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6450" tabRatio="601"/>
  </bookViews>
  <sheets>
    <sheet name="Índice" sheetId="1" r:id="rId1"/>
    <sheet name="Conceitos" sheetId="2" r:id="rId2"/>
    <sheet name="Índice_2008" sheetId="495" r:id="rId3"/>
    <sheet name="PD_genero (08)" sheetId="494" r:id="rId4"/>
    <sheet name="PD_genero % (08)" sheetId="502" r:id="rId5"/>
    <sheet name="Índice_2009" sheetId="496" r:id="rId6"/>
    <sheet name="PD RSI_genero (09)" sheetId="499" r:id="rId7"/>
    <sheet name="PD_genero % (09)" sheetId="503" r:id="rId8"/>
    <sheet name="Índice_2010" sheetId="497" r:id="rId9"/>
    <sheet name="PD RSI_genero (10)" sheetId="500" r:id="rId10"/>
    <sheet name="PD_genero % (10)" sheetId="504" r:id="rId11"/>
    <sheet name="Índice_2011" sheetId="498" r:id="rId12"/>
    <sheet name="PD RSI_genero (11)" sheetId="501" r:id="rId13"/>
    <sheet name="PD_genero % (11)" sheetId="505" r:id="rId14"/>
    <sheet name="Índice_2012" sheetId="102" r:id="rId15"/>
    <sheet name="PD_genero (12)" sheetId="103" r:id="rId16"/>
    <sheet name="PD_genero % (12)" sheetId="234" r:id="rId17"/>
    <sheet name="Ev.Nº 1ºtrim-4ºtrim_genero (12)" sheetId="238" r:id="rId18"/>
    <sheet name="Ev.%1º-4º trim_genero (12)" sheetId="104" r:id="rId19"/>
    <sheet name="PD_idade (12)" sheetId="105" r:id="rId20"/>
    <sheet name="PD_idade %(12)" sheetId="359" r:id="rId21"/>
    <sheet name="Ev.Nº_1º-4ºtrim_idade  (12)" sheetId="270" r:id="rId22"/>
    <sheet name="Ev.%1º-4ºtrim_idade (12) " sheetId="106" r:id="rId23"/>
    <sheet name="PD_valor medio mensal € (12)" sheetId="107" r:id="rId24"/>
    <sheet name="Ev. 1ºtrim-4º trim_V.mensal(12)" sheetId="272" r:id="rId25"/>
    <sheet name="Índice 2013" sheetId="121" r:id="rId26"/>
    <sheet name="PD_genero (13)" sheetId="460" r:id="rId27"/>
    <sheet name="PD_genero % (13)" sheetId="461" r:id="rId28"/>
    <sheet name="Ev.Nº 1ºtrim-4ºtrim_genero (13)" sheetId="462" r:id="rId29"/>
    <sheet name="Ev.%1º-4º trim_genero (13)" sheetId="463" r:id="rId30"/>
    <sheet name="PD_idade (13)" sheetId="464" r:id="rId31"/>
    <sheet name="PD_idade %(13)" sheetId="465" r:id="rId32"/>
    <sheet name="Ev.Nº_1º-4ºtrim_idade  (13)" sheetId="466" r:id="rId33"/>
    <sheet name="Ev.%1º-4ºtrim_idade (13)" sheetId="467" r:id="rId34"/>
    <sheet name="PD_valor medio mensal € (13)" sheetId="468" r:id="rId35"/>
    <sheet name="Ev. 1ºtrim-4º trim_V.mensal(13)" sheetId="469" r:id="rId36"/>
    <sheet name="Índice 2014" sheetId="158" r:id="rId37"/>
    <sheet name="PD_genero (14)" sheetId="471" r:id="rId38"/>
    <sheet name="PD_genero % (14)" sheetId="472" r:id="rId39"/>
    <sheet name="Ev.Nº 1ºtrim-4ºtrim_genero (14)" sheetId="473" r:id="rId40"/>
    <sheet name="Ev.%1º-4º trim_genero (14)" sheetId="474" r:id="rId41"/>
    <sheet name="PD_idade (14)" sheetId="475" r:id="rId42"/>
    <sheet name="PD_idade %(14)" sheetId="476" r:id="rId43"/>
    <sheet name="Ev.Nº_1º-4ºtrim_idade  (14)" sheetId="477" r:id="rId44"/>
    <sheet name="Ev.%1º-4ºtrim_idade (14)" sheetId="478" r:id="rId45"/>
    <sheet name="PD_valor medio mensal € (14)" sheetId="479" r:id="rId46"/>
    <sheet name="Ev. 1ºtrim-4º trim_V.mensal(14)" sheetId="480" r:id="rId47"/>
    <sheet name="Índice 2015" sheetId="177" r:id="rId48"/>
    <sheet name="PD_genero (15)" sheetId="483" r:id="rId49"/>
    <sheet name="PD_genero % (15)" sheetId="484" r:id="rId50"/>
    <sheet name="Ev.Nº 1ºtrim-4ºtrim_genero (15)" sheetId="485" r:id="rId51"/>
    <sheet name="Ev.%1º-4º trim_genero (15)" sheetId="486" r:id="rId52"/>
    <sheet name="PD_idade (15)" sheetId="487" r:id="rId53"/>
    <sheet name="PD_idade %(15)" sheetId="488" r:id="rId54"/>
    <sheet name="Ev._1º-4ºtrim_idade  (15)" sheetId="489" r:id="rId55"/>
    <sheet name="Ev.%1º-4ºtrim_idade (15)" sheetId="490" r:id="rId56"/>
    <sheet name="PD_valor medio mensal € (15)" sheetId="491" r:id="rId57"/>
    <sheet name="Ev. 1ºtrim-4º trim_V.mensal(15)" sheetId="493" r:id="rId58"/>
    <sheet name="Índice 2016" sheetId="506" r:id="rId59"/>
    <sheet name="PD_genero (16)" sheetId="507" r:id="rId60"/>
    <sheet name="PD_genero % (16)" sheetId="508" r:id="rId61"/>
    <sheet name="Ev.Nº 1ºtrim-4ºtrim_genero (16" sheetId="509" r:id="rId62"/>
    <sheet name="Ev.%1º-4º trim_genero (16)" sheetId="510" r:id="rId63"/>
    <sheet name="PD_idade (16)" sheetId="511" r:id="rId64"/>
    <sheet name="PD_idade %(16)" sheetId="512" r:id="rId65"/>
    <sheet name="Ev._1º-4ºtrim_idade  (16)" sheetId="513" r:id="rId66"/>
    <sheet name="Ev.%1º-4ºtrim_idade (16)" sheetId="514" r:id="rId67"/>
    <sheet name="PD_valor medio mensal € (16)" sheetId="515" r:id="rId68"/>
    <sheet name="Ev. 1ºtrim-4º trim_V.mensal(16" sheetId="516" r:id="rId69"/>
    <sheet name="Índice 2017" sheetId="518" r:id="rId70"/>
    <sheet name="PD_genero (17)" sheetId="519" r:id="rId71"/>
    <sheet name="PD_genero % (17)" sheetId="520" r:id="rId72"/>
    <sheet name="Ev.Nº 1ºtrim-4ºtrim_genero  (2" sheetId="521" r:id="rId73"/>
    <sheet name="Ev.%1º-4º trim_genero (17)" sheetId="522" r:id="rId74"/>
    <sheet name="PD_idade (17)" sheetId="523" r:id="rId75"/>
    <sheet name="PD_idade %(17)" sheetId="524" r:id="rId76"/>
    <sheet name="Ev._1º-4ºtrim_idade  (17)" sheetId="525" r:id="rId77"/>
    <sheet name="Ev.%1º-4ºtrim_idade (17)" sheetId="526" r:id="rId78"/>
    <sheet name="PD_valor medio mensal € (17)" sheetId="527" r:id="rId79"/>
    <sheet name="Ev. 1ºtrim-4º trim_V.mensal (2" sheetId="528" r:id="rId80"/>
  </sheets>
  <externalReferences>
    <externalReference r:id="rId81"/>
  </externalReference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AY39" i="523" l="1"/>
  <c r="AY38" i="523"/>
  <c r="AY37" i="523"/>
  <c r="AY36" i="523"/>
  <c r="AY35" i="523"/>
  <c r="AY34" i="523"/>
  <c r="AY33" i="523"/>
  <c r="AY32" i="523"/>
  <c r="AY31" i="523"/>
  <c r="AY30" i="523"/>
  <c r="AY29" i="523"/>
  <c r="AY28" i="523"/>
  <c r="AY27" i="523"/>
  <c r="AY26" i="523"/>
  <c r="AY25" i="523"/>
  <c r="AY24" i="523"/>
  <c r="AY23" i="523"/>
  <c r="AY22" i="523"/>
  <c r="AY21" i="523"/>
  <c r="AY20" i="523"/>
  <c r="AY19" i="523"/>
  <c r="AY18" i="523"/>
  <c r="AY17" i="523"/>
  <c r="AY16" i="523"/>
  <c r="AY15" i="523"/>
  <c r="AY14" i="523"/>
  <c r="AY13" i="523"/>
  <c r="AY12" i="523"/>
  <c r="J12" i="526" l="1"/>
  <c r="J13" i="526"/>
  <c r="J14" i="526"/>
  <c r="J15" i="526"/>
  <c r="J16" i="526"/>
  <c r="J17" i="526"/>
  <c r="J18" i="526"/>
  <c r="J19" i="526"/>
  <c r="J20" i="526"/>
  <c r="J21" i="526"/>
  <c r="J22" i="526"/>
  <c r="J23" i="526"/>
  <c r="J24" i="526"/>
  <c r="J25" i="526"/>
  <c r="J26" i="526"/>
  <c r="J27" i="526"/>
  <c r="J28" i="526"/>
  <c r="J29" i="526"/>
  <c r="J30" i="526"/>
  <c r="J31" i="526"/>
  <c r="J32" i="526"/>
  <c r="J33" i="526"/>
  <c r="J34" i="526"/>
  <c r="J35" i="526"/>
  <c r="J36" i="526"/>
  <c r="J37" i="526"/>
  <c r="J38" i="526"/>
  <c r="J11" i="526"/>
  <c r="I12" i="526"/>
  <c r="I13" i="526"/>
  <c r="I14" i="526"/>
  <c r="I15" i="526"/>
  <c r="I16" i="526"/>
  <c r="I17" i="526"/>
  <c r="I18" i="526"/>
  <c r="I19" i="526"/>
  <c r="I20" i="526"/>
  <c r="I21" i="526"/>
  <c r="I22" i="526"/>
  <c r="I23" i="526"/>
  <c r="I24" i="526"/>
  <c r="I25" i="526"/>
  <c r="I26" i="526"/>
  <c r="I27" i="526"/>
  <c r="I28" i="526"/>
  <c r="I29" i="526"/>
  <c r="I30" i="526"/>
  <c r="I31" i="526"/>
  <c r="I32" i="526"/>
  <c r="I33" i="526"/>
  <c r="I34" i="526"/>
  <c r="I35" i="526"/>
  <c r="I36" i="526"/>
  <c r="I37" i="526"/>
  <c r="I38" i="526"/>
  <c r="I11" i="526"/>
  <c r="H12" i="526"/>
  <c r="H13" i="526"/>
  <c r="H14" i="526"/>
  <c r="H15" i="526"/>
  <c r="H16" i="526"/>
  <c r="H17" i="526"/>
  <c r="H18" i="526"/>
  <c r="H19" i="526"/>
  <c r="H20" i="526"/>
  <c r="H21" i="526"/>
  <c r="H22" i="526"/>
  <c r="H23" i="526"/>
  <c r="H24" i="526"/>
  <c r="H25" i="526"/>
  <c r="H26" i="526"/>
  <c r="H27" i="526"/>
  <c r="H28" i="526"/>
  <c r="H29" i="526"/>
  <c r="H30" i="526"/>
  <c r="H31" i="526"/>
  <c r="H32" i="526"/>
  <c r="H33" i="526"/>
  <c r="H34" i="526"/>
  <c r="H35" i="526"/>
  <c r="H36" i="526"/>
  <c r="H37" i="526"/>
  <c r="H38" i="526"/>
  <c r="H11" i="526"/>
  <c r="G12" i="526"/>
  <c r="G13" i="526"/>
  <c r="G14" i="526"/>
  <c r="G15" i="526"/>
  <c r="G16" i="526"/>
  <c r="G17" i="526"/>
  <c r="G18" i="526"/>
  <c r="G19" i="526"/>
  <c r="G20" i="526"/>
  <c r="G21" i="526"/>
  <c r="G22" i="526"/>
  <c r="G23" i="526"/>
  <c r="G24" i="526"/>
  <c r="G25" i="526"/>
  <c r="G26" i="526"/>
  <c r="G27" i="526"/>
  <c r="G28" i="526"/>
  <c r="G29" i="526"/>
  <c r="G30" i="526"/>
  <c r="G31" i="526"/>
  <c r="G32" i="526"/>
  <c r="G33" i="526"/>
  <c r="G34" i="526"/>
  <c r="G35" i="526"/>
  <c r="G36" i="526"/>
  <c r="G37" i="526"/>
  <c r="G38" i="526"/>
  <c r="G11" i="526"/>
  <c r="F12" i="526"/>
  <c r="F13" i="526"/>
  <c r="F14" i="526"/>
  <c r="F15" i="526"/>
  <c r="F16" i="526"/>
  <c r="F17" i="526"/>
  <c r="F18" i="526"/>
  <c r="F19" i="526"/>
  <c r="F20" i="526"/>
  <c r="F21" i="526"/>
  <c r="F22" i="526"/>
  <c r="F23" i="526"/>
  <c r="F24" i="526"/>
  <c r="F25" i="526"/>
  <c r="F26" i="526"/>
  <c r="F27" i="526"/>
  <c r="F28" i="526"/>
  <c r="F29" i="526"/>
  <c r="F30" i="526"/>
  <c r="F31" i="526"/>
  <c r="F32" i="526"/>
  <c r="F33" i="526"/>
  <c r="F34" i="526"/>
  <c r="F35" i="526"/>
  <c r="F36" i="526"/>
  <c r="F37" i="526"/>
  <c r="F38" i="526"/>
  <c r="F11" i="526"/>
  <c r="E12" i="526"/>
  <c r="E13" i="526"/>
  <c r="E14" i="526"/>
  <c r="E15" i="526"/>
  <c r="E16" i="526"/>
  <c r="E17" i="526"/>
  <c r="E18" i="526"/>
  <c r="E19" i="526"/>
  <c r="E20" i="526"/>
  <c r="E21" i="526"/>
  <c r="E22" i="526"/>
  <c r="E23" i="526"/>
  <c r="E24" i="526"/>
  <c r="E25" i="526"/>
  <c r="E26" i="526"/>
  <c r="E27" i="526"/>
  <c r="E28" i="526"/>
  <c r="E29" i="526"/>
  <c r="E30" i="526"/>
  <c r="E31" i="526"/>
  <c r="E32" i="526"/>
  <c r="E33" i="526"/>
  <c r="E34" i="526"/>
  <c r="E35" i="526"/>
  <c r="E36" i="526"/>
  <c r="E37" i="526"/>
  <c r="E38" i="526"/>
  <c r="E11" i="526"/>
  <c r="D12" i="526"/>
  <c r="D13" i="526"/>
  <c r="D14" i="526"/>
  <c r="D15" i="526"/>
  <c r="D16" i="526"/>
  <c r="D17" i="526"/>
  <c r="D18" i="526"/>
  <c r="D19" i="526"/>
  <c r="D20" i="526"/>
  <c r="D21" i="526"/>
  <c r="D22" i="526"/>
  <c r="D23" i="526"/>
  <c r="D24" i="526"/>
  <c r="D25" i="526"/>
  <c r="D26" i="526"/>
  <c r="D27" i="526"/>
  <c r="D28" i="526"/>
  <c r="D29" i="526"/>
  <c r="D30" i="526"/>
  <c r="D31" i="526"/>
  <c r="D32" i="526"/>
  <c r="D33" i="526"/>
  <c r="D34" i="526"/>
  <c r="D35" i="526"/>
  <c r="D36" i="526"/>
  <c r="D37" i="526"/>
  <c r="D38" i="526"/>
  <c r="D11" i="526"/>
  <c r="C12" i="526"/>
  <c r="C13" i="526"/>
  <c r="C14" i="526"/>
  <c r="C15" i="526"/>
  <c r="C16" i="526"/>
  <c r="C17" i="526"/>
  <c r="C18" i="526"/>
  <c r="C19" i="526"/>
  <c r="C20" i="526"/>
  <c r="C21" i="526"/>
  <c r="C22" i="526"/>
  <c r="C23" i="526"/>
  <c r="C24" i="526"/>
  <c r="C25" i="526"/>
  <c r="C26" i="526"/>
  <c r="C27" i="526"/>
  <c r="C28" i="526"/>
  <c r="C29" i="526"/>
  <c r="C30" i="526"/>
  <c r="C31" i="526"/>
  <c r="C32" i="526"/>
  <c r="C33" i="526"/>
  <c r="C34" i="526"/>
  <c r="C35" i="526"/>
  <c r="C36" i="526"/>
  <c r="C37" i="526"/>
  <c r="C38" i="526"/>
  <c r="C11" i="526"/>
  <c r="J12" i="525"/>
  <c r="J13" i="525"/>
  <c r="J14" i="525"/>
  <c r="J15" i="525"/>
  <c r="J16" i="525"/>
  <c r="J17" i="525"/>
  <c r="J18" i="525"/>
  <c r="J19" i="525"/>
  <c r="J20" i="525"/>
  <c r="J21" i="525"/>
  <c r="J22" i="525"/>
  <c r="J23" i="525"/>
  <c r="J24" i="525"/>
  <c r="J25" i="525"/>
  <c r="J26" i="525"/>
  <c r="J27" i="525"/>
  <c r="J28" i="525"/>
  <c r="J29" i="525"/>
  <c r="J30" i="525"/>
  <c r="J31" i="525"/>
  <c r="J32" i="525"/>
  <c r="J33" i="525"/>
  <c r="J34" i="525"/>
  <c r="J35" i="525"/>
  <c r="J36" i="525"/>
  <c r="J37" i="525"/>
  <c r="J38" i="525"/>
  <c r="J11" i="525"/>
  <c r="I12" i="525"/>
  <c r="I13" i="525"/>
  <c r="I14" i="525"/>
  <c r="I15" i="525"/>
  <c r="I16" i="525"/>
  <c r="I17" i="525"/>
  <c r="I18" i="525"/>
  <c r="I19" i="525"/>
  <c r="I20" i="525"/>
  <c r="I21" i="525"/>
  <c r="I22" i="525"/>
  <c r="I23" i="525"/>
  <c r="I24" i="525"/>
  <c r="I25" i="525"/>
  <c r="I26" i="525"/>
  <c r="I27" i="525"/>
  <c r="I28" i="525"/>
  <c r="I29" i="525"/>
  <c r="I30" i="525"/>
  <c r="I31" i="525"/>
  <c r="I32" i="525"/>
  <c r="I33" i="525"/>
  <c r="I34" i="525"/>
  <c r="I35" i="525"/>
  <c r="I36" i="525"/>
  <c r="I37" i="525"/>
  <c r="I38" i="525"/>
  <c r="I11" i="525"/>
  <c r="H12" i="525"/>
  <c r="H13" i="525"/>
  <c r="H14" i="525"/>
  <c r="H15" i="525"/>
  <c r="H16" i="525"/>
  <c r="H17" i="525"/>
  <c r="H18" i="525"/>
  <c r="H19" i="525"/>
  <c r="H20" i="525"/>
  <c r="H21" i="525"/>
  <c r="H22" i="525"/>
  <c r="H23" i="525"/>
  <c r="H24" i="525"/>
  <c r="H25" i="525"/>
  <c r="H26" i="525"/>
  <c r="H27" i="525"/>
  <c r="H28" i="525"/>
  <c r="H29" i="525"/>
  <c r="H30" i="525"/>
  <c r="H31" i="525"/>
  <c r="H32" i="525"/>
  <c r="H33" i="525"/>
  <c r="H34" i="525"/>
  <c r="H35" i="525"/>
  <c r="H36" i="525"/>
  <c r="H37" i="525"/>
  <c r="H38" i="525"/>
  <c r="H11" i="525"/>
  <c r="G12" i="525"/>
  <c r="G13" i="525"/>
  <c r="G14" i="525"/>
  <c r="G15" i="525"/>
  <c r="G16" i="525"/>
  <c r="G17" i="525"/>
  <c r="G18" i="525"/>
  <c r="G19" i="525"/>
  <c r="G20" i="525"/>
  <c r="G21" i="525"/>
  <c r="G22" i="525"/>
  <c r="G23" i="525"/>
  <c r="G24" i="525"/>
  <c r="G25" i="525"/>
  <c r="G26" i="525"/>
  <c r="G27" i="525"/>
  <c r="G28" i="525"/>
  <c r="G29" i="525"/>
  <c r="G30" i="525"/>
  <c r="G31" i="525"/>
  <c r="G32" i="525"/>
  <c r="G33" i="525"/>
  <c r="G34" i="525"/>
  <c r="G35" i="525"/>
  <c r="G36" i="525"/>
  <c r="G37" i="525"/>
  <c r="G38" i="525"/>
  <c r="G11" i="525"/>
  <c r="F12" i="525"/>
  <c r="F13" i="525"/>
  <c r="F14" i="525"/>
  <c r="F15" i="525"/>
  <c r="F16" i="525"/>
  <c r="F17" i="525"/>
  <c r="F18" i="525"/>
  <c r="F19" i="525"/>
  <c r="F20" i="525"/>
  <c r="F21" i="525"/>
  <c r="F22" i="525"/>
  <c r="F23" i="525"/>
  <c r="F24" i="525"/>
  <c r="F25" i="525"/>
  <c r="F26" i="525"/>
  <c r="F27" i="525"/>
  <c r="F28" i="525"/>
  <c r="F29" i="525"/>
  <c r="F30" i="525"/>
  <c r="F31" i="525"/>
  <c r="F32" i="525"/>
  <c r="F33" i="525"/>
  <c r="F34" i="525"/>
  <c r="F35" i="525"/>
  <c r="F36" i="525"/>
  <c r="F37" i="525"/>
  <c r="F38" i="525"/>
  <c r="F11" i="525"/>
  <c r="E12" i="525"/>
  <c r="E13" i="525"/>
  <c r="E14" i="525"/>
  <c r="E15" i="525"/>
  <c r="E16" i="525"/>
  <c r="E17" i="525"/>
  <c r="E18" i="525"/>
  <c r="E19" i="525"/>
  <c r="E20" i="525"/>
  <c r="E21" i="525"/>
  <c r="E22" i="525"/>
  <c r="E23" i="525"/>
  <c r="E24" i="525"/>
  <c r="E25" i="525"/>
  <c r="E26" i="525"/>
  <c r="E27" i="525"/>
  <c r="E28" i="525"/>
  <c r="E29" i="525"/>
  <c r="E30" i="525"/>
  <c r="E31" i="525"/>
  <c r="E32" i="525"/>
  <c r="E33" i="525"/>
  <c r="E34" i="525"/>
  <c r="E35" i="525"/>
  <c r="E36" i="525"/>
  <c r="E37" i="525"/>
  <c r="E38" i="525"/>
  <c r="E11" i="525"/>
  <c r="D12" i="525"/>
  <c r="D13" i="525"/>
  <c r="D14" i="525"/>
  <c r="D15" i="525"/>
  <c r="D16" i="525"/>
  <c r="D17" i="525"/>
  <c r="D18" i="525"/>
  <c r="D19" i="525"/>
  <c r="D20" i="525"/>
  <c r="D21" i="525"/>
  <c r="D22" i="525"/>
  <c r="D23" i="525"/>
  <c r="D24" i="525"/>
  <c r="D25" i="525"/>
  <c r="D26" i="525"/>
  <c r="D27" i="525"/>
  <c r="D28" i="525"/>
  <c r="D29" i="525"/>
  <c r="D30" i="525"/>
  <c r="D31" i="525"/>
  <c r="D32" i="525"/>
  <c r="D33" i="525"/>
  <c r="D34" i="525"/>
  <c r="D35" i="525"/>
  <c r="D36" i="525"/>
  <c r="D37" i="525"/>
  <c r="D38" i="525"/>
  <c r="D11" i="525"/>
  <c r="C12" i="525"/>
  <c r="C13" i="525"/>
  <c r="C14" i="525"/>
  <c r="C15" i="525"/>
  <c r="C16" i="525"/>
  <c r="C17" i="525"/>
  <c r="C18" i="525"/>
  <c r="C19" i="525"/>
  <c r="C20" i="525"/>
  <c r="C21" i="525"/>
  <c r="C22" i="525"/>
  <c r="C23" i="525"/>
  <c r="C24" i="525"/>
  <c r="C25" i="525"/>
  <c r="C26" i="525"/>
  <c r="C27" i="525"/>
  <c r="C28" i="525"/>
  <c r="C29" i="525"/>
  <c r="C30" i="525"/>
  <c r="C31" i="525"/>
  <c r="C32" i="525"/>
  <c r="C33" i="525"/>
  <c r="C34" i="525"/>
  <c r="C35" i="525"/>
  <c r="C36" i="525"/>
  <c r="C37" i="525"/>
  <c r="C38" i="525"/>
  <c r="C11" i="525"/>
  <c r="AO15" i="523"/>
  <c r="AN15" i="523"/>
  <c r="AM15" i="523"/>
  <c r="AL15" i="523"/>
  <c r="AK15" i="523"/>
  <c r="AJ15" i="523"/>
  <c r="AI15" i="523"/>
  <c r="AH15" i="523"/>
  <c r="AG15" i="523"/>
  <c r="AE15" i="523"/>
  <c r="AD15" i="523"/>
  <c r="AC15" i="523"/>
  <c r="AB15" i="523"/>
  <c r="AA15" i="523"/>
  <c r="Z15" i="523"/>
  <c r="Y15" i="523"/>
  <c r="X15" i="523"/>
  <c r="W15" i="523"/>
  <c r="U15" i="523"/>
  <c r="T15" i="523"/>
  <c r="S15" i="523"/>
  <c r="R15" i="523"/>
  <c r="Q15" i="523"/>
  <c r="P15" i="523"/>
  <c r="O15" i="523"/>
  <c r="N15" i="523"/>
  <c r="M15" i="523"/>
  <c r="K15" i="523"/>
  <c r="J15" i="523"/>
  <c r="I15" i="523"/>
  <c r="H15" i="523"/>
  <c r="G15" i="523"/>
  <c r="F15" i="523"/>
  <c r="E15" i="523"/>
  <c r="D15" i="523"/>
  <c r="C15" i="523"/>
  <c r="E12" i="522"/>
  <c r="E13" i="522"/>
  <c r="E14" i="522"/>
  <c r="E15" i="522"/>
  <c r="E16" i="522"/>
  <c r="E17" i="522"/>
  <c r="E18" i="522"/>
  <c r="E19" i="522"/>
  <c r="E20" i="522"/>
  <c r="E21" i="522"/>
  <c r="E22" i="522"/>
  <c r="E23" i="522"/>
  <c r="E24" i="522"/>
  <c r="E25" i="522"/>
  <c r="E26" i="522"/>
  <c r="E27" i="522"/>
  <c r="E28" i="522"/>
  <c r="E29" i="522"/>
  <c r="E30" i="522"/>
  <c r="E31" i="522"/>
  <c r="E32" i="522"/>
  <c r="E33" i="522"/>
  <c r="E34" i="522"/>
  <c r="E35" i="522"/>
  <c r="E36" i="522"/>
  <c r="E37" i="522"/>
  <c r="E38" i="522"/>
  <c r="E11" i="522"/>
  <c r="D12" i="522"/>
  <c r="D13" i="522"/>
  <c r="D14" i="522"/>
  <c r="D15" i="522"/>
  <c r="D16" i="522"/>
  <c r="D17" i="522"/>
  <c r="D18" i="522"/>
  <c r="D19" i="522"/>
  <c r="D20" i="522"/>
  <c r="D21" i="522"/>
  <c r="D22" i="522"/>
  <c r="D23" i="522"/>
  <c r="D24" i="522"/>
  <c r="D25" i="522"/>
  <c r="D26" i="522"/>
  <c r="D27" i="522"/>
  <c r="D28" i="522"/>
  <c r="D29" i="522"/>
  <c r="D30" i="522"/>
  <c r="D31" i="522"/>
  <c r="D32" i="522"/>
  <c r="D33" i="522"/>
  <c r="D34" i="522"/>
  <c r="D35" i="522"/>
  <c r="D36" i="522"/>
  <c r="D37" i="522"/>
  <c r="D38" i="522"/>
  <c r="D11" i="522"/>
  <c r="C12" i="522"/>
  <c r="C13" i="522"/>
  <c r="C14" i="522"/>
  <c r="C15" i="522"/>
  <c r="C16" i="522"/>
  <c r="C17" i="522"/>
  <c r="C18" i="522"/>
  <c r="C19" i="522"/>
  <c r="C20" i="522"/>
  <c r="C21" i="522"/>
  <c r="C22" i="522"/>
  <c r="C23" i="522"/>
  <c r="C24" i="522"/>
  <c r="C25" i="522"/>
  <c r="C26" i="522"/>
  <c r="C27" i="522"/>
  <c r="C28" i="522"/>
  <c r="C29" i="522"/>
  <c r="C30" i="522"/>
  <c r="C31" i="522"/>
  <c r="C32" i="522"/>
  <c r="C33" i="522"/>
  <c r="C34" i="522"/>
  <c r="C35" i="522"/>
  <c r="C36" i="522"/>
  <c r="C37" i="522"/>
  <c r="C38" i="522"/>
  <c r="C11" i="522"/>
  <c r="E12" i="521"/>
  <c r="E13" i="521"/>
  <c r="E14" i="521"/>
  <c r="E15" i="521"/>
  <c r="E16" i="521"/>
  <c r="E17" i="521"/>
  <c r="E18" i="521"/>
  <c r="E19" i="521"/>
  <c r="E20" i="521"/>
  <c r="E21" i="521"/>
  <c r="E22" i="521"/>
  <c r="E23" i="521"/>
  <c r="E24" i="521"/>
  <c r="E25" i="521"/>
  <c r="E26" i="521"/>
  <c r="E27" i="521"/>
  <c r="E28" i="521"/>
  <c r="E29" i="521"/>
  <c r="E30" i="521"/>
  <c r="E31" i="521"/>
  <c r="E32" i="521"/>
  <c r="E33" i="521"/>
  <c r="E34" i="521"/>
  <c r="E35" i="521"/>
  <c r="E36" i="521"/>
  <c r="E37" i="521"/>
  <c r="E38" i="521"/>
  <c r="E11" i="521"/>
  <c r="D12" i="521"/>
  <c r="D13" i="521"/>
  <c r="D14" i="521"/>
  <c r="D15" i="521"/>
  <c r="D16" i="521"/>
  <c r="D17" i="521"/>
  <c r="D18" i="521"/>
  <c r="D19" i="521"/>
  <c r="D20" i="521"/>
  <c r="D21" i="521"/>
  <c r="D22" i="521"/>
  <c r="D23" i="521"/>
  <c r="D24" i="521"/>
  <c r="D25" i="521"/>
  <c r="D26" i="521"/>
  <c r="D27" i="521"/>
  <c r="D28" i="521"/>
  <c r="D29" i="521"/>
  <c r="D30" i="521"/>
  <c r="D31" i="521"/>
  <c r="D32" i="521"/>
  <c r="D33" i="521"/>
  <c r="D34" i="521"/>
  <c r="D35" i="521"/>
  <c r="D36" i="521"/>
  <c r="D37" i="521"/>
  <c r="D38" i="521"/>
  <c r="D11" i="521"/>
  <c r="C12" i="521"/>
  <c r="C13" i="521"/>
  <c r="C14" i="521"/>
  <c r="C15" i="521"/>
  <c r="C16" i="521"/>
  <c r="C17" i="521"/>
  <c r="C18" i="521"/>
  <c r="C19" i="521"/>
  <c r="C20" i="521"/>
  <c r="C21" i="521"/>
  <c r="C22" i="521"/>
  <c r="C23" i="521"/>
  <c r="C24" i="521"/>
  <c r="C25" i="521"/>
  <c r="C26" i="521"/>
  <c r="C27" i="521"/>
  <c r="C28" i="521"/>
  <c r="C29" i="521"/>
  <c r="C30" i="521"/>
  <c r="C31" i="521"/>
  <c r="C32" i="521"/>
  <c r="C33" i="521"/>
  <c r="C34" i="521"/>
  <c r="C35" i="521"/>
  <c r="C36" i="521"/>
  <c r="C37" i="521"/>
  <c r="C38" i="521"/>
  <c r="C11" i="521"/>
  <c r="Q15" i="519"/>
  <c r="P15" i="519"/>
  <c r="O15" i="519"/>
  <c r="M15" i="519"/>
  <c r="L15" i="519"/>
  <c r="K15" i="519"/>
  <c r="I15" i="519"/>
  <c r="H15" i="519"/>
  <c r="G15" i="519"/>
  <c r="E15" i="519"/>
  <c r="D15" i="519"/>
  <c r="C15" i="519"/>
  <c r="C39" i="528" l="1"/>
  <c r="C38" i="528"/>
  <c r="C37" i="528"/>
  <c r="C36" i="528"/>
  <c r="C35" i="528"/>
  <c r="C34" i="528"/>
  <c r="C33" i="528"/>
  <c r="C32" i="528"/>
  <c r="C31" i="528"/>
  <c r="C30" i="528"/>
  <c r="C29" i="528"/>
  <c r="C28" i="528"/>
  <c r="C27" i="528"/>
  <c r="C26" i="528"/>
  <c r="C25" i="528"/>
  <c r="C24" i="528"/>
  <c r="C23" i="528"/>
  <c r="C22" i="528"/>
  <c r="C21" i="528"/>
  <c r="C20" i="528"/>
  <c r="C19" i="528"/>
  <c r="C18" i="528"/>
  <c r="C17" i="528"/>
  <c r="C16" i="528"/>
  <c r="C15" i="528"/>
  <c r="C14" i="528"/>
  <c r="C13" i="528"/>
  <c r="C12" i="528"/>
  <c r="J10" i="526"/>
  <c r="I10" i="526"/>
  <c r="H10" i="526"/>
  <c r="G10" i="526"/>
  <c r="F10" i="526"/>
  <c r="E10" i="526"/>
  <c r="D10" i="526"/>
  <c r="C10" i="526"/>
  <c r="J10" i="525"/>
  <c r="I10" i="525"/>
  <c r="H10" i="525"/>
  <c r="G10" i="525"/>
  <c r="F10" i="525"/>
  <c r="E10" i="525"/>
  <c r="D10" i="525"/>
  <c r="C10" i="525"/>
  <c r="AL39" i="524"/>
  <c r="AK39" i="524"/>
  <c r="AJ39" i="524"/>
  <c r="AI39" i="524"/>
  <c r="AH39" i="524"/>
  <c r="AG39" i="524"/>
  <c r="AF39" i="524"/>
  <c r="AE39" i="524"/>
  <c r="AB39" i="524"/>
  <c r="AA39" i="524"/>
  <c r="Z39" i="524"/>
  <c r="Y39" i="524"/>
  <c r="X39" i="524"/>
  <c r="W39" i="524"/>
  <c r="V39" i="524"/>
  <c r="U39" i="524"/>
  <c r="S39" i="524"/>
  <c r="R39" i="524"/>
  <c r="Q39" i="524"/>
  <c r="P39" i="524"/>
  <c r="O39" i="524"/>
  <c r="N39" i="524"/>
  <c r="M39" i="524"/>
  <c r="L39" i="524"/>
  <c r="J39" i="524"/>
  <c r="I39" i="524"/>
  <c r="H39" i="524"/>
  <c r="G39" i="524"/>
  <c r="F39" i="524"/>
  <c r="E39" i="524"/>
  <c r="D39" i="524"/>
  <c r="C39" i="524"/>
  <c r="AL38" i="524"/>
  <c r="AK38" i="524"/>
  <c r="AJ38" i="524"/>
  <c r="AI38" i="524"/>
  <c r="AH38" i="524"/>
  <c r="AG38" i="524"/>
  <c r="AF38" i="524"/>
  <c r="AE38" i="524"/>
  <c r="AB38" i="524"/>
  <c r="AA38" i="524"/>
  <c r="Z38" i="524"/>
  <c r="Y38" i="524"/>
  <c r="X38" i="524"/>
  <c r="W38" i="524"/>
  <c r="V38" i="524"/>
  <c r="U38" i="524"/>
  <c r="S38" i="524"/>
  <c r="R38" i="524"/>
  <c r="Q38" i="524"/>
  <c r="P38" i="524"/>
  <c r="O38" i="524"/>
  <c r="N38" i="524"/>
  <c r="M38" i="524"/>
  <c r="L38" i="524"/>
  <c r="J38" i="524"/>
  <c r="I38" i="524"/>
  <c r="H38" i="524"/>
  <c r="G38" i="524"/>
  <c r="F38" i="524"/>
  <c r="E38" i="524"/>
  <c r="D38" i="524"/>
  <c r="C38" i="524"/>
  <c r="AL37" i="524"/>
  <c r="AK37" i="524"/>
  <c r="AJ37" i="524"/>
  <c r="AI37" i="524"/>
  <c r="AH37" i="524"/>
  <c r="AG37" i="524"/>
  <c r="AF37" i="524"/>
  <c r="AE37" i="524"/>
  <c r="AB37" i="524"/>
  <c r="AA37" i="524"/>
  <c r="Z37" i="524"/>
  <c r="Y37" i="524"/>
  <c r="X37" i="524"/>
  <c r="W37" i="524"/>
  <c r="V37" i="524"/>
  <c r="U37" i="524"/>
  <c r="S37" i="524"/>
  <c r="R37" i="524"/>
  <c r="Q37" i="524"/>
  <c r="P37" i="524"/>
  <c r="O37" i="524"/>
  <c r="N37" i="524"/>
  <c r="M37" i="524"/>
  <c r="L37" i="524"/>
  <c r="J37" i="524"/>
  <c r="I37" i="524"/>
  <c r="H37" i="524"/>
  <c r="G37" i="524"/>
  <c r="F37" i="524"/>
  <c r="E37" i="524"/>
  <c r="D37" i="524"/>
  <c r="C37" i="524"/>
  <c r="AL36" i="524"/>
  <c r="AK36" i="524"/>
  <c r="AJ36" i="524"/>
  <c r="AI36" i="524"/>
  <c r="AH36" i="524"/>
  <c r="AG36" i="524"/>
  <c r="AF36" i="524"/>
  <c r="AE36" i="524"/>
  <c r="AB36" i="524"/>
  <c r="AA36" i="524"/>
  <c r="Z36" i="524"/>
  <c r="Y36" i="524"/>
  <c r="X36" i="524"/>
  <c r="W36" i="524"/>
  <c r="V36" i="524"/>
  <c r="U36" i="524"/>
  <c r="S36" i="524"/>
  <c r="R36" i="524"/>
  <c r="Q36" i="524"/>
  <c r="P36" i="524"/>
  <c r="O36" i="524"/>
  <c r="N36" i="524"/>
  <c r="M36" i="524"/>
  <c r="L36" i="524"/>
  <c r="J36" i="524"/>
  <c r="I36" i="524"/>
  <c r="H36" i="524"/>
  <c r="G36" i="524"/>
  <c r="F36" i="524"/>
  <c r="E36" i="524"/>
  <c r="D36" i="524"/>
  <c r="C36" i="524"/>
  <c r="AL35" i="524"/>
  <c r="AK35" i="524"/>
  <c r="AJ35" i="524"/>
  <c r="AI35" i="524"/>
  <c r="AH35" i="524"/>
  <c r="AG35" i="524"/>
  <c r="AF35" i="524"/>
  <c r="AE35" i="524"/>
  <c r="AB35" i="524"/>
  <c r="AA35" i="524"/>
  <c r="Z35" i="524"/>
  <c r="Y35" i="524"/>
  <c r="X35" i="524"/>
  <c r="W35" i="524"/>
  <c r="V35" i="524"/>
  <c r="U35" i="524"/>
  <c r="S35" i="524"/>
  <c r="R35" i="524"/>
  <c r="Q35" i="524"/>
  <c r="P35" i="524"/>
  <c r="O35" i="524"/>
  <c r="N35" i="524"/>
  <c r="M35" i="524"/>
  <c r="L35" i="524"/>
  <c r="J35" i="524"/>
  <c r="I35" i="524"/>
  <c r="H35" i="524"/>
  <c r="G35" i="524"/>
  <c r="F35" i="524"/>
  <c r="E35" i="524"/>
  <c r="D35" i="524"/>
  <c r="C35" i="524"/>
  <c r="AL34" i="524"/>
  <c r="AK34" i="524"/>
  <c r="AJ34" i="524"/>
  <c r="AI34" i="524"/>
  <c r="AH34" i="524"/>
  <c r="AG34" i="524"/>
  <c r="AF34" i="524"/>
  <c r="AE34" i="524"/>
  <c r="AB34" i="524"/>
  <c r="AA34" i="524"/>
  <c r="Z34" i="524"/>
  <c r="Y34" i="524"/>
  <c r="X34" i="524"/>
  <c r="W34" i="524"/>
  <c r="V34" i="524"/>
  <c r="U34" i="524"/>
  <c r="S34" i="524"/>
  <c r="R34" i="524"/>
  <c r="Q34" i="524"/>
  <c r="P34" i="524"/>
  <c r="O34" i="524"/>
  <c r="N34" i="524"/>
  <c r="M34" i="524"/>
  <c r="L34" i="524"/>
  <c r="J34" i="524"/>
  <c r="I34" i="524"/>
  <c r="H34" i="524"/>
  <c r="G34" i="524"/>
  <c r="F34" i="524"/>
  <c r="E34" i="524"/>
  <c r="D34" i="524"/>
  <c r="C34" i="524"/>
  <c r="AL33" i="524"/>
  <c r="AK33" i="524"/>
  <c r="AJ33" i="524"/>
  <c r="AI33" i="524"/>
  <c r="AH33" i="524"/>
  <c r="AG33" i="524"/>
  <c r="AF33" i="524"/>
  <c r="AE33" i="524"/>
  <c r="AB33" i="524"/>
  <c r="AA33" i="524"/>
  <c r="Z33" i="524"/>
  <c r="Y33" i="524"/>
  <c r="X33" i="524"/>
  <c r="W33" i="524"/>
  <c r="V33" i="524"/>
  <c r="U33" i="524"/>
  <c r="S33" i="524"/>
  <c r="R33" i="524"/>
  <c r="Q33" i="524"/>
  <c r="P33" i="524"/>
  <c r="O33" i="524"/>
  <c r="N33" i="524"/>
  <c r="M33" i="524"/>
  <c r="L33" i="524"/>
  <c r="J33" i="524"/>
  <c r="I33" i="524"/>
  <c r="H33" i="524"/>
  <c r="G33" i="524"/>
  <c r="F33" i="524"/>
  <c r="E33" i="524"/>
  <c r="D33" i="524"/>
  <c r="C33" i="524"/>
  <c r="AL32" i="524"/>
  <c r="AK32" i="524"/>
  <c r="AJ32" i="524"/>
  <c r="AI32" i="524"/>
  <c r="AH32" i="524"/>
  <c r="AG32" i="524"/>
  <c r="AF32" i="524"/>
  <c r="AE32" i="524"/>
  <c r="AB32" i="524"/>
  <c r="AA32" i="524"/>
  <c r="Z32" i="524"/>
  <c r="Y32" i="524"/>
  <c r="X32" i="524"/>
  <c r="W32" i="524"/>
  <c r="V32" i="524"/>
  <c r="U32" i="524"/>
  <c r="S32" i="524"/>
  <c r="R32" i="524"/>
  <c r="Q32" i="524"/>
  <c r="P32" i="524"/>
  <c r="O32" i="524"/>
  <c r="N32" i="524"/>
  <c r="M32" i="524"/>
  <c r="L32" i="524"/>
  <c r="J32" i="524"/>
  <c r="I32" i="524"/>
  <c r="H32" i="524"/>
  <c r="G32" i="524"/>
  <c r="F32" i="524"/>
  <c r="E32" i="524"/>
  <c r="D32" i="524"/>
  <c r="C32" i="524"/>
  <c r="AL31" i="524"/>
  <c r="AK31" i="524"/>
  <c r="AJ31" i="524"/>
  <c r="AI31" i="524"/>
  <c r="AH31" i="524"/>
  <c r="AG31" i="524"/>
  <c r="AF31" i="524"/>
  <c r="AE31" i="524"/>
  <c r="AB31" i="524"/>
  <c r="AA31" i="524"/>
  <c r="Z31" i="524"/>
  <c r="Y31" i="524"/>
  <c r="X31" i="524"/>
  <c r="W31" i="524"/>
  <c r="V31" i="524"/>
  <c r="U31" i="524"/>
  <c r="S31" i="524"/>
  <c r="R31" i="524"/>
  <c r="Q31" i="524"/>
  <c r="P31" i="524"/>
  <c r="O31" i="524"/>
  <c r="N31" i="524"/>
  <c r="M31" i="524"/>
  <c r="L31" i="524"/>
  <c r="J31" i="524"/>
  <c r="I31" i="524"/>
  <c r="H31" i="524"/>
  <c r="G31" i="524"/>
  <c r="F31" i="524"/>
  <c r="E31" i="524"/>
  <c r="D31" i="524"/>
  <c r="C31" i="524"/>
  <c r="AL30" i="524"/>
  <c r="AK30" i="524"/>
  <c r="AJ30" i="524"/>
  <c r="AI30" i="524"/>
  <c r="AH30" i="524"/>
  <c r="AG30" i="524"/>
  <c r="AF30" i="524"/>
  <c r="AE30" i="524"/>
  <c r="AB30" i="524"/>
  <c r="AA30" i="524"/>
  <c r="Z30" i="524"/>
  <c r="Y30" i="524"/>
  <c r="X30" i="524"/>
  <c r="W30" i="524"/>
  <c r="V30" i="524"/>
  <c r="U30" i="524"/>
  <c r="S30" i="524"/>
  <c r="R30" i="524"/>
  <c r="Q30" i="524"/>
  <c r="P30" i="524"/>
  <c r="O30" i="524"/>
  <c r="N30" i="524"/>
  <c r="M30" i="524"/>
  <c r="L30" i="524"/>
  <c r="J30" i="524"/>
  <c r="I30" i="524"/>
  <c r="H30" i="524"/>
  <c r="G30" i="524"/>
  <c r="F30" i="524"/>
  <c r="E30" i="524"/>
  <c r="D30" i="524"/>
  <c r="C30" i="524"/>
  <c r="AL29" i="524"/>
  <c r="AK29" i="524"/>
  <c r="AJ29" i="524"/>
  <c r="AI29" i="524"/>
  <c r="AH29" i="524"/>
  <c r="AG29" i="524"/>
  <c r="AF29" i="524"/>
  <c r="AE29" i="524"/>
  <c r="AB29" i="524"/>
  <c r="AA29" i="524"/>
  <c r="Z29" i="524"/>
  <c r="Y29" i="524"/>
  <c r="X29" i="524"/>
  <c r="W29" i="524"/>
  <c r="V29" i="524"/>
  <c r="U29" i="524"/>
  <c r="S29" i="524"/>
  <c r="R29" i="524"/>
  <c r="Q29" i="524"/>
  <c r="P29" i="524"/>
  <c r="O29" i="524"/>
  <c r="N29" i="524"/>
  <c r="M29" i="524"/>
  <c r="L29" i="524"/>
  <c r="J29" i="524"/>
  <c r="I29" i="524"/>
  <c r="H29" i="524"/>
  <c r="G29" i="524"/>
  <c r="F29" i="524"/>
  <c r="E29" i="524"/>
  <c r="D29" i="524"/>
  <c r="C29" i="524"/>
  <c r="AL28" i="524"/>
  <c r="AK28" i="524"/>
  <c r="AJ28" i="524"/>
  <c r="AI28" i="524"/>
  <c r="AH28" i="524"/>
  <c r="AG28" i="524"/>
  <c r="AF28" i="524"/>
  <c r="AE28" i="524"/>
  <c r="AB28" i="524"/>
  <c r="AA28" i="524"/>
  <c r="Z28" i="524"/>
  <c r="Y28" i="524"/>
  <c r="X28" i="524"/>
  <c r="W28" i="524"/>
  <c r="V28" i="524"/>
  <c r="U28" i="524"/>
  <c r="S28" i="524"/>
  <c r="R28" i="524"/>
  <c r="Q28" i="524"/>
  <c r="P28" i="524"/>
  <c r="O28" i="524"/>
  <c r="N28" i="524"/>
  <c r="M28" i="524"/>
  <c r="L28" i="524"/>
  <c r="J28" i="524"/>
  <c r="I28" i="524"/>
  <c r="H28" i="524"/>
  <c r="G28" i="524"/>
  <c r="F28" i="524"/>
  <c r="E28" i="524"/>
  <c r="D28" i="524"/>
  <c r="C28" i="524"/>
  <c r="AL27" i="524"/>
  <c r="AK27" i="524"/>
  <c r="AJ27" i="524"/>
  <c r="AI27" i="524"/>
  <c r="AH27" i="524"/>
  <c r="AG27" i="524"/>
  <c r="AF27" i="524"/>
  <c r="AE27" i="524"/>
  <c r="AB27" i="524"/>
  <c r="AA27" i="524"/>
  <c r="Z27" i="524"/>
  <c r="Y27" i="524"/>
  <c r="X27" i="524"/>
  <c r="W27" i="524"/>
  <c r="V27" i="524"/>
  <c r="U27" i="524"/>
  <c r="S27" i="524"/>
  <c r="R27" i="524"/>
  <c r="Q27" i="524"/>
  <c r="P27" i="524"/>
  <c r="O27" i="524"/>
  <c r="N27" i="524"/>
  <c r="M27" i="524"/>
  <c r="L27" i="524"/>
  <c r="J27" i="524"/>
  <c r="I27" i="524"/>
  <c r="H27" i="524"/>
  <c r="G27" i="524"/>
  <c r="F27" i="524"/>
  <c r="E27" i="524"/>
  <c r="D27" i="524"/>
  <c r="C27" i="524"/>
  <c r="AL26" i="524"/>
  <c r="AK26" i="524"/>
  <c r="AJ26" i="524"/>
  <c r="AI26" i="524"/>
  <c r="AH26" i="524"/>
  <c r="AG26" i="524"/>
  <c r="AF26" i="524"/>
  <c r="AE26" i="524"/>
  <c r="AB26" i="524"/>
  <c r="AA26" i="524"/>
  <c r="Z26" i="524"/>
  <c r="Y26" i="524"/>
  <c r="X26" i="524"/>
  <c r="W26" i="524"/>
  <c r="V26" i="524"/>
  <c r="U26" i="524"/>
  <c r="S26" i="524"/>
  <c r="R26" i="524"/>
  <c r="Q26" i="524"/>
  <c r="P26" i="524"/>
  <c r="O26" i="524"/>
  <c r="N26" i="524"/>
  <c r="M26" i="524"/>
  <c r="L26" i="524"/>
  <c r="J26" i="524"/>
  <c r="I26" i="524"/>
  <c r="H26" i="524"/>
  <c r="G26" i="524"/>
  <c r="F26" i="524"/>
  <c r="E26" i="524"/>
  <c r="D26" i="524"/>
  <c r="C26" i="524"/>
  <c r="AL25" i="524"/>
  <c r="AK25" i="524"/>
  <c r="AJ25" i="524"/>
  <c r="AI25" i="524"/>
  <c r="AH25" i="524"/>
  <c r="AG25" i="524"/>
  <c r="AF25" i="524"/>
  <c r="AE25" i="524"/>
  <c r="AB25" i="524"/>
  <c r="AA25" i="524"/>
  <c r="Z25" i="524"/>
  <c r="Y25" i="524"/>
  <c r="X25" i="524"/>
  <c r="W25" i="524"/>
  <c r="V25" i="524"/>
  <c r="U25" i="524"/>
  <c r="S25" i="524"/>
  <c r="R25" i="524"/>
  <c r="Q25" i="524"/>
  <c r="P25" i="524"/>
  <c r="O25" i="524"/>
  <c r="N25" i="524"/>
  <c r="M25" i="524"/>
  <c r="L25" i="524"/>
  <c r="J25" i="524"/>
  <c r="I25" i="524"/>
  <c r="H25" i="524"/>
  <c r="G25" i="524"/>
  <c r="F25" i="524"/>
  <c r="E25" i="524"/>
  <c r="D25" i="524"/>
  <c r="C25" i="524"/>
  <c r="AL24" i="524"/>
  <c r="AK24" i="524"/>
  <c r="AJ24" i="524"/>
  <c r="AI24" i="524"/>
  <c r="AH24" i="524"/>
  <c r="AG24" i="524"/>
  <c r="AF24" i="524"/>
  <c r="AE24" i="524"/>
  <c r="AB24" i="524"/>
  <c r="AA24" i="524"/>
  <c r="Z24" i="524"/>
  <c r="Y24" i="524"/>
  <c r="X24" i="524"/>
  <c r="W24" i="524"/>
  <c r="V24" i="524"/>
  <c r="U24" i="524"/>
  <c r="S24" i="524"/>
  <c r="R24" i="524"/>
  <c r="Q24" i="524"/>
  <c r="P24" i="524"/>
  <c r="O24" i="524"/>
  <c r="N24" i="524"/>
  <c r="M24" i="524"/>
  <c r="L24" i="524"/>
  <c r="J24" i="524"/>
  <c r="I24" i="524"/>
  <c r="H24" i="524"/>
  <c r="G24" i="524"/>
  <c r="F24" i="524"/>
  <c r="E24" i="524"/>
  <c r="D24" i="524"/>
  <c r="C24" i="524"/>
  <c r="AL23" i="524"/>
  <c r="AK23" i="524"/>
  <c r="AJ23" i="524"/>
  <c r="AI23" i="524"/>
  <c r="AH23" i="524"/>
  <c r="AG23" i="524"/>
  <c r="AF23" i="524"/>
  <c r="AE23" i="524"/>
  <c r="AB23" i="524"/>
  <c r="AA23" i="524"/>
  <c r="Z23" i="524"/>
  <c r="Y23" i="524"/>
  <c r="X23" i="524"/>
  <c r="W23" i="524"/>
  <c r="V23" i="524"/>
  <c r="U23" i="524"/>
  <c r="S23" i="524"/>
  <c r="R23" i="524"/>
  <c r="Q23" i="524"/>
  <c r="P23" i="524"/>
  <c r="O23" i="524"/>
  <c r="N23" i="524"/>
  <c r="M23" i="524"/>
  <c r="L23" i="524"/>
  <c r="J23" i="524"/>
  <c r="I23" i="524"/>
  <c r="H23" i="524"/>
  <c r="G23" i="524"/>
  <c r="F23" i="524"/>
  <c r="E23" i="524"/>
  <c r="D23" i="524"/>
  <c r="C23" i="524"/>
  <c r="AL22" i="524"/>
  <c r="AK22" i="524"/>
  <c r="AJ22" i="524"/>
  <c r="AI22" i="524"/>
  <c r="AH22" i="524"/>
  <c r="AG22" i="524"/>
  <c r="AF22" i="524"/>
  <c r="AE22" i="524"/>
  <c r="AB22" i="524"/>
  <c r="AA22" i="524"/>
  <c r="Z22" i="524"/>
  <c r="Y22" i="524"/>
  <c r="X22" i="524"/>
  <c r="W22" i="524"/>
  <c r="V22" i="524"/>
  <c r="U22" i="524"/>
  <c r="S22" i="524"/>
  <c r="R22" i="524"/>
  <c r="Q22" i="524"/>
  <c r="P22" i="524"/>
  <c r="O22" i="524"/>
  <c r="N22" i="524"/>
  <c r="M22" i="524"/>
  <c r="L22" i="524"/>
  <c r="J22" i="524"/>
  <c r="I22" i="524"/>
  <c r="H22" i="524"/>
  <c r="G22" i="524"/>
  <c r="F22" i="524"/>
  <c r="E22" i="524"/>
  <c r="D22" i="524"/>
  <c r="C22" i="524"/>
  <c r="AL21" i="524"/>
  <c r="AK21" i="524"/>
  <c r="AJ21" i="524"/>
  <c r="AI21" i="524"/>
  <c r="AH21" i="524"/>
  <c r="AG21" i="524"/>
  <c r="AF21" i="524"/>
  <c r="AE21" i="524"/>
  <c r="AB21" i="524"/>
  <c r="AA21" i="524"/>
  <c r="Z21" i="524"/>
  <c r="Y21" i="524"/>
  <c r="X21" i="524"/>
  <c r="W21" i="524"/>
  <c r="V21" i="524"/>
  <c r="U21" i="524"/>
  <c r="S21" i="524"/>
  <c r="R21" i="524"/>
  <c r="Q21" i="524"/>
  <c r="P21" i="524"/>
  <c r="O21" i="524"/>
  <c r="N21" i="524"/>
  <c r="M21" i="524"/>
  <c r="L21" i="524"/>
  <c r="J21" i="524"/>
  <c r="I21" i="524"/>
  <c r="H21" i="524"/>
  <c r="G21" i="524"/>
  <c r="F21" i="524"/>
  <c r="E21" i="524"/>
  <c r="D21" i="524"/>
  <c r="C21" i="524"/>
  <c r="AL20" i="524"/>
  <c r="AK20" i="524"/>
  <c r="AJ20" i="524"/>
  <c r="AI20" i="524"/>
  <c r="AH20" i="524"/>
  <c r="AG20" i="524"/>
  <c r="AF20" i="524"/>
  <c r="AE20" i="524"/>
  <c r="AB20" i="524"/>
  <c r="AA20" i="524"/>
  <c r="Z20" i="524"/>
  <c r="Y20" i="524"/>
  <c r="X20" i="524"/>
  <c r="W20" i="524"/>
  <c r="V20" i="524"/>
  <c r="U20" i="524"/>
  <c r="S20" i="524"/>
  <c r="R20" i="524"/>
  <c r="Q20" i="524"/>
  <c r="P20" i="524"/>
  <c r="O20" i="524"/>
  <c r="N20" i="524"/>
  <c r="M20" i="524"/>
  <c r="L20" i="524"/>
  <c r="J20" i="524"/>
  <c r="I20" i="524"/>
  <c r="H20" i="524"/>
  <c r="G20" i="524"/>
  <c r="F20" i="524"/>
  <c r="E20" i="524"/>
  <c r="D20" i="524"/>
  <c r="C20" i="524"/>
  <c r="AL19" i="524"/>
  <c r="AK19" i="524"/>
  <c r="AJ19" i="524"/>
  <c r="AI19" i="524"/>
  <c r="AH19" i="524"/>
  <c r="AG19" i="524"/>
  <c r="AF19" i="524"/>
  <c r="AE19" i="524"/>
  <c r="AB19" i="524"/>
  <c r="AA19" i="524"/>
  <c r="Z19" i="524"/>
  <c r="Y19" i="524"/>
  <c r="X19" i="524"/>
  <c r="W19" i="524"/>
  <c r="V19" i="524"/>
  <c r="U19" i="524"/>
  <c r="S19" i="524"/>
  <c r="R19" i="524"/>
  <c r="Q19" i="524"/>
  <c r="P19" i="524"/>
  <c r="O19" i="524"/>
  <c r="N19" i="524"/>
  <c r="M19" i="524"/>
  <c r="L19" i="524"/>
  <c r="J19" i="524"/>
  <c r="I19" i="524"/>
  <c r="H19" i="524"/>
  <c r="G19" i="524"/>
  <c r="F19" i="524"/>
  <c r="E19" i="524"/>
  <c r="D19" i="524"/>
  <c r="C19" i="524"/>
  <c r="AL18" i="524"/>
  <c r="AK18" i="524"/>
  <c r="AJ18" i="524"/>
  <c r="AI18" i="524"/>
  <c r="AH18" i="524"/>
  <c r="AG18" i="524"/>
  <c r="AF18" i="524"/>
  <c r="AE18" i="524"/>
  <c r="AB18" i="524"/>
  <c r="AA18" i="524"/>
  <c r="Z18" i="524"/>
  <c r="Y18" i="524"/>
  <c r="X18" i="524"/>
  <c r="W18" i="524"/>
  <c r="V18" i="524"/>
  <c r="U18" i="524"/>
  <c r="S18" i="524"/>
  <c r="R18" i="524"/>
  <c r="Q18" i="524"/>
  <c r="P18" i="524"/>
  <c r="O18" i="524"/>
  <c r="N18" i="524"/>
  <c r="M18" i="524"/>
  <c r="L18" i="524"/>
  <c r="J18" i="524"/>
  <c r="I18" i="524"/>
  <c r="H18" i="524"/>
  <c r="G18" i="524"/>
  <c r="F18" i="524"/>
  <c r="E18" i="524"/>
  <c r="D18" i="524"/>
  <c r="C18" i="524"/>
  <c r="AL17" i="524"/>
  <c r="AK17" i="524"/>
  <c r="AJ17" i="524"/>
  <c r="AI17" i="524"/>
  <c r="AH17" i="524"/>
  <c r="AG17" i="524"/>
  <c r="AF17" i="524"/>
  <c r="AE17" i="524"/>
  <c r="AB17" i="524"/>
  <c r="AA17" i="524"/>
  <c r="Z17" i="524"/>
  <c r="Y17" i="524"/>
  <c r="X17" i="524"/>
  <c r="W17" i="524"/>
  <c r="V17" i="524"/>
  <c r="U17" i="524"/>
  <c r="S17" i="524"/>
  <c r="R17" i="524"/>
  <c r="Q17" i="524"/>
  <c r="P17" i="524"/>
  <c r="O17" i="524"/>
  <c r="N17" i="524"/>
  <c r="M17" i="524"/>
  <c r="L17" i="524"/>
  <c r="J17" i="524"/>
  <c r="I17" i="524"/>
  <c r="H17" i="524"/>
  <c r="G17" i="524"/>
  <c r="F17" i="524"/>
  <c r="E17" i="524"/>
  <c r="D17" i="524"/>
  <c r="C17" i="524"/>
  <c r="AL16" i="524"/>
  <c r="AK16" i="524"/>
  <c r="AJ16" i="524"/>
  <c r="AI16" i="524"/>
  <c r="AH16" i="524"/>
  <c r="AG16" i="524"/>
  <c r="AF16" i="524"/>
  <c r="AE16" i="524"/>
  <c r="AB16" i="524"/>
  <c r="AA16" i="524"/>
  <c r="Z16" i="524"/>
  <c r="Y16" i="524"/>
  <c r="X16" i="524"/>
  <c r="W16" i="524"/>
  <c r="V16" i="524"/>
  <c r="U16" i="524"/>
  <c r="S16" i="524"/>
  <c r="R16" i="524"/>
  <c r="Q16" i="524"/>
  <c r="P16" i="524"/>
  <c r="O16" i="524"/>
  <c r="N16" i="524"/>
  <c r="M16" i="524"/>
  <c r="L16" i="524"/>
  <c r="J16" i="524"/>
  <c r="I16" i="524"/>
  <c r="H16" i="524"/>
  <c r="G16" i="524"/>
  <c r="F16" i="524"/>
  <c r="E16" i="524"/>
  <c r="D16" i="524"/>
  <c r="C16" i="524"/>
  <c r="AL15" i="524"/>
  <c r="AK15" i="524"/>
  <c r="AJ15" i="524"/>
  <c r="AI15" i="524"/>
  <c r="AH15" i="524"/>
  <c r="AG15" i="524"/>
  <c r="AF15" i="524"/>
  <c r="AE15" i="524"/>
  <c r="AB15" i="524"/>
  <c r="AA15" i="524"/>
  <c r="Z15" i="524"/>
  <c r="Y15" i="524"/>
  <c r="X15" i="524"/>
  <c r="W15" i="524"/>
  <c r="V15" i="524"/>
  <c r="U15" i="524"/>
  <c r="S15" i="524"/>
  <c r="R15" i="524"/>
  <c r="Q15" i="524"/>
  <c r="P15" i="524"/>
  <c r="O15" i="524"/>
  <c r="N15" i="524"/>
  <c r="M15" i="524"/>
  <c r="L15" i="524"/>
  <c r="J15" i="524"/>
  <c r="I15" i="524"/>
  <c r="H15" i="524"/>
  <c r="G15" i="524"/>
  <c r="F15" i="524"/>
  <c r="E15" i="524"/>
  <c r="D15" i="524"/>
  <c r="C15" i="524"/>
  <c r="AL14" i="524"/>
  <c r="AK14" i="524"/>
  <c r="AJ14" i="524"/>
  <c r="AI14" i="524"/>
  <c r="AH14" i="524"/>
  <c r="AG14" i="524"/>
  <c r="AF14" i="524"/>
  <c r="AE14" i="524"/>
  <c r="AB14" i="524"/>
  <c r="AA14" i="524"/>
  <c r="Z14" i="524"/>
  <c r="Y14" i="524"/>
  <c r="X14" i="524"/>
  <c r="W14" i="524"/>
  <c r="V14" i="524"/>
  <c r="U14" i="524"/>
  <c r="S14" i="524"/>
  <c r="R14" i="524"/>
  <c r="Q14" i="524"/>
  <c r="P14" i="524"/>
  <c r="O14" i="524"/>
  <c r="N14" i="524"/>
  <c r="M14" i="524"/>
  <c r="L14" i="524"/>
  <c r="J14" i="524"/>
  <c r="I14" i="524"/>
  <c r="H14" i="524"/>
  <c r="G14" i="524"/>
  <c r="F14" i="524"/>
  <c r="E14" i="524"/>
  <c r="D14" i="524"/>
  <c r="C14" i="524"/>
  <c r="AL13" i="524"/>
  <c r="AK13" i="524"/>
  <c r="AJ13" i="524"/>
  <c r="AI13" i="524"/>
  <c r="AH13" i="524"/>
  <c r="AG13" i="524"/>
  <c r="AF13" i="524"/>
  <c r="AE13" i="524"/>
  <c r="AB13" i="524"/>
  <c r="AA13" i="524"/>
  <c r="Z13" i="524"/>
  <c r="Y13" i="524"/>
  <c r="X13" i="524"/>
  <c r="W13" i="524"/>
  <c r="V13" i="524"/>
  <c r="U13" i="524"/>
  <c r="S13" i="524"/>
  <c r="R13" i="524"/>
  <c r="Q13" i="524"/>
  <c r="P13" i="524"/>
  <c r="O13" i="524"/>
  <c r="N13" i="524"/>
  <c r="M13" i="524"/>
  <c r="L13" i="524"/>
  <c r="J13" i="524"/>
  <c r="I13" i="524"/>
  <c r="H13" i="524"/>
  <c r="G13" i="524"/>
  <c r="F13" i="524"/>
  <c r="E13" i="524"/>
  <c r="D13" i="524"/>
  <c r="C13" i="524"/>
  <c r="AL12" i="524"/>
  <c r="AK12" i="524"/>
  <c r="AJ12" i="524"/>
  <c r="AI12" i="524"/>
  <c r="AH12" i="524"/>
  <c r="AG12" i="524"/>
  <c r="AF12" i="524"/>
  <c r="AE12" i="524"/>
  <c r="AB12" i="524"/>
  <c r="AA12" i="524"/>
  <c r="Z12" i="524"/>
  <c r="Y12" i="524"/>
  <c r="X12" i="524"/>
  <c r="W12" i="524"/>
  <c r="V12" i="524"/>
  <c r="U12" i="524"/>
  <c r="S12" i="524"/>
  <c r="R12" i="524"/>
  <c r="Q12" i="524"/>
  <c r="P12" i="524"/>
  <c r="O12" i="524"/>
  <c r="N12" i="524"/>
  <c r="M12" i="524"/>
  <c r="L12" i="524"/>
  <c r="J12" i="524"/>
  <c r="I12" i="524"/>
  <c r="H12" i="524"/>
  <c r="G12" i="524"/>
  <c r="F12" i="524"/>
  <c r="E12" i="524"/>
  <c r="D12" i="524"/>
  <c r="C12" i="524"/>
  <c r="AB11" i="524"/>
  <c r="AL11" i="524" s="1"/>
  <c r="AA11" i="524"/>
  <c r="AK11" i="524" s="1"/>
  <c r="Z11" i="524"/>
  <c r="AJ11" i="524" s="1"/>
  <c r="Y11" i="524"/>
  <c r="AI11" i="524" s="1"/>
  <c r="X11" i="524"/>
  <c r="AH11" i="524" s="1"/>
  <c r="W11" i="524"/>
  <c r="AG11" i="524" s="1"/>
  <c r="V11" i="524"/>
  <c r="AF11" i="524" s="1"/>
  <c r="U11" i="524"/>
  <c r="AE11" i="524" s="1"/>
  <c r="J11" i="524"/>
  <c r="S11" i="524" s="1"/>
  <c r="I11" i="524"/>
  <c r="R11" i="524" s="1"/>
  <c r="H11" i="524"/>
  <c r="Q11" i="524" s="1"/>
  <c r="G11" i="524"/>
  <c r="P11" i="524" s="1"/>
  <c r="F11" i="524"/>
  <c r="O11" i="524" s="1"/>
  <c r="E11" i="524"/>
  <c r="N11" i="524" s="1"/>
  <c r="D11" i="524"/>
  <c r="M11" i="524" s="1"/>
  <c r="C11" i="524"/>
  <c r="L11" i="524" s="1"/>
  <c r="AO11" i="523"/>
  <c r="AN11" i="523"/>
  <c r="AM11" i="523"/>
  <c r="AL11" i="523"/>
  <c r="AK11" i="523"/>
  <c r="AJ11" i="523"/>
  <c r="AI11" i="523"/>
  <c r="AH11" i="523"/>
  <c r="AG11" i="523"/>
  <c r="AE11" i="523"/>
  <c r="AD11" i="523"/>
  <c r="AC11" i="523"/>
  <c r="AB11" i="523"/>
  <c r="AA11" i="523"/>
  <c r="Z11" i="523"/>
  <c r="Y11" i="523"/>
  <c r="X11" i="523"/>
  <c r="W11" i="523"/>
  <c r="U11" i="523"/>
  <c r="AY11" i="523" s="1"/>
  <c r="T11" i="523"/>
  <c r="AX11" i="523" s="1"/>
  <c r="S11" i="523"/>
  <c r="AW11" i="523" s="1"/>
  <c r="R11" i="523"/>
  <c r="AV11" i="523" s="1"/>
  <c r="Q11" i="523"/>
  <c r="AU11" i="523" s="1"/>
  <c r="P11" i="523"/>
  <c r="AT11" i="523" s="1"/>
  <c r="O11" i="523"/>
  <c r="AS11" i="523" s="1"/>
  <c r="N11" i="523"/>
  <c r="AR11" i="523" s="1"/>
  <c r="M11" i="523"/>
  <c r="AQ11" i="523" s="1"/>
  <c r="B38" i="522"/>
  <c r="B37" i="522"/>
  <c r="B36" i="522"/>
  <c r="B35" i="522"/>
  <c r="B34" i="522"/>
  <c r="B33" i="522"/>
  <c r="B32" i="522"/>
  <c r="B31" i="522"/>
  <c r="B30" i="522"/>
  <c r="B29" i="522"/>
  <c r="B28" i="522"/>
  <c r="B27" i="522"/>
  <c r="B26" i="522"/>
  <c r="B25" i="522"/>
  <c r="B24" i="522"/>
  <c r="B23" i="522"/>
  <c r="B22" i="522"/>
  <c r="B21" i="522"/>
  <c r="B20" i="522"/>
  <c r="B19" i="522"/>
  <c r="B18" i="522"/>
  <c r="B17" i="522"/>
  <c r="B16" i="522"/>
  <c r="B15" i="522"/>
  <c r="B38" i="521"/>
  <c r="B37" i="521"/>
  <c r="B36" i="521"/>
  <c r="B35" i="521"/>
  <c r="B34" i="521"/>
  <c r="B33" i="521"/>
  <c r="B32" i="521"/>
  <c r="B31" i="521"/>
  <c r="B30" i="521"/>
  <c r="B29" i="521"/>
  <c r="B28" i="521"/>
  <c r="B27" i="521"/>
  <c r="B26" i="521"/>
  <c r="B25" i="521"/>
  <c r="B24" i="521"/>
  <c r="B23" i="521"/>
  <c r="B22" i="521"/>
  <c r="B21" i="521"/>
  <c r="B20" i="521"/>
  <c r="B19" i="521"/>
  <c r="B18" i="521"/>
  <c r="B17" i="521"/>
  <c r="B16" i="521"/>
  <c r="B15" i="521"/>
  <c r="M39" i="520"/>
  <c r="L39" i="520"/>
  <c r="J39" i="520"/>
  <c r="I39" i="520"/>
  <c r="G39" i="520"/>
  <c r="F39" i="520"/>
  <c r="D39" i="520"/>
  <c r="C39" i="520"/>
  <c r="M38" i="520"/>
  <c r="L38" i="520"/>
  <c r="J38" i="520"/>
  <c r="I38" i="520"/>
  <c r="G38" i="520"/>
  <c r="F38" i="520"/>
  <c r="D38" i="520"/>
  <c r="C38" i="520"/>
  <c r="M37" i="520"/>
  <c r="L37" i="520"/>
  <c r="J37" i="520"/>
  <c r="I37" i="520"/>
  <c r="G37" i="520"/>
  <c r="F37" i="520"/>
  <c r="D37" i="520"/>
  <c r="C37" i="520"/>
  <c r="M36" i="520"/>
  <c r="L36" i="520"/>
  <c r="J36" i="520"/>
  <c r="I36" i="520"/>
  <c r="G36" i="520"/>
  <c r="F36" i="520"/>
  <c r="D36" i="520"/>
  <c r="C36" i="520"/>
  <c r="M35" i="520"/>
  <c r="L35" i="520"/>
  <c r="J35" i="520"/>
  <c r="I35" i="520"/>
  <c r="G35" i="520"/>
  <c r="F35" i="520"/>
  <c r="D35" i="520"/>
  <c r="C35" i="520"/>
  <c r="M34" i="520"/>
  <c r="L34" i="520"/>
  <c r="J34" i="520"/>
  <c r="I34" i="520"/>
  <c r="G34" i="520"/>
  <c r="F34" i="520"/>
  <c r="D34" i="520"/>
  <c r="C34" i="520"/>
  <c r="M33" i="520"/>
  <c r="L33" i="520"/>
  <c r="J33" i="520"/>
  <c r="I33" i="520"/>
  <c r="G33" i="520"/>
  <c r="F33" i="520"/>
  <c r="D33" i="520"/>
  <c r="C33" i="520"/>
  <c r="M32" i="520"/>
  <c r="L32" i="520"/>
  <c r="J32" i="520"/>
  <c r="I32" i="520"/>
  <c r="G32" i="520"/>
  <c r="F32" i="520"/>
  <c r="D32" i="520"/>
  <c r="C32" i="520"/>
  <c r="M31" i="520"/>
  <c r="L31" i="520"/>
  <c r="J31" i="520"/>
  <c r="I31" i="520"/>
  <c r="G31" i="520"/>
  <c r="F31" i="520"/>
  <c r="D31" i="520"/>
  <c r="C31" i="520"/>
  <c r="M30" i="520"/>
  <c r="L30" i="520"/>
  <c r="J30" i="520"/>
  <c r="I30" i="520"/>
  <c r="G30" i="520"/>
  <c r="F30" i="520"/>
  <c r="D30" i="520"/>
  <c r="C30" i="520"/>
  <c r="M29" i="520"/>
  <c r="L29" i="520"/>
  <c r="J29" i="520"/>
  <c r="I29" i="520"/>
  <c r="G29" i="520"/>
  <c r="F29" i="520"/>
  <c r="D29" i="520"/>
  <c r="C29" i="520"/>
  <c r="M28" i="520"/>
  <c r="L28" i="520"/>
  <c r="J28" i="520"/>
  <c r="I28" i="520"/>
  <c r="G28" i="520"/>
  <c r="F28" i="520"/>
  <c r="D28" i="520"/>
  <c r="C28" i="520"/>
  <c r="M27" i="520"/>
  <c r="L27" i="520"/>
  <c r="J27" i="520"/>
  <c r="I27" i="520"/>
  <c r="G27" i="520"/>
  <c r="F27" i="520"/>
  <c r="D27" i="520"/>
  <c r="C27" i="520"/>
  <c r="M26" i="520"/>
  <c r="L26" i="520"/>
  <c r="J26" i="520"/>
  <c r="I26" i="520"/>
  <c r="G26" i="520"/>
  <c r="F26" i="520"/>
  <c r="D26" i="520"/>
  <c r="C26" i="520"/>
  <c r="M25" i="520"/>
  <c r="L25" i="520"/>
  <c r="J25" i="520"/>
  <c r="I25" i="520"/>
  <c r="G25" i="520"/>
  <c r="F25" i="520"/>
  <c r="D25" i="520"/>
  <c r="C25" i="520"/>
  <c r="M24" i="520"/>
  <c r="L24" i="520"/>
  <c r="J24" i="520"/>
  <c r="I24" i="520"/>
  <c r="G24" i="520"/>
  <c r="F24" i="520"/>
  <c r="D24" i="520"/>
  <c r="C24" i="520"/>
  <c r="M23" i="520"/>
  <c r="L23" i="520"/>
  <c r="J23" i="520"/>
  <c r="I23" i="520"/>
  <c r="G23" i="520"/>
  <c r="F23" i="520"/>
  <c r="D23" i="520"/>
  <c r="C23" i="520"/>
  <c r="M22" i="520"/>
  <c r="L22" i="520"/>
  <c r="J22" i="520"/>
  <c r="I22" i="520"/>
  <c r="G22" i="520"/>
  <c r="F22" i="520"/>
  <c r="D22" i="520"/>
  <c r="C22" i="520"/>
  <c r="M21" i="520"/>
  <c r="L21" i="520"/>
  <c r="J21" i="520"/>
  <c r="I21" i="520"/>
  <c r="G21" i="520"/>
  <c r="F21" i="520"/>
  <c r="D21" i="520"/>
  <c r="C21" i="520"/>
  <c r="M20" i="520"/>
  <c r="L20" i="520"/>
  <c r="J20" i="520"/>
  <c r="I20" i="520"/>
  <c r="G20" i="520"/>
  <c r="F20" i="520"/>
  <c r="D20" i="520"/>
  <c r="C20" i="520"/>
  <c r="M19" i="520"/>
  <c r="L19" i="520"/>
  <c r="J19" i="520"/>
  <c r="I19" i="520"/>
  <c r="G19" i="520"/>
  <c r="F19" i="520"/>
  <c r="D19" i="520"/>
  <c r="C19" i="520"/>
  <c r="M18" i="520"/>
  <c r="L18" i="520"/>
  <c r="J18" i="520"/>
  <c r="I18" i="520"/>
  <c r="G18" i="520"/>
  <c r="F18" i="520"/>
  <c r="D18" i="520"/>
  <c r="C18" i="520"/>
  <c r="M17" i="520"/>
  <c r="L17" i="520"/>
  <c r="J17" i="520"/>
  <c r="I17" i="520"/>
  <c r="G17" i="520"/>
  <c r="F17" i="520"/>
  <c r="D17" i="520"/>
  <c r="C17" i="520"/>
  <c r="M16" i="520"/>
  <c r="L16" i="520"/>
  <c r="J16" i="520"/>
  <c r="I16" i="520"/>
  <c r="G16" i="520"/>
  <c r="F16" i="520"/>
  <c r="D16" i="520"/>
  <c r="C16" i="520"/>
  <c r="M15" i="520"/>
  <c r="L15" i="520"/>
  <c r="J15" i="520"/>
  <c r="I15" i="520"/>
  <c r="G15" i="520"/>
  <c r="F15" i="520"/>
  <c r="D15" i="520"/>
  <c r="C15" i="520"/>
  <c r="M14" i="520"/>
  <c r="L14" i="520"/>
  <c r="J14" i="520"/>
  <c r="I14" i="520"/>
  <c r="G14" i="520"/>
  <c r="F14" i="520"/>
  <c r="D14" i="520"/>
  <c r="C14" i="520"/>
  <c r="M13" i="520"/>
  <c r="L13" i="520"/>
  <c r="J13" i="520"/>
  <c r="I13" i="520"/>
  <c r="G13" i="520"/>
  <c r="F13" i="520"/>
  <c r="D13" i="520"/>
  <c r="C13" i="520"/>
  <c r="M12" i="520"/>
  <c r="L12" i="520"/>
  <c r="J12" i="520"/>
  <c r="I12" i="520"/>
  <c r="G12" i="520"/>
  <c r="F12" i="520"/>
  <c r="D12" i="520"/>
  <c r="C12" i="520"/>
  <c r="E12" i="509"/>
  <c r="E13" i="509"/>
  <c r="E14" i="509"/>
  <c r="E15" i="509"/>
  <c r="E16" i="509"/>
  <c r="E17" i="509"/>
  <c r="E18" i="509"/>
  <c r="E19" i="509"/>
  <c r="E20" i="509"/>
  <c r="E21" i="509"/>
  <c r="E22" i="509"/>
  <c r="E23" i="509"/>
  <c r="E24" i="509"/>
  <c r="E25" i="509"/>
  <c r="E26" i="509"/>
  <c r="E27" i="509"/>
  <c r="E28" i="509"/>
  <c r="E29" i="509"/>
  <c r="E30" i="509"/>
  <c r="E31" i="509"/>
  <c r="E32" i="509"/>
  <c r="E33" i="509"/>
  <c r="E34" i="509"/>
  <c r="E35" i="509"/>
  <c r="E36" i="509"/>
  <c r="E37" i="509"/>
  <c r="E38" i="509"/>
  <c r="E11" i="509"/>
  <c r="D12" i="509"/>
  <c r="D13" i="509"/>
  <c r="D14" i="509"/>
  <c r="D15" i="509"/>
  <c r="D16" i="509"/>
  <c r="D17" i="509"/>
  <c r="D18" i="509"/>
  <c r="D19" i="509"/>
  <c r="D20" i="509"/>
  <c r="D21" i="509"/>
  <c r="D22" i="509"/>
  <c r="D23" i="509"/>
  <c r="D24" i="509"/>
  <c r="D25" i="509"/>
  <c r="D26" i="509"/>
  <c r="D27" i="509"/>
  <c r="D28" i="509"/>
  <c r="D29" i="509"/>
  <c r="D30" i="509"/>
  <c r="D31" i="509"/>
  <c r="D32" i="509"/>
  <c r="D33" i="509"/>
  <c r="D34" i="509"/>
  <c r="D35" i="509"/>
  <c r="D36" i="509"/>
  <c r="D37" i="509"/>
  <c r="D38" i="509"/>
  <c r="D11" i="509"/>
  <c r="C12" i="509"/>
  <c r="C13" i="509"/>
  <c r="C14" i="509"/>
  <c r="C15" i="509"/>
  <c r="C16" i="509"/>
  <c r="C17" i="509"/>
  <c r="C18" i="509"/>
  <c r="C19" i="509"/>
  <c r="C20" i="509"/>
  <c r="C21" i="509"/>
  <c r="C22" i="509"/>
  <c r="C23" i="509"/>
  <c r="C24" i="509"/>
  <c r="C25" i="509"/>
  <c r="C26" i="509"/>
  <c r="C27" i="509"/>
  <c r="C28" i="509"/>
  <c r="C29" i="509"/>
  <c r="C30" i="509"/>
  <c r="C31" i="509"/>
  <c r="C32" i="509"/>
  <c r="C33" i="509"/>
  <c r="C34" i="509"/>
  <c r="C35" i="509"/>
  <c r="C36" i="509"/>
  <c r="C37" i="509"/>
  <c r="C38" i="509"/>
  <c r="C11" i="509"/>
  <c r="C39" i="516" l="1"/>
  <c r="C38" i="516"/>
  <c r="C37" i="516"/>
  <c r="C36" i="516"/>
  <c r="C35" i="516"/>
  <c r="C34" i="516"/>
  <c r="C33" i="516"/>
  <c r="C32" i="516"/>
  <c r="C31" i="516"/>
  <c r="C30" i="516"/>
  <c r="C29" i="516"/>
  <c r="C28" i="516"/>
  <c r="C27" i="516"/>
  <c r="C26" i="516"/>
  <c r="C25" i="516"/>
  <c r="C24" i="516"/>
  <c r="C23" i="516"/>
  <c r="C22" i="516"/>
  <c r="C21" i="516"/>
  <c r="C20" i="516"/>
  <c r="C19" i="516"/>
  <c r="C18" i="516"/>
  <c r="C17" i="516"/>
  <c r="C16" i="516"/>
  <c r="C15" i="516"/>
  <c r="C14" i="516"/>
  <c r="C13" i="516"/>
  <c r="C12" i="516"/>
  <c r="J38" i="514"/>
  <c r="I38" i="514"/>
  <c r="H38" i="514"/>
  <c r="G38" i="514"/>
  <c r="F38" i="514"/>
  <c r="E38" i="514"/>
  <c r="D38" i="514"/>
  <c r="C38" i="514"/>
  <c r="J37" i="514"/>
  <c r="I37" i="514"/>
  <c r="H37" i="514"/>
  <c r="G37" i="514"/>
  <c r="F37" i="514"/>
  <c r="E37" i="514"/>
  <c r="D37" i="514"/>
  <c r="C37" i="514"/>
  <c r="J36" i="514"/>
  <c r="I36" i="514"/>
  <c r="H36" i="514"/>
  <c r="G36" i="514"/>
  <c r="F36" i="514"/>
  <c r="E36" i="514"/>
  <c r="D36" i="514"/>
  <c r="C36" i="514"/>
  <c r="J35" i="514"/>
  <c r="I35" i="514"/>
  <c r="H35" i="514"/>
  <c r="G35" i="514"/>
  <c r="F35" i="514"/>
  <c r="E35" i="514"/>
  <c r="D35" i="514"/>
  <c r="C35" i="514"/>
  <c r="J34" i="514"/>
  <c r="I34" i="514"/>
  <c r="H34" i="514"/>
  <c r="G34" i="514"/>
  <c r="F34" i="514"/>
  <c r="E34" i="514"/>
  <c r="D34" i="514"/>
  <c r="C34" i="514"/>
  <c r="J33" i="514"/>
  <c r="I33" i="514"/>
  <c r="H33" i="514"/>
  <c r="G33" i="514"/>
  <c r="F33" i="514"/>
  <c r="E33" i="514"/>
  <c r="D33" i="514"/>
  <c r="C33" i="514"/>
  <c r="J32" i="514"/>
  <c r="I32" i="514"/>
  <c r="H32" i="514"/>
  <c r="G32" i="514"/>
  <c r="F32" i="514"/>
  <c r="E32" i="514"/>
  <c r="D32" i="514"/>
  <c r="C32" i="514"/>
  <c r="J31" i="514"/>
  <c r="I31" i="514"/>
  <c r="H31" i="514"/>
  <c r="G31" i="514"/>
  <c r="F31" i="514"/>
  <c r="E31" i="514"/>
  <c r="D31" i="514"/>
  <c r="C31" i="514"/>
  <c r="J30" i="514"/>
  <c r="I30" i="514"/>
  <c r="H30" i="514"/>
  <c r="G30" i="514"/>
  <c r="F30" i="514"/>
  <c r="E30" i="514"/>
  <c r="D30" i="514"/>
  <c r="C30" i="514"/>
  <c r="J29" i="514"/>
  <c r="I29" i="514"/>
  <c r="H29" i="514"/>
  <c r="G29" i="514"/>
  <c r="F29" i="514"/>
  <c r="E29" i="514"/>
  <c r="D29" i="514"/>
  <c r="C29" i="514"/>
  <c r="J28" i="514"/>
  <c r="I28" i="514"/>
  <c r="H28" i="514"/>
  <c r="G28" i="514"/>
  <c r="F28" i="514"/>
  <c r="E28" i="514"/>
  <c r="D28" i="514"/>
  <c r="C28" i="514"/>
  <c r="J27" i="514"/>
  <c r="I27" i="514"/>
  <c r="H27" i="514"/>
  <c r="G27" i="514"/>
  <c r="F27" i="514"/>
  <c r="E27" i="514"/>
  <c r="D27" i="514"/>
  <c r="C27" i="514"/>
  <c r="J26" i="514"/>
  <c r="I26" i="514"/>
  <c r="H26" i="514"/>
  <c r="G26" i="514"/>
  <c r="F26" i="514"/>
  <c r="E26" i="514"/>
  <c r="D26" i="514"/>
  <c r="C26" i="514"/>
  <c r="J25" i="514"/>
  <c r="I25" i="514"/>
  <c r="H25" i="514"/>
  <c r="G25" i="514"/>
  <c r="F25" i="514"/>
  <c r="E25" i="514"/>
  <c r="D25" i="514"/>
  <c r="C25" i="514"/>
  <c r="J24" i="514"/>
  <c r="I24" i="514"/>
  <c r="H24" i="514"/>
  <c r="G24" i="514"/>
  <c r="F24" i="514"/>
  <c r="E24" i="514"/>
  <c r="D24" i="514"/>
  <c r="C24" i="514"/>
  <c r="J23" i="514"/>
  <c r="I23" i="514"/>
  <c r="H23" i="514"/>
  <c r="G23" i="514"/>
  <c r="F23" i="514"/>
  <c r="E23" i="514"/>
  <c r="D23" i="514"/>
  <c r="C23" i="514"/>
  <c r="J22" i="514"/>
  <c r="I22" i="514"/>
  <c r="H22" i="514"/>
  <c r="G22" i="514"/>
  <c r="F22" i="514"/>
  <c r="E22" i="514"/>
  <c r="D22" i="514"/>
  <c r="C22" i="514"/>
  <c r="J21" i="514"/>
  <c r="I21" i="514"/>
  <c r="H21" i="514"/>
  <c r="G21" i="514"/>
  <c r="F21" i="514"/>
  <c r="E21" i="514"/>
  <c r="D21" i="514"/>
  <c r="C21" i="514"/>
  <c r="J20" i="514"/>
  <c r="I20" i="514"/>
  <c r="H20" i="514"/>
  <c r="G20" i="514"/>
  <c r="F20" i="514"/>
  <c r="E20" i="514"/>
  <c r="D20" i="514"/>
  <c r="C20" i="514"/>
  <c r="J19" i="514"/>
  <c r="I19" i="514"/>
  <c r="H19" i="514"/>
  <c r="G19" i="514"/>
  <c r="F19" i="514"/>
  <c r="E19" i="514"/>
  <c r="D19" i="514"/>
  <c r="C19" i="514"/>
  <c r="J18" i="514"/>
  <c r="I18" i="514"/>
  <c r="H18" i="514"/>
  <c r="G18" i="514"/>
  <c r="F18" i="514"/>
  <c r="E18" i="514"/>
  <c r="D18" i="514"/>
  <c r="C18" i="514"/>
  <c r="J17" i="514"/>
  <c r="I17" i="514"/>
  <c r="H17" i="514"/>
  <c r="G17" i="514"/>
  <c r="F17" i="514"/>
  <c r="E17" i="514"/>
  <c r="D17" i="514"/>
  <c r="C17" i="514"/>
  <c r="J16" i="514"/>
  <c r="I16" i="514"/>
  <c r="H16" i="514"/>
  <c r="G16" i="514"/>
  <c r="F16" i="514"/>
  <c r="E16" i="514"/>
  <c r="D16" i="514"/>
  <c r="C16" i="514"/>
  <c r="J15" i="514"/>
  <c r="I15" i="514"/>
  <c r="H15" i="514"/>
  <c r="G15" i="514"/>
  <c r="F15" i="514"/>
  <c r="E15" i="514"/>
  <c r="D15" i="514"/>
  <c r="C15" i="514"/>
  <c r="J14" i="514"/>
  <c r="I14" i="514"/>
  <c r="H14" i="514"/>
  <c r="G14" i="514"/>
  <c r="F14" i="514"/>
  <c r="E14" i="514"/>
  <c r="D14" i="514"/>
  <c r="C14" i="514"/>
  <c r="J13" i="514"/>
  <c r="I13" i="514"/>
  <c r="H13" i="514"/>
  <c r="G13" i="514"/>
  <c r="F13" i="514"/>
  <c r="E13" i="514"/>
  <c r="D13" i="514"/>
  <c r="C13" i="514"/>
  <c r="J12" i="514"/>
  <c r="I12" i="514"/>
  <c r="H12" i="514"/>
  <c r="G12" i="514"/>
  <c r="F12" i="514"/>
  <c r="E12" i="514"/>
  <c r="D12" i="514"/>
  <c r="C12" i="514"/>
  <c r="J11" i="514"/>
  <c r="I11" i="514"/>
  <c r="H11" i="514"/>
  <c r="G11" i="514"/>
  <c r="F11" i="514"/>
  <c r="E11" i="514"/>
  <c r="D11" i="514"/>
  <c r="C11" i="514"/>
  <c r="J10" i="514"/>
  <c r="I10" i="514"/>
  <c r="H10" i="514"/>
  <c r="G10" i="514"/>
  <c r="F10" i="514"/>
  <c r="E10" i="514"/>
  <c r="D10" i="514"/>
  <c r="C10" i="514"/>
  <c r="J38" i="513"/>
  <c r="I38" i="513"/>
  <c r="H38" i="513"/>
  <c r="G38" i="513"/>
  <c r="F38" i="513"/>
  <c r="E38" i="513"/>
  <c r="D38" i="513"/>
  <c r="C38" i="513"/>
  <c r="J37" i="513"/>
  <c r="I37" i="513"/>
  <c r="H37" i="513"/>
  <c r="G37" i="513"/>
  <c r="F37" i="513"/>
  <c r="E37" i="513"/>
  <c r="D37" i="513"/>
  <c r="C37" i="513"/>
  <c r="J36" i="513"/>
  <c r="I36" i="513"/>
  <c r="H36" i="513"/>
  <c r="G36" i="513"/>
  <c r="F36" i="513"/>
  <c r="E36" i="513"/>
  <c r="D36" i="513"/>
  <c r="C36" i="513"/>
  <c r="J35" i="513"/>
  <c r="I35" i="513"/>
  <c r="H35" i="513"/>
  <c r="G35" i="513"/>
  <c r="F35" i="513"/>
  <c r="E35" i="513"/>
  <c r="D35" i="513"/>
  <c r="C35" i="513"/>
  <c r="J34" i="513"/>
  <c r="I34" i="513"/>
  <c r="H34" i="513"/>
  <c r="G34" i="513"/>
  <c r="F34" i="513"/>
  <c r="E34" i="513"/>
  <c r="D34" i="513"/>
  <c r="C34" i="513"/>
  <c r="J33" i="513"/>
  <c r="I33" i="513"/>
  <c r="H33" i="513"/>
  <c r="G33" i="513"/>
  <c r="F33" i="513"/>
  <c r="E33" i="513"/>
  <c r="D33" i="513"/>
  <c r="C33" i="513"/>
  <c r="J32" i="513"/>
  <c r="I32" i="513"/>
  <c r="H32" i="513"/>
  <c r="G32" i="513"/>
  <c r="F32" i="513"/>
  <c r="E32" i="513"/>
  <c r="D32" i="513"/>
  <c r="C32" i="513"/>
  <c r="J31" i="513"/>
  <c r="I31" i="513"/>
  <c r="H31" i="513"/>
  <c r="G31" i="513"/>
  <c r="F31" i="513"/>
  <c r="E31" i="513"/>
  <c r="D31" i="513"/>
  <c r="C31" i="513"/>
  <c r="J30" i="513"/>
  <c r="I30" i="513"/>
  <c r="H30" i="513"/>
  <c r="G30" i="513"/>
  <c r="F30" i="513"/>
  <c r="E30" i="513"/>
  <c r="D30" i="513"/>
  <c r="C30" i="513"/>
  <c r="J29" i="513"/>
  <c r="I29" i="513"/>
  <c r="H29" i="513"/>
  <c r="G29" i="513"/>
  <c r="F29" i="513"/>
  <c r="E29" i="513"/>
  <c r="D29" i="513"/>
  <c r="C29" i="513"/>
  <c r="J28" i="513"/>
  <c r="I28" i="513"/>
  <c r="H28" i="513"/>
  <c r="G28" i="513"/>
  <c r="F28" i="513"/>
  <c r="E28" i="513"/>
  <c r="D28" i="513"/>
  <c r="C28" i="513"/>
  <c r="J27" i="513"/>
  <c r="I27" i="513"/>
  <c r="H27" i="513"/>
  <c r="G27" i="513"/>
  <c r="F27" i="513"/>
  <c r="E27" i="513"/>
  <c r="D27" i="513"/>
  <c r="C27" i="513"/>
  <c r="J26" i="513"/>
  <c r="I26" i="513"/>
  <c r="H26" i="513"/>
  <c r="G26" i="513"/>
  <c r="F26" i="513"/>
  <c r="E26" i="513"/>
  <c r="D26" i="513"/>
  <c r="C26" i="513"/>
  <c r="J25" i="513"/>
  <c r="I25" i="513"/>
  <c r="H25" i="513"/>
  <c r="G25" i="513"/>
  <c r="F25" i="513"/>
  <c r="E25" i="513"/>
  <c r="D25" i="513"/>
  <c r="C25" i="513"/>
  <c r="J24" i="513"/>
  <c r="I24" i="513"/>
  <c r="H24" i="513"/>
  <c r="G24" i="513"/>
  <c r="F24" i="513"/>
  <c r="E24" i="513"/>
  <c r="D24" i="513"/>
  <c r="C24" i="513"/>
  <c r="J23" i="513"/>
  <c r="I23" i="513"/>
  <c r="H23" i="513"/>
  <c r="G23" i="513"/>
  <c r="F23" i="513"/>
  <c r="E23" i="513"/>
  <c r="D23" i="513"/>
  <c r="C23" i="513"/>
  <c r="J22" i="513"/>
  <c r="I22" i="513"/>
  <c r="H22" i="513"/>
  <c r="G22" i="513"/>
  <c r="F22" i="513"/>
  <c r="E22" i="513"/>
  <c r="D22" i="513"/>
  <c r="C22" i="513"/>
  <c r="J21" i="513"/>
  <c r="I21" i="513"/>
  <c r="H21" i="513"/>
  <c r="G21" i="513"/>
  <c r="F21" i="513"/>
  <c r="E21" i="513"/>
  <c r="D21" i="513"/>
  <c r="C21" i="513"/>
  <c r="J20" i="513"/>
  <c r="I20" i="513"/>
  <c r="H20" i="513"/>
  <c r="G20" i="513"/>
  <c r="F20" i="513"/>
  <c r="E20" i="513"/>
  <c r="D20" i="513"/>
  <c r="C20" i="513"/>
  <c r="J19" i="513"/>
  <c r="I19" i="513"/>
  <c r="H19" i="513"/>
  <c r="G19" i="513"/>
  <c r="F19" i="513"/>
  <c r="E19" i="513"/>
  <c r="D19" i="513"/>
  <c r="C19" i="513"/>
  <c r="J18" i="513"/>
  <c r="I18" i="513"/>
  <c r="H18" i="513"/>
  <c r="G18" i="513"/>
  <c r="F18" i="513"/>
  <c r="E18" i="513"/>
  <c r="D18" i="513"/>
  <c r="C18" i="513"/>
  <c r="J17" i="513"/>
  <c r="I17" i="513"/>
  <c r="H17" i="513"/>
  <c r="G17" i="513"/>
  <c r="F17" i="513"/>
  <c r="E17" i="513"/>
  <c r="D17" i="513"/>
  <c r="C17" i="513"/>
  <c r="J16" i="513"/>
  <c r="I16" i="513"/>
  <c r="H16" i="513"/>
  <c r="G16" i="513"/>
  <c r="F16" i="513"/>
  <c r="E16" i="513"/>
  <c r="D16" i="513"/>
  <c r="C16" i="513"/>
  <c r="J15" i="513"/>
  <c r="I15" i="513"/>
  <c r="H15" i="513"/>
  <c r="G15" i="513"/>
  <c r="F15" i="513"/>
  <c r="E15" i="513"/>
  <c r="D15" i="513"/>
  <c r="C15" i="513"/>
  <c r="J14" i="513"/>
  <c r="I14" i="513"/>
  <c r="H14" i="513"/>
  <c r="G14" i="513"/>
  <c r="F14" i="513"/>
  <c r="E14" i="513"/>
  <c r="D14" i="513"/>
  <c r="C14" i="513"/>
  <c r="J13" i="513"/>
  <c r="I13" i="513"/>
  <c r="H13" i="513"/>
  <c r="G13" i="513"/>
  <c r="F13" i="513"/>
  <c r="E13" i="513"/>
  <c r="D13" i="513"/>
  <c r="C13" i="513"/>
  <c r="J12" i="513"/>
  <c r="I12" i="513"/>
  <c r="H12" i="513"/>
  <c r="G12" i="513"/>
  <c r="F12" i="513"/>
  <c r="E12" i="513"/>
  <c r="D12" i="513"/>
  <c r="C12" i="513"/>
  <c r="J11" i="513"/>
  <c r="I11" i="513"/>
  <c r="H11" i="513"/>
  <c r="G11" i="513"/>
  <c r="F11" i="513"/>
  <c r="E11" i="513"/>
  <c r="D11" i="513"/>
  <c r="C11" i="513"/>
  <c r="J10" i="513"/>
  <c r="I10" i="513"/>
  <c r="H10" i="513"/>
  <c r="G10" i="513"/>
  <c r="F10" i="513"/>
  <c r="E10" i="513"/>
  <c r="D10" i="513"/>
  <c r="C10" i="513"/>
  <c r="AL39" i="512"/>
  <c r="AK39" i="512"/>
  <c r="AJ39" i="512"/>
  <c r="AI39" i="512"/>
  <c r="AH39" i="512"/>
  <c r="AG39" i="512"/>
  <c r="AF39" i="512"/>
  <c r="AE39" i="512"/>
  <c r="AB39" i="512"/>
  <c r="AA39" i="512"/>
  <c r="Z39" i="512"/>
  <c r="Y39" i="512"/>
  <c r="X39" i="512"/>
  <c r="W39" i="512"/>
  <c r="V39" i="512"/>
  <c r="U39" i="512"/>
  <c r="S39" i="512"/>
  <c r="R39" i="512"/>
  <c r="Q39" i="512"/>
  <c r="P39" i="512"/>
  <c r="O39" i="512"/>
  <c r="N39" i="512"/>
  <c r="M39" i="512"/>
  <c r="L39" i="512"/>
  <c r="J39" i="512"/>
  <c r="I39" i="512"/>
  <c r="H39" i="512"/>
  <c r="G39" i="512"/>
  <c r="F39" i="512"/>
  <c r="E39" i="512"/>
  <c r="D39" i="512"/>
  <c r="C39" i="512"/>
  <c r="AL38" i="512"/>
  <c r="AK38" i="512"/>
  <c r="AJ38" i="512"/>
  <c r="AI38" i="512"/>
  <c r="AH38" i="512"/>
  <c r="AG38" i="512"/>
  <c r="AF38" i="512"/>
  <c r="AE38" i="512"/>
  <c r="AB38" i="512"/>
  <c r="AA38" i="512"/>
  <c r="Z38" i="512"/>
  <c r="Y38" i="512"/>
  <c r="X38" i="512"/>
  <c r="W38" i="512"/>
  <c r="V38" i="512"/>
  <c r="U38" i="512"/>
  <c r="S38" i="512"/>
  <c r="R38" i="512"/>
  <c r="Q38" i="512"/>
  <c r="P38" i="512"/>
  <c r="O38" i="512"/>
  <c r="N38" i="512"/>
  <c r="M38" i="512"/>
  <c r="L38" i="512"/>
  <c r="J38" i="512"/>
  <c r="I38" i="512"/>
  <c r="H38" i="512"/>
  <c r="G38" i="512"/>
  <c r="F38" i="512"/>
  <c r="E38" i="512"/>
  <c r="D38" i="512"/>
  <c r="C38" i="512"/>
  <c r="AL37" i="512"/>
  <c r="AK37" i="512"/>
  <c r="AJ37" i="512"/>
  <c r="AI37" i="512"/>
  <c r="AH37" i="512"/>
  <c r="AG37" i="512"/>
  <c r="AF37" i="512"/>
  <c r="AE37" i="512"/>
  <c r="AB37" i="512"/>
  <c r="AA37" i="512"/>
  <c r="Z37" i="512"/>
  <c r="Y37" i="512"/>
  <c r="X37" i="512"/>
  <c r="W37" i="512"/>
  <c r="V37" i="512"/>
  <c r="U37" i="512"/>
  <c r="S37" i="512"/>
  <c r="R37" i="512"/>
  <c r="Q37" i="512"/>
  <c r="P37" i="512"/>
  <c r="O37" i="512"/>
  <c r="N37" i="512"/>
  <c r="M37" i="512"/>
  <c r="L37" i="512"/>
  <c r="J37" i="512"/>
  <c r="I37" i="512"/>
  <c r="H37" i="512"/>
  <c r="G37" i="512"/>
  <c r="F37" i="512"/>
  <c r="E37" i="512"/>
  <c r="D37" i="512"/>
  <c r="C37" i="512"/>
  <c r="AL36" i="512"/>
  <c r="AK36" i="512"/>
  <c r="AJ36" i="512"/>
  <c r="AI36" i="512"/>
  <c r="AH36" i="512"/>
  <c r="AG36" i="512"/>
  <c r="AF36" i="512"/>
  <c r="AE36" i="512"/>
  <c r="AB36" i="512"/>
  <c r="AA36" i="512"/>
  <c r="Z36" i="512"/>
  <c r="Y36" i="512"/>
  <c r="X36" i="512"/>
  <c r="W36" i="512"/>
  <c r="V36" i="512"/>
  <c r="U36" i="512"/>
  <c r="S36" i="512"/>
  <c r="R36" i="512"/>
  <c r="Q36" i="512"/>
  <c r="P36" i="512"/>
  <c r="O36" i="512"/>
  <c r="N36" i="512"/>
  <c r="M36" i="512"/>
  <c r="L36" i="512"/>
  <c r="J36" i="512"/>
  <c r="I36" i="512"/>
  <c r="H36" i="512"/>
  <c r="G36" i="512"/>
  <c r="F36" i="512"/>
  <c r="E36" i="512"/>
  <c r="D36" i="512"/>
  <c r="C36" i="512"/>
  <c r="AL35" i="512"/>
  <c r="AK35" i="512"/>
  <c r="AJ35" i="512"/>
  <c r="AI35" i="512"/>
  <c r="AH35" i="512"/>
  <c r="AG35" i="512"/>
  <c r="AF35" i="512"/>
  <c r="AE35" i="512"/>
  <c r="AB35" i="512"/>
  <c r="AA35" i="512"/>
  <c r="Z35" i="512"/>
  <c r="Y35" i="512"/>
  <c r="X35" i="512"/>
  <c r="W35" i="512"/>
  <c r="V35" i="512"/>
  <c r="U35" i="512"/>
  <c r="S35" i="512"/>
  <c r="R35" i="512"/>
  <c r="Q35" i="512"/>
  <c r="P35" i="512"/>
  <c r="O35" i="512"/>
  <c r="N35" i="512"/>
  <c r="M35" i="512"/>
  <c r="L35" i="512"/>
  <c r="J35" i="512"/>
  <c r="I35" i="512"/>
  <c r="H35" i="512"/>
  <c r="G35" i="512"/>
  <c r="F35" i="512"/>
  <c r="E35" i="512"/>
  <c r="D35" i="512"/>
  <c r="C35" i="512"/>
  <c r="AL34" i="512"/>
  <c r="AK34" i="512"/>
  <c r="AJ34" i="512"/>
  <c r="AI34" i="512"/>
  <c r="AH34" i="512"/>
  <c r="AG34" i="512"/>
  <c r="AF34" i="512"/>
  <c r="AE34" i="512"/>
  <c r="AB34" i="512"/>
  <c r="AA34" i="512"/>
  <c r="Z34" i="512"/>
  <c r="Y34" i="512"/>
  <c r="X34" i="512"/>
  <c r="W34" i="512"/>
  <c r="V34" i="512"/>
  <c r="U34" i="512"/>
  <c r="S34" i="512"/>
  <c r="R34" i="512"/>
  <c r="Q34" i="512"/>
  <c r="P34" i="512"/>
  <c r="O34" i="512"/>
  <c r="N34" i="512"/>
  <c r="M34" i="512"/>
  <c r="L34" i="512"/>
  <c r="J34" i="512"/>
  <c r="I34" i="512"/>
  <c r="H34" i="512"/>
  <c r="G34" i="512"/>
  <c r="F34" i="512"/>
  <c r="E34" i="512"/>
  <c r="D34" i="512"/>
  <c r="C34" i="512"/>
  <c r="AL33" i="512"/>
  <c r="AK33" i="512"/>
  <c r="AJ33" i="512"/>
  <c r="AI33" i="512"/>
  <c r="AH33" i="512"/>
  <c r="AG33" i="512"/>
  <c r="AF33" i="512"/>
  <c r="AE33" i="512"/>
  <c r="AB33" i="512"/>
  <c r="AA33" i="512"/>
  <c r="Z33" i="512"/>
  <c r="Y33" i="512"/>
  <c r="X33" i="512"/>
  <c r="W33" i="512"/>
  <c r="V33" i="512"/>
  <c r="U33" i="512"/>
  <c r="S33" i="512"/>
  <c r="R33" i="512"/>
  <c r="Q33" i="512"/>
  <c r="P33" i="512"/>
  <c r="O33" i="512"/>
  <c r="N33" i="512"/>
  <c r="M33" i="512"/>
  <c r="L33" i="512"/>
  <c r="J33" i="512"/>
  <c r="I33" i="512"/>
  <c r="H33" i="512"/>
  <c r="G33" i="512"/>
  <c r="F33" i="512"/>
  <c r="E33" i="512"/>
  <c r="D33" i="512"/>
  <c r="C33" i="512"/>
  <c r="AL32" i="512"/>
  <c r="AK32" i="512"/>
  <c r="AJ32" i="512"/>
  <c r="AI32" i="512"/>
  <c r="AH32" i="512"/>
  <c r="AG32" i="512"/>
  <c r="AF32" i="512"/>
  <c r="AE32" i="512"/>
  <c r="AB32" i="512"/>
  <c r="AA32" i="512"/>
  <c r="Z32" i="512"/>
  <c r="Y32" i="512"/>
  <c r="X32" i="512"/>
  <c r="W32" i="512"/>
  <c r="V32" i="512"/>
  <c r="U32" i="512"/>
  <c r="S32" i="512"/>
  <c r="R32" i="512"/>
  <c r="Q32" i="512"/>
  <c r="P32" i="512"/>
  <c r="O32" i="512"/>
  <c r="N32" i="512"/>
  <c r="M32" i="512"/>
  <c r="L32" i="512"/>
  <c r="J32" i="512"/>
  <c r="I32" i="512"/>
  <c r="H32" i="512"/>
  <c r="G32" i="512"/>
  <c r="F32" i="512"/>
  <c r="E32" i="512"/>
  <c r="D32" i="512"/>
  <c r="C32" i="512"/>
  <c r="AL31" i="512"/>
  <c r="AK31" i="512"/>
  <c r="AJ31" i="512"/>
  <c r="AI31" i="512"/>
  <c r="AH31" i="512"/>
  <c r="AG31" i="512"/>
  <c r="AF31" i="512"/>
  <c r="AE31" i="512"/>
  <c r="AB31" i="512"/>
  <c r="AA31" i="512"/>
  <c r="Z31" i="512"/>
  <c r="Y31" i="512"/>
  <c r="X31" i="512"/>
  <c r="W31" i="512"/>
  <c r="V31" i="512"/>
  <c r="U31" i="512"/>
  <c r="S31" i="512"/>
  <c r="R31" i="512"/>
  <c r="Q31" i="512"/>
  <c r="P31" i="512"/>
  <c r="O31" i="512"/>
  <c r="N31" i="512"/>
  <c r="M31" i="512"/>
  <c r="L31" i="512"/>
  <c r="J31" i="512"/>
  <c r="I31" i="512"/>
  <c r="H31" i="512"/>
  <c r="G31" i="512"/>
  <c r="F31" i="512"/>
  <c r="E31" i="512"/>
  <c r="D31" i="512"/>
  <c r="C31" i="512"/>
  <c r="AL30" i="512"/>
  <c r="AK30" i="512"/>
  <c r="AJ30" i="512"/>
  <c r="AI30" i="512"/>
  <c r="AH30" i="512"/>
  <c r="AG30" i="512"/>
  <c r="AF30" i="512"/>
  <c r="AE30" i="512"/>
  <c r="AB30" i="512"/>
  <c r="AA30" i="512"/>
  <c r="Z30" i="512"/>
  <c r="Y30" i="512"/>
  <c r="X30" i="512"/>
  <c r="W30" i="512"/>
  <c r="V30" i="512"/>
  <c r="U30" i="512"/>
  <c r="S30" i="512"/>
  <c r="R30" i="512"/>
  <c r="Q30" i="512"/>
  <c r="P30" i="512"/>
  <c r="O30" i="512"/>
  <c r="N30" i="512"/>
  <c r="M30" i="512"/>
  <c r="L30" i="512"/>
  <c r="J30" i="512"/>
  <c r="I30" i="512"/>
  <c r="H30" i="512"/>
  <c r="G30" i="512"/>
  <c r="F30" i="512"/>
  <c r="E30" i="512"/>
  <c r="D30" i="512"/>
  <c r="C30" i="512"/>
  <c r="AL29" i="512"/>
  <c r="AK29" i="512"/>
  <c r="AJ29" i="512"/>
  <c r="AI29" i="512"/>
  <c r="AH29" i="512"/>
  <c r="AG29" i="512"/>
  <c r="AF29" i="512"/>
  <c r="AE29" i="512"/>
  <c r="AB29" i="512"/>
  <c r="AA29" i="512"/>
  <c r="Z29" i="512"/>
  <c r="Y29" i="512"/>
  <c r="X29" i="512"/>
  <c r="W29" i="512"/>
  <c r="V29" i="512"/>
  <c r="U29" i="512"/>
  <c r="S29" i="512"/>
  <c r="R29" i="512"/>
  <c r="Q29" i="512"/>
  <c r="P29" i="512"/>
  <c r="O29" i="512"/>
  <c r="N29" i="512"/>
  <c r="M29" i="512"/>
  <c r="L29" i="512"/>
  <c r="J29" i="512"/>
  <c r="I29" i="512"/>
  <c r="H29" i="512"/>
  <c r="G29" i="512"/>
  <c r="F29" i="512"/>
  <c r="E29" i="512"/>
  <c r="D29" i="512"/>
  <c r="C29" i="512"/>
  <c r="AL28" i="512"/>
  <c r="AK28" i="512"/>
  <c r="AJ28" i="512"/>
  <c r="AI28" i="512"/>
  <c r="AH28" i="512"/>
  <c r="AG28" i="512"/>
  <c r="AF28" i="512"/>
  <c r="AE28" i="512"/>
  <c r="AB28" i="512"/>
  <c r="AA28" i="512"/>
  <c r="Z28" i="512"/>
  <c r="Y28" i="512"/>
  <c r="X28" i="512"/>
  <c r="W28" i="512"/>
  <c r="V28" i="512"/>
  <c r="U28" i="512"/>
  <c r="S28" i="512"/>
  <c r="R28" i="512"/>
  <c r="Q28" i="512"/>
  <c r="P28" i="512"/>
  <c r="O28" i="512"/>
  <c r="N28" i="512"/>
  <c r="M28" i="512"/>
  <c r="L28" i="512"/>
  <c r="J28" i="512"/>
  <c r="I28" i="512"/>
  <c r="H28" i="512"/>
  <c r="G28" i="512"/>
  <c r="F28" i="512"/>
  <c r="E28" i="512"/>
  <c r="D28" i="512"/>
  <c r="C28" i="512"/>
  <c r="AL27" i="512"/>
  <c r="AK27" i="512"/>
  <c r="AJ27" i="512"/>
  <c r="AI27" i="512"/>
  <c r="AH27" i="512"/>
  <c r="AG27" i="512"/>
  <c r="AF27" i="512"/>
  <c r="AE27" i="512"/>
  <c r="AB27" i="512"/>
  <c r="AA27" i="512"/>
  <c r="Z27" i="512"/>
  <c r="Y27" i="512"/>
  <c r="X27" i="512"/>
  <c r="W27" i="512"/>
  <c r="V27" i="512"/>
  <c r="U27" i="512"/>
  <c r="S27" i="512"/>
  <c r="R27" i="512"/>
  <c r="Q27" i="512"/>
  <c r="P27" i="512"/>
  <c r="O27" i="512"/>
  <c r="N27" i="512"/>
  <c r="M27" i="512"/>
  <c r="L27" i="512"/>
  <c r="J27" i="512"/>
  <c r="I27" i="512"/>
  <c r="H27" i="512"/>
  <c r="G27" i="512"/>
  <c r="F27" i="512"/>
  <c r="E27" i="512"/>
  <c r="D27" i="512"/>
  <c r="C27" i="512"/>
  <c r="AL26" i="512"/>
  <c r="AK26" i="512"/>
  <c r="AJ26" i="512"/>
  <c r="AI26" i="512"/>
  <c r="AH26" i="512"/>
  <c r="AG26" i="512"/>
  <c r="AF26" i="512"/>
  <c r="AE26" i="512"/>
  <c r="AB26" i="512"/>
  <c r="AA26" i="512"/>
  <c r="Z26" i="512"/>
  <c r="Y26" i="512"/>
  <c r="X26" i="512"/>
  <c r="W26" i="512"/>
  <c r="V26" i="512"/>
  <c r="U26" i="512"/>
  <c r="S26" i="512"/>
  <c r="R26" i="512"/>
  <c r="Q26" i="512"/>
  <c r="P26" i="512"/>
  <c r="O26" i="512"/>
  <c r="N26" i="512"/>
  <c r="M26" i="512"/>
  <c r="L26" i="512"/>
  <c r="J26" i="512"/>
  <c r="I26" i="512"/>
  <c r="H26" i="512"/>
  <c r="G26" i="512"/>
  <c r="F26" i="512"/>
  <c r="E26" i="512"/>
  <c r="D26" i="512"/>
  <c r="C26" i="512"/>
  <c r="AL25" i="512"/>
  <c r="AK25" i="512"/>
  <c r="AJ25" i="512"/>
  <c r="AI25" i="512"/>
  <c r="AH25" i="512"/>
  <c r="AG25" i="512"/>
  <c r="AF25" i="512"/>
  <c r="AE25" i="512"/>
  <c r="AB25" i="512"/>
  <c r="AA25" i="512"/>
  <c r="Z25" i="512"/>
  <c r="Y25" i="512"/>
  <c r="X25" i="512"/>
  <c r="W25" i="512"/>
  <c r="V25" i="512"/>
  <c r="U25" i="512"/>
  <c r="S25" i="512"/>
  <c r="R25" i="512"/>
  <c r="Q25" i="512"/>
  <c r="P25" i="512"/>
  <c r="O25" i="512"/>
  <c r="N25" i="512"/>
  <c r="M25" i="512"/>
  <c r="L25" i="512"/>
  <c r="J25" i="512"/>
  <c r="I25" i="512"/>
  <c r="H25" i="512"/>
  <c r="G25" i="512"/>
  <c r="F25" i="512"/>
  <c r="E25" i="512"/>
  <c r="D25" i="512"/>
  <c r="C25" i="512"/>
  <c r="AL24" i="512"/>
  <c r="AK24" i="512"/>
  <c r="AJ24" i="512"/>
  <c r="AI24" i="512"/>
  <c r="AH24" i="512"/>
  <c r="AG24" i="512"/>
  <c r="AF24" i="512"/>
  <c r="AE24" i="512"/>
  <c r="AB24" i="512"/>
  <c r="AA24" i="512"/>
  <c r="Z24" i="512"/>
  <c r="Y24" i="512"/>
  <c r="X24" i="512"/>
  <c r="W24" i="512"/>
  <c r="V24" i="512"/>
  <c r="U24" i="512"/>
  <c r="S24" i="512"/>
  <c r="R24" i="512"/>
  <c r="Q24" i="512"/>
  <c r="P24" i="512"/>
  <c r="O24" i="512"/>
  <c r="N24" i="512"/>
  <c r="M24" i="512"/>
  <c r="L24" i="512"/>
  <c r="J24" i="512"/>
  <c r="I24" i="512"/>
  <c r="H24" i="512"/>
  <c r="G24" i="512"/>
  <c r="F24" i="512"/>
  <c r="E24" i="512"/>
  <c r="D24" i="512"/>
  <c r="C24" i="512"/>
  <c r="AL23" i="512"/>
  <c r="AK23" i="512"/>
  <c r="AJ23" i="512"/>
  <c r="AI23" i="512"/>
  <c r="AH23" i="512"/>
  <c r="AG23" i="512"/>
  <c r="AF23" i="512"/>
  <c r="AE23" i="512"/>
  <c r="AB23" i="512"/>
  <c r="AA23" i="512"/>
  <c r="Z23" i="512"/>
  <c r="Y23" i="512"/>
  <c r="X23" i="512"/>
  <c r="W23" i="512"/>
  <c r="V23" i="512"/>
  <c r="U23" i="512"/>
  <c r="S23" i="512"/>
  <c r="R23" i="512"/>
  <c r="Q23" i="512"/>
  <c r="P23" i="512"/>
  <c r="O23" i="512"/>
  <c r="N23" i="512"/>
  <c r="M23" i="512"/>
  <c r="L23" i="512"/>
  <c r="J23" i="512"/>
  <c r="I23" i="512"/>
  <c r="H23" i="512"/>
  <c r="G23" i="512"/>
  <c r="F23" i="512"/>
  <c r="E23" i="512"/>
  <c r="D23" i="512"/>
  <c r="C23" i="512"/>
  <c r="AL22" i="512"/>
  <c r="AK22" i="512"/>
  <c r="AJ22" i="512"/>
  <c r="AI22" i="512"/>
  <c r="AH22" i="512"/>
  <c r="AG22" i="512"/>
  <c r="AF22" i="512"/>
  <c r="AE22" i="512"/>
  <c r="AB22" i="512"/>
  <c r="AA22" i="512"/>
  <c r="Z22" i="512"/>
  <c r="Y22" i="512"/>
  <c r="X22" i="512"/>
  <c r="W22" i="512"/>
  <c r="V22" i="512"/>
  <c r="U22" i="512"/>
  <c r="S22" i="512"/>
  <c r="R22" i="512"/>
  <c r="Q22" i="512"/>
  <c r="P22" i="512"/>
  <c r="O22" i="512"/>
  <c r="N22" i="512"/>
  <c r="M22" i="512"/>
  <c r="L22" i="512"/>
  <c r="J22" i="512"/>
  <c r="I22" i="512"/>
  <c r="H22" i="512"/>
  <c r="G22" i="512"/>
  <c r="F22" i="512"/>
  <c r="E22" i="512"/>
  <c r="D22" i="512"/>
  <c r="C22" i="512"/>
  <c r="AL21" i="512"/>
  <c r="AK21" i="512"/>
  <c r="AJ21" i="512"/>
  <c r="AI21" i="512"/>
  <c r="AH21" i="512"/>
  <c r="AG21" i="512"/>
  <c r="AF21" i="512"/>
  <c r="AE21" i="512"/>
  <c r="AB21" i="512"/>
  <c r="AA21" i="512"/>
  <c r="Z21" i="512"/>
  <c r="Y21" i="512"/>
  <c r="X21" i="512"/>
  <c r="W21" i="512"/>
  <c r="V21" i="512"/>
  <c r="U21" i="512"/>
  <c r="S21" i="512"/>
  <c r="R21" i="512"/>
  <c r="Q21" i="512"/>
  <c r="P21" i="512"/>
  <c r="O21" i="512"/>
  <c r="N21" i="512"/>
  <c r="M21" i="512"/>
  <c r="L21" i="512"/>
  <c r="J21" i="512"/>
  <c r="I21" i="512"/>
  <c r="H21" i="512"/>
  <c r="G21" i="512"/>
  <c r="F21" i="512"/>
  <c r="E21" i="512"/>
  <c r="D21" i="512"/>
  <c r="C21" i="512"/>
  <c r="AL20" i="512"/>
  <c r="AK20" i="512"/>
  <c r="AJ20" i="512"/>
  <c r="AI20" i="512"/>
  <c r="AH20" i="512"/>
  <c r="AG20" i="512"/>
  <c r="AF20" i="512"/>
  <c r="AE20" i="512"/>
  <c r="AB20" i="512"/>
  <c r="AA20" i="512"/>
  <c r="Z20" i="512"/>
  <c r="Y20" i="512"/>
  <c r="X20" i="512"/>
  <c r="W20" i="512"/>
  <c r="V20" i="512"/>
  <c r="U20" i="512"/>
  <c r="S20" i="512"/>
  <c r="R20" i="512"/>
  <c r="Q20" i="512"/>
  <c r="P20" i="512"/>
  <c r="O20" i="512"/>
  <c r="N20" i="512"/>
  <c r="M20" i="512"/>
  <c r="L20" i="512"/>
  <c r="J20" i="512"/>
  <c r="I20" i="512"/>
  <c r="H20" i="512"/>
  <c r="G20" i="512"/>
  <c r="F20" i="512"/>
  <c r="E20" i="512"/>
  <c r="D20" i="512"/>
  <c r="C20" i="512"/>
  <c r="AL19" i="512"/>
  <c r="AK19" i="512"/>
  <c r="AJ19" i="512"/>
  <c r="AI19" i="512"/>
  <c r="AH19" i="512"/>
  <c r="AG19" i="512"/>
  <c r="AF19" i="512"/>
  <c r="AE19" i="512"/>
  <c r="AB19" i="512"/>
  <c r="AA19" i="512"/>
  <c r="Z19" i="512"/>
  <c r="Y19" i="512"/>
  <c r="X19" i="512"/>
  <c r="W19" i="512"/>
  <c r="V19" i="512"/>
  <c r="U19" i="512"/>
  <c r="S19" i="512"/>
  <c r="R19" i="512"/>
  <c r="Q19" i="512"/>
  <c r="P19" i="512"/>
  <c r="O19" i="512"/>
  <c r="N19" i="512"/>
  <c r="M19" i="512"/>
  <c r="L19" i="512"/>
  <c r="J19" i="512"/>
  <c r="I19" i="512"/>
  <c r="H19" i="512"/>
  <c r="G19" i="512"/>
  <c r="F19" i="512"/>
  <c r="E19" i="512"/>
  <c r="D19" i="512"/>
  <c r="C19" i="512"/>
  <c r="AL18" i="512"/>
  <c r="AK18" i="512"/>
  <c r="AJ18" i="512"/>
  <c r="AI18" i="512"/>
  <c r="AH18" i="512"/>
  <c r="AG18" i="512"/>
  <c r="AF18" i="512"/>
  <c r="AE18" i="512"/>
  <c r="AB18" i="512"/>
  <c r="AA18" i="512"/>
  <c r="Z18" i="512"/>
  <c r="Y18" i="512"/>
  <c r="X18" i="512"/>
  <c r="W18" i="512"/>
  <c r="V18" i="512"/>
  <c r="U18" i="512"/>
  <c r="S18" i="512"/>
  <c r="R18" i="512"/>
  <c r="Q18" i="512"/>
  <c r="P18" i="512"/>
  <c r="O18" i="512"/>
  <c r="N18" i="512"/>
  <c r="M18" i="512"/>
  <c r="L18" i="512"/>
  <c r="J18" i="512"/>
  <c r="I18" i="512"/>
  <c r="H18" i="512"/>
  <c r="G18" i="512"/>
  <c r="F18" i="512"/>
  <c r="E18" i="512"/>
  <c r="D18" i="512"/>
  <c r="C18" i="512"/>
  <c r="AL17" i="512"/>
  <c r="AK17" i="512"/>
  <c r="AJ17" i="512"/>
  <c r="AI17" i="512"/>
  <c r="AH17" i="512"/>
  <c r="AG17" i="512"/>
  <c r="AF17" i="512"/>
  <c r="AE17" i="512"/>
  <c r="AB17" i="512"/>
  <c r="AA17" i="512"/>
  <c r="Z17" i="512"/>
  <c r="Y17" i="512"/>
  <c r="X17" i="512"/>
  <c r="W17" i="512"/>
  <c r="V17" i="512"/>
  <c r="U17" i="512"/>
  <c r="S17" i="512"/>
  <c r="R17" i="512"/>
  <c r="Q17" i="512"/>
  <c r="P17" i="512"/>
  <c r="O17" i="512"/>
  <c r="N17" i="512"/>
  <c r="M17" i="512"/>
  <c r="L17" i="512"/>
  <c r="J17" i="512"/>
  <c r="I17" i="512"/>
  <c r="H17" i="512"/>
  <c r="G17" i="512"/>
  <c r="F17" i="512"/>
  <c r="E17" i="512"/>
  <c r="D17" i="512"/>
  <c r="C17" i="512"/>
  <c r="AL16" i="512"/>
  <c r="AK16" i="512"/>
  <c r="AJ16" i="512"/>
  <c r="AI16" i="512"/>
  <c r="AH16" i="512"/>
  <c r="AG16" i="512"/>
  <c r="AF16" i="512"/>
  <c r="AE16" i="512"/>
  <c r="AB16" i="512"/>
  <c r="AA16" i="512"/>
  <c r="Z16" i="512"/>
  <c r="Y16" i="512"/>
  <c r="X16" i="512"/>
  <c r="W16" i="512"/>
  <c r="V16" i="512"/>
  <c r="U16" i="512"/>
  <c r="S16" i="512"/>
  <c r="R16" i="512"/>
  <c r="Q16" i="512"/>
  <c r="P16" i="512"/>
  <c r="O16" i="512"/>
  <c r="N16" i="512"/>
  <c r="M16" i="512"/>
  <c r="L16" i="512"/>
  <c r="J16" i="512"/>
  <c r="I16" i="512"/>
  <c r="H16" i="512"/>
  <c r="G16" i="512"/>
  <c r="F16" i="512"/>
  <c r="E16" i="512"/>
  <c r="D16" i="512"/>
  <c r="C16" i="512"/>
  <c r="AL15" i="512"/>
  <c r="AK15" i="512"/>
  <c r="AJ15" i="512"/>
  <c r="AI15" i="512"/>
  <c r="AH15" i="512"/>
  <c r="AG15" i="512"/>
  <c r="AF15" i="512"/>
  <c r="AE15" i="512"/>
  <c r="AB15" i="512"/>
  <c r="AA15" i="512"/>
  <c r="Z15" i="512"/>
  <c r="Y15" i="512"/>
  <c r="X15" i="512"/>
  <c r="W15" i="512"/>
  <c r="V15" i="512"/>
  <c r="U15" i="512"/>
  <c r="S15" i="512"/>
  <c r="R15" i="512"/>
  <c r="Q15" i="512"/>
  <c r="P15" i="512"/>
  <c r="O15" i="512"/>
  <c r="N15" i="512"/>
  <c r="M15" i="512"/>
  <c r="L15" i="512"/>
  <c r="J15" i="512"/>
  <c r="I15" i="512"/>
  <c r="H15" i="512"/>
  <c r="G15" i="512"/>
  <c r="F15" i="512"/>
  <c r="E15" i="512"/>
  <c r="D15" i="512"/>
  <c r="C15" i="512"/>
  <c r="AL14" i="512"/>
  <c r="AK14" i="512"/>
  <c r="AJ14" i="512"/>
  <c r="AI14" i="512"/>
  <c r="AH14" i="512"/>
  <c r="AG14" i="512"/>
  <c r="AF14" i="512"/>
  <c r="AE14" i="512"/>
  <c r="AB14" i="512"/>
  <c r="AA14" i="512"/>
  <c r="Z14" i="512"/>
  <c r="Y14" i="512"/>
  <c r="X14" i="512"/>
  <c r="W14" i="512"/>
  <c r="V14" i="512"/>
  <c r="U14" i="512"/>
  <c r="S14" i="512"/>
  <c r="R14" i="512"/>
  <c r="Q14" i="512"/>
  <c r="P14" i="512"/>
  <c r="O14" i="512"/>
  <c r="N14" i="512"/>
  <c r="M14" i="512"/>
  <c r="L14" i="512"/>
  <c r="J14" i="512"/>
  <c r="I14" i="512"/>
  <c r="H14" i="512"/>
  <c r="G14" i="512"/>
  <c r="F14" i="512"/>
  <c r="E14" i="512"/>
  <c r="D14" i="512"/>
  <c r="C14" i="512"/>
  <c r="AL13" i="512"/>
  <c r="AK13" i="512"/>
  <c r="AJ13" i="512"/>
  <c r="AI13" i="512"/>
  <c r="AH13" i="512"/>
  <c r="AG13" i="512"/>
  <c r="AF13" i="512"/>
  <c r="AE13" i="512"/>
  <c r="AB13" i="512"/>
  <c r="AA13" i="512"/>
  <c r="Z13" i="512"/>
  <c r="Y13" i="512"/>
  <c r="X13" i="512"/>
  <c r="W13" i="512"/>
  <c r="V13" i="512"/>
  <c r="U13" i="512"/>
  <c r="S13" i="512"/>
  <c r="R13" i="512"/>
  <c r="Q13" i="512"/>
  <c r="P13" i="512"/>
  <c r="O13" i="512"/>
  <c r="N13" i="512"/>
  <c r="M13" i="512"/>
  <c r="L13" i="512"/>
  <c r="J13" i="512"/>
  <c r="I13" i="512"/>
  <c r="H13" i="512"/>
  <c r="G13" i="512"/>
  <c r="F13" i="512"/>
  <c r="E13" i="512"/>
  <c r="D13" i="512"/>
  <c r="C13" i="512"/>
  <c r="AL12" i="512"/>
  <c r="AK12" i="512"/>
  <c r="AJ12" i="512"/>
  <c r="AI12" i="512"/>
  <c r="AH12" i="512"/>
  <c r="AG12" i="512"/>
  <c r="AF12" i="512"/>
  <c r="AE12" i="512"/>
  <c r="AB12" i="512"/>
  <c r="AA12" i="512"/>
  <c r="Z12" i="512"/>
  <c r="Y12" i="512"/>
  <c r="X12" i="512"/>
  <c r="W12" i="512"/>
  <c r="V12" i="512"/>
  <c r="U12" i="512"/>
  <c r="S12" i="512"/>
  <c r="R12" i="512"/>
  <c r="Q12" i="512"/>
  <c r="P12" i="512"/>
  <c r="O12" i="512"/>
  <c r="N12" i="512"/>
  <c r="M12" i="512"/>
  <c r="L12" i="512"/>
  <c r="J12" i="512"/>
  <c r="I12" i="512"/>
  <c r="H12" i="512"/>
  <c r="G12" i="512"/>
  <c r="F12" i="512"/>
  <c r="E12" i="512"/>
  <c r="D12" i="512"/>
  <c r="C12" i="512"/>
  <c r="AB11" i="512"/>
  <c r="AL11" i="512" s="1"/>
  <c r="AA11" i="512"/>
  <c r="AK11" i="512" s="1"/>
  <c r="Z11" i="512"/>
  <c r="AJ11" i="512" s="1"/>
  <c r="Y11" i="512"/>
  <c r="AI11" i="512" s="1"/>
  <c r="X11" i="512"/>
  <c r="AH11" i="512" s="1"/>
  <c r="W11" i="512"/>
  <c r="AG11" i="512" s="1"/>
  <c r="V11" i="512"/>
  <c r="AF11" i="512" s="1"/>
  <c r="U11" i="512"/>
  <c r="AE11" i="512" s="1"/>
  <c r="J11" i="512"/>
  <c r="S11" i="512" s="1"/>
  <c r="I11" i="512"/>
  <c r="R11" i="512" s="1"/>
  <c r="H11" i="512"/>
  <c r="Q11" i="512" s="1"/>
  <c r="G11" i="512"/>
  <c r="P11" i="512" s="1"/>
  <c r="F11" i="512"/>
  <c r="O11" i="512" s="1"/>
  <c r="E11" i="512"/>
  <c r="N11" i="512" s="1"/>
  <c r="D11" i="512"/>
  <c r="M11" i="512" s="1"/>
  <c r="C11" i="512"/>
  <c r="L11" i="512" s="1"/>
  <c r="AV11" i="511"/>
  <c r="AR11" i="511"/>
  <c r="AO11" i="511"/>
  <c r="AN11" i="511"/>
  <c r="AM11" i="511"/>
  <c r="AL11" i="511"/>
  <c r="AK11" i="511"/>
  <c r="AJ11" i="511"/>
  <c r="AI11" i="511"/>
  <c r="AH11" i="511"/>
  <c r="AG11" i="511"/>
  <c r="AE11" i="511"/>
  <c r="AD11" i="511"/>
  <c r="AC11" i="511"/>
  <c r="AB11" i="511"/>
  <c r="AA11" i="511"/>
  <c r="Z11" i="511"/>
  <c r="Y11" i="511"/>
  <c r="X11" i="511"/>
  <c r="W11" i="511"/>
  <c r="U11" i="511"/>
  <c r="AY11" i="511" s="1"/>
  <c r="T11" i="511"/>
  <c r="AX11" i="511" s="1"/>
  <c r="S11" i="511"/>
  <c r="AW11" i="511" s="1"/>
  <c r="R11" i="511"/>
  <c r="Q11" i="511"/>
  <c r="AU11" i="511" s="1"/>
  <c r="P11" i="511"/>
  <c r="AT11" i="511" s="1"/>
  <c r="O11" i="511"/>
  <c r="AS11" i="511" s="1"/>
  <c r="N11" i="511"/>
  <c r="M11" i="511"/>
  <c r="AQ11" i="511" s="1"/>
  <c r="E38" i="510"/>
  <c r="D38" i="510"/>
  <c r="C38" i="510"/>
  <c r="B38" i="510"/>
  <c r="E37" i="510"/>
  <c r="D37" i="510"/>
  <c r="C37" i="510"/>
  <c r="B37" i="510"/>
  <c r="E36" i="510"/>
  <c r="D36" i="510"/>
  <c r="C36" i="510"/>
  <c r="B36" i="510"/>
  <c r="E35" i="510"/>
  <c r="D35" i="510"/>
  <c r="C35" i="510"/>
  <c r="B35" i="510"/>
  <c r="E34" i="510"/>
  <c r="D34" i="510"/>
  <c r="C34" i="510"/>
  <c r="B34" i="510"/>
  <c r="E33" i="510"/>
  <c r="D33" i="510"/>
  <c r="C33" i="510"/>
  <c r="B33" i="510"/>
  <c r="E32" i="510"/>
  <c r="D32" i="510"/>
  <c r="C32" i="510"/>
  <c r="B32" i="510"/>
  <c r="E31" i="510"/>
  <c r="D31" i="510"/>
  <c r="C31" i="510"/>
  <c r="B31" i="510"/>
  <c r="E30" i="510"/>
  <c r="D30" i="510"/>
  <c r="C30" i="510"/>
  <c r="B30" i="510"/>
  <c r="E29" i="510"/>
  <c r="D29" i="510"/>
  <c r="C29" i="510"/>
  <c r="B29" i="510"/>
  <c r="E28" i="510"/>
  <c r="D28" i="510"/>
  <c r="C28" i="510"/>
  <c r="B28" i="510"/>
  <c r="E27" i="510"/>
  <c r="D27" i="510"/>
  <c r="C27" i="510"/>
  <c r="B27" i="510"/>
  <c r="E26" i="510"/>
  <c r="D26" i="510"/>
  <c r="C26" i="510"/>
  <c r="B26" i="510"/>
  <c r="E25" i="510"/>
  <c r="D25" i="510"/>
  <c r="C25" i="510"/>
  <c r="B25" i="510"/>
  <c r="E24" i="510"/>
  <c r="D24" i="510"/>
  <c r="C24" i="510"/>
  <c r="B24" i="510"/>
  <c r="E23" i="510"/>
  <c r="D23" i="510"/>
  <c r="C23" i="510"/>
  <c r="B23" i="510"/>
  <c r="E22" i="510"/>
  <c r="D22" i="510"/>
  <c r="C22" i="510"/>
  <c r="B22" i="510"/>
  <c r="E21" i="510"/>
  <c r="D21" i="510"/>
  <c r="C21" i="510"/>
  <c r="B21" i="510"/>
  <c r="E20" i="510"/>
  <c r="D20" i="510"/>
  <c r="C20" i="510"/>
  <c r="B20" i="510"/>
  <c r="E19" i="510"/>
  <c r="D19" i="510"/>
  <c r="C19" i="510"/>
  <c r="B19" i="510"/>
  <c r="E18" i="510"/>
  <c r="D18" i="510"/>
  <c r="C18" i="510"/>
  <c r="B18" i="510"/>
  <c r="E17" i="510"/>
  <c r="D17" i="510"/>
  <c r="C17" i="510"/>
  <c r="B17" i="510"/>
  <c r="E16" i="510"/>
  <c r="D16" i="510"/>
  <c r="C16" i="510"/>
  <c r="B16" i="510"/>
  <c r="E15" i="510"/>
  <c r="D15" i="510"/>
  <c r="C15" i="510"/>
  <c r="B15" i="510"/>
  <c r="E14" i="510"/>
  <c r="D14" i="510"/>
  <c r="C14" i="510"/>
  <c r="E13" i="510"/>
  <c r="D13" i="510"/>
  <c r="C13" i="510"/>
  <c r="E12" i="510"/>
  <c r="D12" i="510"/>
  <c r="C12" i="510"/>
  <c r="E11" i="510"/>
  <c r="D11" i="510"/>
  <c r="C11" i="510"/>
  <c r="B38" i="509"/>
  <c r="B37" i="509"/>
  <c r="B36" i="509"/>
  <c r="B35" i="509"/>
  <c r="B34" i="509"/>
  <c r="B33" i="509"/>
  <c r="B32" i="509"/>
  <c r="B31" i="509"/>
  <c r="B30" i="509"/>
  <c r="B29" i="509"/>
  <c r="B28" i="509"/>
  <c r="B27" i="509"/>
  <c r="B26" i="509"/>
  <c r="B25" i="509"/>
  <c r="B24" i="509"/>
  <c r="B23" i="509"/>
  <c r="B22" i="509"/>
  <c r="B21" i="509"/>
  <c r="B20" i="509"/>
  <c r="B19" i="509"/>
  <c r="B18" i="509"/>
  <c r="B17" i="509"/>
  <c r="B16" i="509"/>
  <c r="B15" i="509"/>
  <c r="M39" i="508"/>
  <c r="L39" i="508"/>
  <c r="J39" i="508"/>
  <c r="I39" i="508"/>
  <c r="G39" i="508"/>
  <c r="F39" i="508"/>
  <c r="D39" i="508"/>
  <c r="C39" i="508"/>
  <c r="M38" i="508"/>
  <c r="L38" i="508"/>
  <c r="J38" i="508"/>
  <c r="I38" i="508"/>
  <c r="G38" i="508"/>
  <c r="F38" i="508"/>
  <c r="D38" i="508"/>
  <c r="C38" i="508"/>
  <c r="M37" i="508"/>
  <c r="L37" i="508"/>
  <c r="J37" i="508"/>
  <c r="I37" i="508"/>
  <c r="G37" i="508"/>
  <c r="F37" i="508"/>
  <c r="D37" i="508"/>
  <c r="C37" i="508"/>
  <c r="M36" i="508"/>
  <c r="L36" i="508"/>
  <c r="J36" i="508"/>
  <c r="I36" i="508"/>
  <c r="G36" i="508"/>
  <c r="F36" i="508"/>
  <c r="D36" i="508"/>
  <c r="C36" i="508"/>
  <c r="M35" i="508"/>
  <c r="L35" i="508"/>
  <c r="J35" i="508"/>
  <c r="I35" i="508"/>
  <c r="G35" i="508"/>
  <c r="F35" i="508"/>
  <c r="D35" i="508"/>
  <c r="C35" i="508"/>
  <c r="M34" i="508"/>
  <c r="L34" i="508"/>
  <c r="J34" i="508"/>
  <c r="I34" i="508"/>
  <c r="G34" i="508"/>
  <c r="F34" i="508"/>
  <c r="D34" i="508"/>
  <c r="C34" i="508"/>
  <c r="M33" i="508"/>
  <c r="L33" i="508"/>
  <c r="J33" i="508"/>
  <c r="I33" i="508"/>
  <c r="G33" i="508"/>
  <c r="F33" i="508"/>
  <c r="D33" i="508"/>
  <c r="C33" i="508"/>
  <c r="M32" i="508"/>
  <c r="L32" i="508"/>
  <c r="J32" i="508"/>
  <c r="I32" i="508"/>
  <c r="G32" i="508"/>
  <c r="F32" i="508"/>
  <c r="D32" i="508"/>
  <c r="C32" i="508"/>
  <c r="M31" i="508"/>
  <c r="L31" i="508"/>
  <c r="J31" i="508"/>
  <c r="I31" i="508"/>
  <c r="G31" i="508"/>
  <c r="F31" i="508"/>
  <c r="D31" i="508"/>
  <c r="C31" i="508"/>
  <c r="M30" i="508"/>
  <c r="L30" i="508"/>
  <c r="J30" i="508"/>
  <c r="I30" i="508"/>
  <c r="G30" i="508"/>
  <c r="F30" i="508"/>
  <c r="D30" i="508"/>
  <c r="C30" i="508"/>
  <c r="M29" i="508"/>
  <c r="L29" i="508"/>
  <c r="J29" i="508"/>
  <c r="I29" i="508"/>
  <c r="G29" i="508"/>
  <c r="F29" i="508"/>
  <c r="D29" i="508"/>
  <c r="C29" i="508"/>
  <c r="M28" i="508"/>
  <c r="L28" i="508"/>
  <c r="J28" i="508"/>
  <c r="I28" i="508"/>
  <c r="G28" i="508"/>
  <c r="F28" i="508"/>
  <c r="D28" i="508"/>
  <c r="C28" i="508"/>
  <c r="M27" i="508"/>
  <c r="L27" i="508"/>
  <c r="J27" i="508"/>
  <c r="I27" i="508"/>
  <c r="G27" i="508"/>
  <c r="F27" i="508"/>
  <c r="D27" i="508"/>
  <c r="C27" i="508"/>
  <c r="M26" i="508"/>
  <c r="L26" i="508"/>
  <c r="J26" i="508"/>
  <c r="I26" i="508"/>
  <c r="G26" i="508"/>
  <c r="F26" i="508"/>
  <c r="D26" i="508"/>
  <c r="C26" i="508"/>
  <c r="M25" i="508"/>
  <c r="L25" i="508"/>
  <c r="J25" i="508"/>
  <c r="I25" i="508"/>
  <c r="G25" i="508"/>
  <c r="F25" i="508"/>
  <c r="D25" i="508"/>
  <c r="C25" i="508"/>
  <c r="M24" i="508"/>
  <c r="L24" i="508"/>
  <c r="J24" i="508"/>
  <c r="I24" i="508"/>
  <c r="G24" i="508"/>
  <c r="F24" i="508"/>
  <c r="D24" i="508"/>
  <c r="C24" i="508"/>
  <c r="M23" i="508"/>
  <c r="L23" i="508"/>
  <c r="J23" i="508"/>
  <c r="I23" i="508"/>
  <c r="G23" i="508"/>
  <c r="F23" i="508"/>
  <c r="D23" i="508"/>
  <c r="C23" i="508"/>
  <c r="M22" i="508"/>
  <c r="L22" i="508"/>
  <c r="J22" i="508"/>
  <c r="I22" i="508"/>
  <c r="G22" i="508"/>
  <c r="F22" i="508"/>
  <c r="D22" i="508"/>
  <c r="C22" i="508"/>
  <c r="M21" i="508"/>
  <c r="L21" i="508"/>
  <c r="J21" i="508"/>
  <c r="I21" i="508"/>
  <c r="G21" i="508"/>
  <c r="F21" i="508"/>
  <c r="D21" i="508"/>
  <c r="C21" i="508"/>
  <c r="M20" i="508"/>
  <c r="L20" i="508"/>
  <c r="J20" i="508"/>
  <c r="I20" i="508"/>
  <c r="G20" i="508"/>
  <c r="F20" i="508"/>
  <c r="D20" i="508"/>
  <c r="C20" i="508"/>
  <c r="M19" i="508"/>
  <c r="L19" i="508"/>
  <c r="J19" i="508"/>
  <c r="I19" i="508"/>
  <c r="G19" i="508"/>
  <c r="F19" i="508"/>
  <c r="D19" i="508"/>
  <c r="C19" i="508"/>
  <c r="M18" i="508"/>
  <c r="L18" i="508"/>
  <c r="J18" i="508"/>
  <c r="I18" i="508"/>
  <c r="G18" i="508"/>
  <c r="F18" i="508"/>
  <c r="D18" i="508"/>
  <c r="C18" i="508"/>
  <c r="M17" i="508"/>
  <c r="L17" i="508"/>
  <c r="J17" i="508"/>
  <c r="I17" i="508"/>
  <c r="G17" i="508"/>
  <c r="F17" i="508"/>
  <c r="D17" i="508"/>
  <c r="C17" i="508"/>
  <c r="M16" i="508"/>
  <c r="L16" i="508"/>
  <c r="J16" i="508"/>
  <c r="I16" i="508"/>
  <c r="G16" i="508"/>
  <c r="F16" i="508"/>
  <c r="D16" i="508"/>
  <c r="C16" i="508"/>
  <c r="M15" i="508"/>
  <c r="L15" i="508"/>
  <c r="J15" i="508"/>
  <c r="I15" i="508"/>
  <c r="G15" i="508"/>
  <c r="F15" i="508"/>
  <c r="D15" i="508"/>
  <c r="C15" i="508"/>
  <c r="M14" i="508"/>
  <c r="L14" i="508"/>
  <c r="J14" i="508"/>
  <c r="I14" i="508"/>
  <c r="G14" i="508"/>
  <c r="F14" i="508"/>
  <c r="D14" i="508"/>
  <c r="C14" i="508"/>
  <c r="M13" i="508"/>
  <c r="L13" i="508"/>
  <c r="J13" i="508"/>
  <c r="I13" i="508"/>
  <c r="G13" i="508"/>
  <c r="F13" i="508"/>
  <c r="D13" i="508"/>
  <c r="C13" i="508"/>
  <c r="M12" i="508"/>
  <c r="L12" i="508"/>
  <c r="J12" i="508"/>
  <c r="I12" i="508"/>
  <c r="G12" i="508"/>
  <c r="F12" i="508"/>
  <c r="D12" i="508"/>
  <c r="C12" i="508"/>
  <c r="C13" i="493"/>
  <c r="C14" i="493"/>
  <c r="C15" i="493"/>
  <c r="C16" i="493"/>
  <c r="C17" i="493"/>
  <c r="C18" i="493"/>
  <c r="C19" i="493"/>
  <c r="C20" i="493"/>
  <c r="C21" i="493"/>
  <c r="C22" i="493"/>
  <c r="C23" i="493"/>
  <c r="C24" i="493"/>
  <c r="C25" i="493"/>
  <c r="C26" i="493"/>
  <c r="C27" i="493"/>
  <c r="C28" i="493"/>
  <c r="C29" i="493"/>
  <c r="C30" i="493"/>
  <c r="C31" i="493"/>
  <c r="C32" i="493"/>
  <c r="C33" i="493"/>
  <c r="C34" i="493"/>
  <c r="C35" i="493"/>
  <c r="C36" i="493"/>
  <c r="C37" i="493"/>
  <c r="C38" i="493"/>
  <c r="C39" i="493"/>
  <c r="C12" i="493"/>
  <c r="J12" i="490"/>
  <c r="J13" i="490"/>
  <c r="J14" i="490"/>
  <c r="J15" i="490"/>
  <c r="J16" i="490"/>
  <c r="J17" i="490"/>
  <c r="J18" i="490"/>
  <c r="J19" i="490"/>
  <c r="J20" i="490"/>
  <c r="J21" i="490"/>
  <c r="J22" i="490"/>
  <c r="J23" i="490"/>
  <c r="J24" i="490"/>
  <c r="J25" i="490"/>
  <c r="J26" i="490"/>
  <c r="J27" i="490"/>
  <c r="J28" i="490"/>
  <c r="J29" i="490"/>
  <c r="J30" i="490"/>
  <c r="J31" i="490"/>
  <c r="J32" i="490"/>
  <c r="J33" i="490"/>
  <c r="J34" i="490"/>
  <c r="J35" i="490"/>
  <c r="J36" i="490"/>
  <c r="J37" i="490"/>
  <c r="J38" i="490"/>
  <c r="J11" i="490"/>
  <c r="I12" i="490"/>
  <c r="I13" i="490"/>
  <c r="I14" i="490"/>
  <c r="I15" i="490"/>
  <c r="I16" i="490"/>
  <c r="I17" i="490"/>
  <c r="I18" i="490"/>
  <c r="I19" i="490"/>
  <c r="I20" i="490"/>
  <c r="I21" i="490"/>
  <c r="I22" i="490"/>
  <c r="I23" i="490"/>
  <c r="I24" i="490"/>
  <c r="I25" i="490"/>
  <c r="I26" i="490"/>
  <c r="I27" i="490"/>
  <c r="I28" i="490"/>
  <c r="I29" i="490"/>
  <c r="I30" i="490"/>
  <c r="I31" i="490"/>
  <c r="I32" i="490"/>
  <c r="I33" i="490"/>
  <c r="I34" i="490"/>
  <c r="I35" i="490"/>
  <c r="I36" i="490"/>
  <c r="I37" i="490"/>
  <c r="I38" i="490"/>
  <c r="I11" i="490"/>
  <c r="H12" i="490"/>
  <c r="H13" i="490"/>
  <c r="H14" i="490"/>
  <c r="H15" i="490"/>
  <c r="H16" i="490"/>
  <c r="H17" i="490"/>
  <c r="H18" i="490"/>
  <c r="H19" i="490"/>
  <c r="H20" i="490"/>
  <c r="H21" i="490"/>
  <c r="H22" i="490"/>
  <c r="H23" i="490"/>
  <c r="H24" i="490"/>
  <c r="H25" i="490"/>
  <c r="H26" i="490"/>
  <c r="H27" i="490"/>
  <c r="H28" i="490"/>
  <c r="H29" i="490"/>
  <c r="H30" i="490"/>
  <c r="H31" i="490"/>
  <c r="H32" i="490"/>
  <c r="H33" i="490"/>
  <c r="H34" i="490"/>
  <c r="H35" i="490"/>
  <c r="H36" i="490"/>
  <c r="H37" i="490"/>
  <c r="H38" i="490"/>
  <c r="H11" i="490"/>
  <c r="G12" i="490"/>
  <c r="G13" i="490"/>
  <c r="G14" i="490"/>
  <c r="G15" i="490"/>
  <c r="G16" i="490"/>
  <c r="G17" i="490"/>
  <c r="G18" i="490"/>
  <c r="G19" i="490"/>
  <c r="G20" i="490"/>
  <c r="G21" i="490"/>
  <c r="G22" i="490"/>
  <c r="G23" i="490"/>
  <c r="G24" i="490"/>
  <c r="G25" i="490"/>
  <c r="G26" i="490"/>
  <c r="G27" i="490"/>
  <c r="G28" i="490"/>
  <c r="G29" i="490"/>
  <c r="G30" i="490"/>
  <c r="G31" i="490"/>
  <c r="G32" i="490"/>
  <c r="G33" i="490"/>
  <c r="G34" i="490"/>
  <c r="G35" i="490"/>
  <c r="G36" i="490"/>
  <c r="G37" i="490"/>
  <c r="G38" i="490"/>
  <c r="G11" i="490"/>
  <c r="F12" i="490"/>
  <c r="F13" i="490"/>
  <c r="F14" i="490"/>
  <c r="F15" i="490"/>
  <c r="F16" i="490"/>
  <c r="F17" i="490"/>
  <c r="F18" i="490"/>
  <c r="F19" i="490"/>
  <c r="F20" i="490"/>
  <c r="F21" i="490"/>
  <c r="F22" i="490"/>
  <c r="F23" i="490"/>
  <c r="F24" i="490"/>
  <c r="F25" i="490"/>
  <c r="F26" i="490"/>
  <c r="F27" i="490"/>
  <c r="F28" i="490"/>
  <c r="F29" i="490"/>
  <c r="F30" i="490"/>
  <c r="F31" i="490"/>
  <c r="F32" i="490"/>
  <c r="F33" i="490"/>
  <c r="F34" i="490"/>
  <c r="F35" i="490"/>
  <c r="F36" i="490"/>
  <c r="F37" i="490"/>
  <c r="F38" i="490"/>
  <c r="F11" i="490"/>
  <c r="E12" i="490"/>
  <c r="E13" i="490"/>
  <c r="E14" i="490"/>
  <c r="E15" i="490"/>
  <c r="E16" i="490"/>
  <c r="E17" i="490"/>
  <c r="E18" i="490"/>
  <c r="E19" i="490"/>
  <c r="E20" i="490"/>
  <c r="E21" i="490"/>
  <c r="E22" i="490"/>
  <c r="E23" i="490"/>
  <c r="E24" i="490"/>
  <c r="E25" i="490"/>
  <c r="E26" i="490"/>
  <c r="E27" i="490"/>
  <c r="E28" i="490"/>
  <c r="E29" i="490"/>
  <c r="E30" i="490"/>
  <c r="E31" i="490"/>
  <c r="E32" i="490"/>
  <c r="E33" i="490"/>
  <c r="E34" i="490"/>
  <c r="E35" i="490"/>
  <c r="E36" i="490"/>
  <c r="E37" i="490"/>
  <c r="E38" i="490"/>
  <c r="E11" i="490"/>
  <c r="D12" i="490"/>
  <c r="D13" i="490"/>
  <c r="D14" i="490"/>
  <c r="D15" i="490"/>
  <c r="D16" i="490"/>
  <c r="D17" i="490"/>
  <c r="D18" i="490"/>
  <c r="D19" i="490"/>
  <c r="D20" i="490"/>
  <c r="D21" i="490"/>
  <c r="D22" i="490"/>
  <c r="D23" i="490"/>
  <c r="D24" i="490"/>
  <c r="D25" i="490"/>
  <c r="D26" i="490"/>
  <c r="D27" i="490"/>
  <c r="D28" i="490"/>
  <c r="D29" i="490"/>
  <c r="D30" i="490"/>
  <c r="D31" i="490"/>
  <c r="D32" i="490"/>
  <c r="D33" i="490"/>
  <c r="D34" i="490"/>
  <c r="D35" i="490"/>
  <c r="D36" i="490"/>
  <c r="D37" i="490"/>
  <c r="D38" i="490"/>
  <c r="D11" i="490"/>
  <c r="C12" i="490"/>
  <c r="C13" i="490"/>
  <c r="C14" i="490"/>
  <c r="C15" i="490"/>
  <c r="C16" i="490"/>
  <c r="C17" i="490"/>
  <c r="C18" i="490"/>
  <c r="C19" i="490"/>
  <c r="C20" i="490"/>
  <c r="C21" i="490"/>
  <c r="C22" i="490"/>
  <c r="C23" i="490"/>
  <c r="C24" i="490"/>
  <c r="C25" i="490"/>
  <c r="C26" i="490"/>
  <c r="C27" i="490"/>
  <c r="C28" i="490"/>
  <c r="C29" i="490"/>
  <c r="C30" i="490"/>
  <c r="C31" i="490"/>
  <c r="C32" i="490"/>
  <c r="C33" i="490"/>
  <c r="C34" i="490"/>
  <c r="C35" i="490"/>
  <c r="C36" i="490"/>
  <c r="C37" i="490"/>
  <c r="C38" i="490"/>
  <c r="C11" i="490"/>
  <c r="J12" i="489"/>
  <c r="J13" i="489"/>
  <c r="J14" i="489"/>
  <c r="J15" i="489"/>
  <c r="J16" i="489"/>
  <c r="J17" i="489"/>
  <c r="J18" i="489"/>
  <c r="J19" i="489"/>
  <c r="J20" i="489"/>
  <c r="J21" i="489"/>
  <c r="J22" i="489"/>
  <c r="J23" i="489"/>
  <c r="J24" i="489"/>
  <c r="J25" i="489"/>
  <c r="J26" i="489"/>
  <c r="J27" i="489"/>
  <c r="J28" i="489"/>
  <c r="J29" i="489"/>
  <c r="J30" i="489"/>
  <c r="J31" i="489"/>
  <c r="J32" i="489"/>
  <c r="J33" i="489"/>
  <c r="J34" i="489"/>
  <c r="J35" i="489"/>
  <c r="J36" i="489"/>
  <c r="J37" i="489"/>
  <c r="J38" i="489"/>
  <c r="J11" i="489"/>
  <c r="I12" i="489"/>
  <c r="I13" i="489"/>
  <c r="I14" i="489"/>
  <c r="I15" i="489"/>
  <c r="I16" i="489"/>
  <c r="I17" i="489"/>
  <c r="I18" i="489"/>
  <c r="I19" i="489"/>
  <c r="I20" i="489"/>
  <c r="I21" i="489"/>
  <c r="I22" i="489"/>
  <c r="I23" i="489"/>
  <c r="I24" i="489"/>
  <c r="I25" i="489"/>
  <c r="I26" i="489"/>
  <c r="I27" i="489"/>
  <c r="I28" i="489"/>
  <c r="I29" i="489"/>
  <c r="I30" i="489"/>
  <c r="I31" i="489"/>
  <c r="I32" i="489"/>
  <c r="I33" i="489"/>
  <c r="I34" i="489"/>
  <c r="I35" i="489"/>
  <c r="I36" i="489"/>
  <c r="I37" i="489"/>
  <c r="I38" i="489"/>
  <c r="I11" i="489"/>
  <c r="H12" i="489"/>
  <c r="H13" i="489"/>
  <c r="H14" i="489"/>
  <c r="H15" i="489"/>
  <c r="H16" i="489"/>
  <c r="H17" i="489"/>
  <c r="H18" i="489"/>
  <c r="H19" i="489"/>
  <c r="H20" i="489"/>
  <c r="H21" i="489"/>
  <c r="H22" i="489"/>
  <c r="H23" i="489"/>
  <c r="H24" i="489"/>
  <c r="H25" i="489"/>
  <c r="H26" i="489"/>
  <c r="H27" i="489"/>
  <c r="H28" i="489"/>
  <c r="H29" i="489"/>
  <c r="H30" i="489"/>
  <c r="H31" i="489"/>
  <c r="H32" i="489"/>
  <c r="H33" i="489"/>
  <c r="H34" i="489"/>
  <c r="H35" i="489"/>
  <c r="H36" i="489"/>
  <c r="H37" i="489"/>
  <c r="H38" i="489"/>
  <c r="H11" i="489"/>
  <c r="G12" i="489"/>
  <c r="G13" i="489"/>
  <c r="G14" i="489"/>
  <c r="G15" i="489"/>
  <c r="G16" i="489"/>
  <c r="G17" i="489"/>
  <c r="G18" i="489"/>
  <c r="G19" i="489"/>
  <c r="G20" i="489"/>
  <c r="G21" i="489"/>
  <c r="G22" i="489"/>
  <c r="G23" i="489"/>
  <c r="G24" i="489"/>
  <c r="G25" i="489"/>
  <c r="G26" i="489"/>
  <c r="G27" i="489"/>
  <c r="G28" i="489"/>
  <c r="G29" i="489"/>
  <c r="G30" i="489"/>
  <c r="G31" i="489"/>
  <c r="G32" i="489"/>
  <c r="G33" i="489"/>
  <c r="G34" i="489"/>
  <c r="G35" i="489"/>
  <c r="G36" i="489"/>
  <c r="G37" i="489"/>
  <c r="G38" i="489"/>
  <c r="G11" i="489"/>
  <c r="F12" i="489"/>
  <c r="F13" i="489"/>
  <c r="F14" i="489"/>
  <c r="F15" i="489"/>
  <c r="F16" i="489"/>
  <c r="F17" i="489"/>
  <c r="F18" i="489"/>
  <c r="F19" i="489"/>
  <c r="F20" i="489"/>
  <c r="F21" i="489"/>
  <c r="F22" i="489"/>
  <c r="F23" i="489"/>
  <c r="F24" i="489"/>
  <c r="F25" i="489"/>
  <c r="F26" i="489"/>
  <c r="F27" i="489"/>
  <c r="F28" i="489"/>
  <c r="F29" i="489"/>
  <c r="F30" i="489"/>
  <c r="F31" i="489"/>
  <c r="F32" i="489"/>
  <c r="F33" i="489"/>
  <c r="F34" i="489"/>
  <c r="F35" i="489"/>
  <c r="F36" i="489"/>
  <c r="F37" i="489"/>
  <c r="F38" i="489"/>
  <c r="F11" i="489"/>
  <c r="E12" i="489"/>
  <c r="E13" i="489"/>
  <c r="E14" i="489"/>
  <c r="E15" i="489"/>
  <c r="E16" i="489"/>
  <c r="E17" i="489"/>
  <c r="E18" i="489"/>
  <c r="E19" i="489"/>
  <c r="E20" i="489"/>
  <c r="E21" i="489"/>
  <c r="E22" i="489"/>
  <c r="E23" i="489"/>
  <c r="E24" i="489"/>
  <c r="E25" i="489"/>
  <c r="E26" i="489"/>
  <c r="E27" i="489"/>
  <c r="E28" i="489"/>
  <c r="E29" i="489"/>
  <c r="E30" i="489"/>
  <c r="E31" i="489"/>
  <c r="E32" i="489"/>
  <c r="E33" i="489"/>
  <c r="E34" i="489"/>
  <c r="E35" i="489"/>
  <c r="E36" i="489"/>
  <c r="E37" i="489"/>
  <c r="E38" i="489"/>
  <c r="E11" i="489"/>
  <c r="D12" i="489"/>
  <c r="D13" i="489"/>
  <c r="D14" i="489"/>
  <c r="D15" i="489"/>
  <c r="D16" i="489"/>
  <c r="D17" i="489"/>
  <c r="D18" i="489"/>
  <c r="D19" i="489"/>
  <c r="D20" i="489"/>
  <c r="D21" i="489"/>
  <c r="D22" i="489"/>
  <c r="D23" i="489"/>
  <c r="D24" i="489"/>
  <c r="D25" i="489"/>
  <c r="D26" i="489"/>
  <c r="D27" i="489"/>
  <c r="D28" i="489"/>
  <c r="D29" i="489"/>
  <c r="D30" i="489"/>
  <c r="D31" i="489"/>
  <c r="D32" i="489"/>
  <c r="D33" i="489"/>
  <c r="D34" i="489"/>
  <c r="D35" i="489"/>
  <c r="D36" i="489"/>
  <c r="D37" i="489"/>
  <c r="D38" i="489"/>
  <c r="D11" i="489"/>
  <c r="C11" i="489"/>
  <c r="C12" i="489"/>
  <c r="C13" i="489"/>
  <c r="C14" i="489"/>
  <c r="C15" i="489"/>
  <c r="C16" i="489"/>
  <c r="C17" i="489"/>
  <c r="C18" i="489"/>
  <c r="C19" i="489"/>
  <c r="C20" i="489"/>
  <c r="C21" i="489"/>
  <c r="C22" i="489"/>
  <c r="C23" i="489"/>
  <c r="C24" i="489"/>
  <c r="C25" i="489"/>
  <c r="C26" i="489"/>
  <c r="C27" i="489"/>
  <c r="C28" i="489"/>
  <c r="C29" i="489"/>
  <c r="C30" i="489"/>
  <c r="C31" i="489"/>
  <c r="C32" i="489"/>
  <c r="C33" i="489"/>
  <c r="C34" i="489"/>
  <c r="C35" i="489"/>
  <c r="C36" i="489"/>
  <c r="C37" i="489"/>
  <c r="C38" i="489"/>
  <c r="AL13" i="488"/>
  <c r="AL14" i="488"/>
  <c r="AL15" i="488"/>
  <c r="AL16" i="488"/>
  <c r="AL17" i="488"/>
  <c r="AL18" i="488"/>
  <c r="AL19" i="488"/>
  <c r="AL20" i="488"/>
  <c r="AL21" i="488"/>
  <c r="AL22" i="488"/>
  <c r="AL23" i="488"/>
  <c r="AL24" i="488"/>
  <c r="AL25" i="488"/>
  <c r="AL26" i="488"/>
  <c r="AL27" i="488"/>
  <c r="AL28" i="488"/>
  <c r="AL29" i="488"/>
  <c r="AL30" i="488"/>
  <c r="AL31" i="488"/>
  <c r="AL32" i="488"/>
  <c r="AL33" i="488"/>
  <c r="AL34" i="488"/>
  <c r="AL35" i="488"/>
  <c r="AL36" i="488"/>
  <c r="AL37" i="488"/>
  <c r="AL38" i="488"/>
  <c r="AL39" i="488"/>
  <c r="AK13" i="488"/>
  <c r="AK14" i="488"/>
  <c r="AK15" i="488"/>
  <c r="AK16" i="488"/>
  <c r="AK17" i="488"/>
  <c r="AK18" i="488"/>
  <c r="AK19" i="488"/>
  <c r="AK20" i="488"/>
  <c r="AK21" i="488"/>
  <c r="AK22" i="488"/>
  <c r="AK23" i="488"/>
  <c r="AK24" i="488"/>
  <c r="AK25" i="488"/>
  <c r="AK26" i="488"/>
  <c r="AK27" i="488"/>
  <c r="AK28" i="488"/>
  <c r="AK29" i="488"/>
  <c r="AK30" i="488"/>
  <c r="AK31" i="488"/>
  <c r="AK32" i="488"/>
  <c r="AK33" i="488"/>
  <c r="AK34" i="488"/>
  <c r="AK35" i="488"/>
  <c r="AK36" i="488"/>
  <c r="AK37" i="488"/>
  <c r="AK38" i="488"/>
  <c r="AK39" i="488"/>
  <c r="AJ13" i="488"/>
  <c r="AJ14" i="488"/>
  <c r="AJ15" i="488"/>
  <c r="AJ16" i="488"/>
  <c r="AJ17" i="488"/>
  <c r="AJ18" i="488"/>
  <c r="AJ19" i="488"/>
  <c r="AJ20" i="488"/>
  <c r="AJ21" i="488"/>
  <c r="AJ22" i="488"/>
  <c r="AJ23" i="488"/>
  <c r="AJ24" i="488"/>
  <c r="AJ25" i="488"/>
  <c r="AJ26" i="488"/>
  <c r="AJ27" i="488"/>
  <c r="AJ28" i="488"/>
  <c r="AJ29" i="488"/>
  <c r="AJ30" i="488"/>
  <c r="AJ31" i="488"/>
  <c r="AJ32" i="488"/>
  <c r="AJ33" i="488"/>
  <c r="AJ34" i="488"/>
  <c r="AJ35" i="488"/>
  <c r="AJ36" i="488"/>
  <c r="AJ37" i="488"/>
  <c r="AJ38" i="488"/>
  <c r="AJ39" i="488"/>
  <c r="AI13" i="488"/>
  <c r="AI14" i="488"/>
  <c r="AI15" i="488"/>
  <c r="AI16" i="488"/>
  <c r="AI17" i="488"/>
  <c r="AI18" i="488"/>
  <c r="AI19" i="488"/>
  <c r="AI20" i="488"/>
  <c r="AI21" i="488"/>
  <c r="AI22" i="488"/>
  <c r="AI23" i="488"/>
  <c r="AI24" i="488"/>
  <c r="AI25" i="488"/>
  <c r="AI26" i="488"/>
  <c r="AI27" i="488"/>
  <c r="AI28" i="488"/>
  <c r="AI29" i="488"/>
  <c r="AI30" i="488"/>
  <c r="AI31" i="488"/>
  <c r="AI32" i="488"/>
  <c r="AI33" i="488"/>
  <c r="AI34" i="488"/>
  <c r="AI35" i="488"/>
  <c r="AI36" i="488"/>
  <c r="AI37" i="488"/>
  <c r="AI38" i="488"/>
  <c r="AI39" i="488"/>
  <c r="AH13" i="488"/>
  <c r="AH14" i="488"/>
  <c r="AH15" i="488"/>
  <c r="AH16" i="488"/>
  <c r="AH17" i="488"/>
  <c r="AH18" i="488"/>
  <c r="AH19" i="488"/>
  <c r="AH20" i="488"/>
  <c r="AH21" i="488"/>
  <c r="AH22" i="488"/>
  <c r="AH23" i="488"/>
  <c r="AH24" i="488"/>
  <c r="AH25" i="488"/>
  <c r="AH26" i="488"/>
  <c r="AH27" i="488"/>
  <c r="AH28" i="488"/>
  <c r="AH29" i="488"/>
  <c r="AH30" i="488"/>
  <c r="AH31" i="488"/>
  <c r="AH32" i="488"/>
  <c r="AH33" i="488"/>
  <c r="AH34" i="488"/>
  <c r="AH35" i="488"/>
  <c r="AH36" i="488"/>
  <c r="AH37" i="488"/>
  <c r="AH38" i="488"/>
  <c r="AH39" i="488"/>
  <c r="AG13" i="488"/>
  <c r="AG14" i="488"/>
  <c r="AG15" i="488"/>
  <c r="AG16" i="488"/>
  <c r="AG17" i="488"/>
  <c r="AG18" i="488"/>
  <c r="AG19" i="488"/>
  <c r="AG20" i="488"/>
  <c r="AG21" i="488"/>
  <c r="AG22" i="488"/>
  <c r="AG23" i="488"/>
  <c r="AG24" i="488"/>
  <c r="AG25" i="488"/>
  <c r="AG26" i="488"/>
  <c r="AG27" i="488"/>
  <c r="AG28" i="488"/>
  <c r="AG29" i="488"/>
  <c r="AG30" i="488"/>
  <c r="AG31" i="488"/>
  <c r="AG32" i="488"/>
  <c r="AG33" i="488"/>
  <c r="AG34" i="488"/>
  <c r="AG35" i="488"/>
  <c r="AG36" i="488"/>
  <c r="AG37" i="488"/>
  <c r="AG38" i="488"/>
  <c r="AG39" i="488"/>
  <c r="AF13" i="488"/>
  <c r="AF14" i="488"/>
  <c r="AF15" i="488"/>
  <c r="AF16" i="488"/>
  <c r="AF17" i="488"/>
  <c r="AF18" i="488"/>
  <c r="AF19" i="488"/>
  <c r="AF20" i="488"/>
  <c r="AF21" i="488"/>
  <c r="AF22" i="488"/>
  <c r="AF23" i="488"/>
  <c r="AF24" i="488"/>
  <c r="AF25" i="488"/>
  <c r="AF26" i="488"/>
  <c r="AF27" i="488"/>
  <c r="AF28" i="488"/>
  <c r="AF29" i="488"/>
  <c r="AF30" i="488"/>
  <c r="AF31" i="488"/>
  <c r="AF32" i="488"/>
  <c r="AF33" i="488"/>
  <c r="AF34" i="488"/>
  <c r="AF35" i="488"/>
  <c r="AF36" i="488"/>
  <c r="AF37" i="488"/>
  <c r="AF38" i="488"/>
  <c r="AF39" i="488"/>
  <c r="AL12" i="488"/>
  <c r="AK12" i="488"/>
  <c r="AJ12" i="488"/>
  <c r="AI12" i="488"/>
  <c r="AH12" i="488"/>
  <c r="AG12" i="488"/>
  <c r="AF12" i="488"/>
  <c r="AE13" i="488"/>
  <c r="AE14" i="488"/>
  <c r="AE15" i="488"/>
  <c r="AE16" i="488"/>
  <c r="AE17" i="488"/>
  <c r="AE18" i="488"/>
  <c r="AE19" i="488"/>
  <c r="AE20" i="488"/>
  <c r="AE21" i="488"/>
  <c r="AE22" i="488"/>
  <c r="AE23" i="488"/>
  <c r="AE24" i="488"/>
  <c r="AE25" i="488"/>
  <c r="AE26" i="488"/>
  <c r="AE27" i="488"/>
  <c r="AE28" i="488"/>
  <c r="AE29" i="488"/>
  <c r="AE30" i="488"/>
  <c r="AE31" i="488"/>
  <c r="AE32" i="488"/>
  <c r="AE33" i="488"/>
  <c r="AE34" i="488"/>
  <c r="AE35" i="488"/>
  <c r="AE36" i="488"/>
  <c r="AE37" i="488"/>
  <c r="AE38" i="488"/>
  <c r="AE39" i="488"/>
  <c r="AE12" i="488"/>
  <c r="AY11" i="487"/>
  <c r="AX11" i="487"/>
  <c r="AW11" i="487"/>
  <c r="AV11" i="487"/>
  <c r="AU11" i="487"/>
  <c r="AT11" i="487"/>
  <c r="AS11" i="487"/>
  <c r="AR11" i="487"/>
  <c r="AQ11" i="487"/>
  <c r="E12" i="486"/>
  <c r="E13" i="486"/>
  <c r="E14" i="486"/>
  <c r="E15" i="486"/>
  <c r="E16" i="486"/>
  <c r="E17" i="486"/>
  <c r="E18" i="486"/>
  <c r="E19" i="486"/>
  <c r="E20" i="486"/>
  <c r="E21" i="486"/>
  <c r="E22" i="486"/>
  <c r="E23" i="486"/>
  <c r="E24" i="486"/>
  <c r="E25" i="486"/>
  <c r="E26" i="486"/>
  <c r="E27" i="486"/>
  <c r="E28" i="486"/>
  <c r="E29" i="486"/>
  <c r="E30" i="486"/>
  <c r="E31" i="486"/>
  <c r="E32" i="486"/>
  <c r="E33" i="486"/>
  <c r="E34" i="486"/>
  <c r="E35" i="486"/>
  <c r="E36" i="486"/>
  <c r="E37" i="486"/>
  <c r="E38" i="486"/>
  <c r="E11" i="486"/>
  <c r="D12" i="486"/>
  <c r="D13" i="486"/>
  <c r="D14" i="486"/>
  <c r="D15" i="486"/>
  <c r="D16" i="486"/>
  <c r="D17" i="486"/>
  <c r="D18" i="486"/>
  <c r="D19" i="486"/>
  <c r="D20" i="486"/>
  <c r="D21" i="486"/>
  <c r="D22" i="486"/>
  <c r="D23" i="486"/>
  <c r="D24" i="486"/>
  <c r="D25" i="486"/>
  <c r="D26" i="486"/>
  <c r="D27" i="486"/>
  <c r="D28" i="486"/>
  <c r="D29" i="486"/>
  <c r="D30" i="486"/>
  <c r="D31" i="486"/>
  <c r="D32" i="486"/>
  <c r="D33" i="486"/>
  <c r="D34" i="486"/>
  <c r="D35" i="486"/>
  <c r="D36" i="486"/>
  <c r="D37" i="486"/>
  <c r="D38" i="486"/>
  <c r="D11" i="486"/>
  <c r="C12" i="486"/>
  <c r="C13" i="486"/>
  <c r="C14" i="486"/>
  <c r="C15" i="486"/>
  <c r="C16" i="486"/>
  <c r="C17" i="486"/>
  <c r="C18" i="486"/>
  <c r="C19" i="486"/>
  <c r="C20" i="486"/>
  <c r="C21" i="486"/>
  <c r="C22" i="486"/>
  <c r="C23" i="486"/>
  <c r="C24" i="486"/>
  <c r="C25" i="486"/>
  <c r="C26" i="486"/>
  <c r="C27" i="486"/>
  <c r="C28" i="486"/>
  <c r="C29" i="486"/>
  <c r="C30" i="486"/>
  <c r="C31" i="486"/>
  <c r="C32" i="486"/>
  <c r="C33" i="486"/>
  <c r="C34" i="486"/>
  <c r="C35" i="486"/>
  <c r="C36" i="486"/>
  <c r="C37" i="486"/>
  <c r="C38" i="486"/>
  <c r="C11" i="486"/>
  <c r="E12" i="485"/>
  <c r="E13" i="485"/>
  <c r="E14" i="485"/>
  <c r="E15" i="485"/>
  <c r="E16" i="485"/>
  <c r="E17" i="485"/>
  <c r="E18" i="485"/>
  <c r="E19" i="485"/>
  <c r="E20" i="485"/>
  <c r="E21" i="485"/>
  <c r="E22" i="485"/>
  <c r="E23" i="485"/>
  <c r="E24" i="485"/>
  <c r="E25" i="485"/>
  <c r="E26" i="485"/>
  <c r="E27" i="485"/>
  <c r="E28" i="485"/>
  <c r="E29" i="485"/>
  <c r="E30" i="485"/>
  <c r="E31" i="485"/>
  <c r="E32" i="485"/>
  <c r="E33" i="485"/>
  <c r="E34" i="485"/>
  <c r="E35" i="485"/>
  <c r="E36" i="485"/>
  <c r="E37" i="485"/>
  <c r="E38" i="485"/>
  <c r="E11" i="485"/>
  <c r="D12" i="485"/>
  <c r="D13" i="485"/>
  <c r="D14" i="485"/>
  <c r="D15" i="485"/>
  <c r="D16" i="485"/>
  <c r="D17" i="485"/>
  <c r="D18" i="485"/>
  <c r="D19" i="485"/>
  <c r="D20" i="485"/>
  <c r="D21" i="485"/>
  <c r="D22" i="485"/>
  <c r="D23" i="485"/>
  <c r="D24" i="485"/>
  <c r="D25" i="485"/>
  <c r="D26" i="485"/>
  <c r="D27" i="485"/>
  <c r="D28" i="485"/>
  <c r="D29" i="485"/>
  <c r="D30" i="485"/>
  <c r="D31" i="485"/>
  <c r="D32" i="485"/>
  <c r="D33" i="485"/>
  <c r="D34" i="485"/>
  <c r="D35" i="485"/>
  <c r="D36" i="485"/>
  <c r="D37" i="485"/>
  <c r="D38" i="485"/>
  <c r="D11" i="485"/>
  <c r="C12" i="485"/>
  <c r="C13" i="485"/>
  <c r="C14" i="485"/>
  <c r="C15" i="485"/>
  <c r="C16" i="485"/>
  <c r="C17" i="485"/>
  <c r="C18" i="485"/>
  <c r="C19" i="485"/>
  <c r="C20" i="485"/>
  <c r="C21" i="485"/>
  <c r="C22" i="485"/>
  <c r="C23" i="485"/>
  <c r="C24" i="485"/>
  <c r="C25" i="485"/>
  <c r="C26" i="485"/>
  <c r="C27" i="485"/>
  <c r="C28" i="485"/>
  <c r="C29" i="485"/>
  <c r="C30" i="485"/>
  <c r="C31" i="485"/>
  <c r="C32" i="485"/>
  <c r="C33" i="485"/>
  <c r="C34" i="485"/>
  <c r="C35" i="485"/>
  <c r="C36" i="485"/>
  <c r="C37" i="485"/>
  <c r="C38" i="485"/>
  <c r="C11" i="485"/>
  <c r="M13" i="484"/>
  <c r="M14" i="484"/>
  <c r="M15" i="484"/>
  <c r="M16" i="484"/>
  <c r="M17" i="484"/>
  <c r="M18" i="484"/>
  <c r="M19" i="484"/>
  <c r="M20" i="484"/>
  <c r="M21" i="484"/>
  <c r="M22" i="484"/>
  <c r="M23" i="484"/>
  <c r="M24" i="484"/>
  <c r="M25" i="484"/>
  <c r="M26" i="484"/>
  <c r="M27" i="484"/>
  <c r="M28" i="484"/>
  <c r="M29" i="484"/>
  <c r="M30" i="484"/>
  <c r="M31" i="484"/>
  <c r="M32" i="484"/>
  <c r="M33" i="484"/>
  <c r="M34" i="484"/>
  <c r="M35" i="484"/>
  <c r="M36" i="484"/>
  <c r="M37" i="484"/>
  <c r="M38" i="484"/>
  <c r="M39" i="484"/>
  <c r="M12" i="484"/>
  <c r="L13" i="484"/>
  <c r="L14" i="484"/>
  <c r="L15" i="484"/>
  <c r="L16" i="484"/>
  <c r="L17" i="484"/>
  <c r="L18" i="484"/>
  <c r="L19" i="484"/>
  <c r="L20" i="484"/>
  <c r="L21" i="484"/>
  <c r="L22" i="484"/>
  <c r="L23" i="484"/>
  <c r="L24" i="484"/>
  <c r="L25" i="484"/>
  <c r="L26" i="484"/>
  <c r="L27" i="484"/>
  <c r="L28" i="484"/>
  <c r="L29" i="484"/>
  <c r="L30" i="484"/>
  <c r="L31" i="484"/>
  <c r="L32" i="484"/>
  <c r="L33" i="484"/>
  <c r="L34" i="484"/>
  <c r="L35" i="484"/>
  <c r="L36" i="484"/>
  <c r="L37" i="484"/>
  <c r="L38" i="484"/>
  <c r="L39" i="484"/>
  <c r="L12" i="484"/>
  <c r="D13" i="505" l="1"/>
  <c r="D14" i="505"/>
  <c r="D15" i="505"/>
  <c r="D16" i="505"/>
  <c r="D17" i="505"/>
  <c r="D18" i="505"/>
  <c r="D19" i="505"/>
  <c r="D20" i="505"/>
  <c r="D21" i="505"/>
  <c r="D22" i="505"/>
  <c r="D23" i="505"/>
  <c r="D24" i="505"/>
  <c r="D25" i="505"/>
  <c r="D26" i="505"/>
  <c r="D27" i="505"/>
  <c r="D28" i="505"/>
  <c r="D29" i="505"/>
  <c r="D30" i="505"/>
  <c r="D31" i="505"/>
  <c r="D32" i="505"/>
  <c r="D33" i="505"/>
  <c r="D34" i="505"/>
  <c r="D35" i="505"/>
  <c r="D36" i="505"/>
  <c r="D37" i="505"/>
  <c r="D38" i="505"/>
  <c r="D39" i="505"/>
  <c r="D40" i="505"/>
  <c r="D41" i="505"/>
  <c r="D42" i="505"/>
  <c r="D43" i="505"/>
  <c r="D44" i="505"/>
  <c r="D45" i="505"/>
  <c r="D46" i="505"/>
  <c r="D47" i="505"/>
  <c r="D48" i="505"/>
  <c r="D49" i="505"/>
  <c r="D50" i="505"/>
  <c r="D51" i="505"/>
  <c r="D52" i="505"/>
  <c r="D53" i="505"/>
  <c r="D54" i="505"/>
  <c r="D55" i="505"/>
  <c r="D56" i="505"/>
  <c r="D57" i="505"/>
  <c r="D58" i="505"/>
  <c r="D59" i="505"/>
  <c r="D60" i="505"/>
  <c r="D61" i="505"/>
  <c r="D62" i="505"/>
  <c r="D63" i="505"/>
  <c r="D64" i="505"/>
  <c r="D65" i="505"/>
  <c r="D66" i="505"/>
  <c r="D67" i="505"/>
  <c r="D11" i="505"/>
  <c r="C13" i="505"/>
  <c r="C14" i="505"/>
  <c r="C15" i="505"/>
  <c r="C16" i="505"/>
  <c r="C17" i="505"/>
  <c r="C18" i="505"/>
  <c r="C19" i="505"/>
  <c r="C20" i="505"/>
  <c r="C21" i="505"/>
  <c r="C22" i="505"/>
  <c r="C23" i="505"/>
  <c r="C24" i="505"/>
  <c r="C25" i="505"/>
  <c r="C26" i="505"/>
  <c r="C27" i="505"/>
  <c r="C28" i="505"/>
  <c r="C29" i="505"/>
  <c r="C30" i="505"/>
  <c r="C31" i="505"/>
  <c r="C32" i="505"/>
  <c r="C33" i="505"/>
  <c r="C34" i="505"/>
  <c r="C35" i="505"/>
  <c r="C36" i="505"/>
  <c r="C37" i="505"/>
  <c r="C38" i="505"/>
  <c r="C39" i="505"/>
  <c r="C40" i="505"/>
  <c r="C41" i="505"/>
  <c r="C42" i="505"/>
  <c r="C43" i="505"/>
  <c r="C44" i="505"/>
  <c r="C45" i="505"/>
  <c r="C46" i="505"/>
  <c r="C47" i="505"/>
  <c r="C48" i="505"/>
  <c r="C49" i="505"/>
  <c r="C50" i="505"/>
  <c r="C51" i="505"/>
  <c r="C52" i="505"/>
  <c r="C53" i="505"/>
  <c r="C54" i="505"/>
  <c r="C55" i="505"/>
  <c r="C56" i="505"/>
  <c r="C57" i="505"/>
  <c r="C58" i="505"/>
  <c r="C59" i="505"/>
  <c r="C60" i="505"/>
  <c r="C61" i="505"/>
  <c r="C62" i="505"/>
  <c r="C63" i="505"/>
  <c r="C64" i="505"/>
  <c r="C65" i="505"/>
  <c r="C66" i="505"/>
  <c r="C67" i="505"/>
  <c r="C11" i="505"/>
  <c r="D13" i="504"/>
  <c r="D14" i="504"/>
  <c r="D15" i="504"/>
  <c r="D16" i="504"/>
  <c r="D17" i="504"/>
  <c r="D18" i="504"/>
  <c r="D19" i="504"/>
  <c r="D20" i="504"/>
  <c r="D21" i="504"/>
  <c r="D22" i="504"/>
  <c r="D23" i="504"/>
  <c r="D24" i="504"/>
  <c r="D25" i="504"/>
  <c r="D26" i="504"/>
  <c r="D27" i="504"/>
  <c r="D28" i="504"/>
  <c r="D29" i="504"/>
  <c r="D30" i="504"/>
  <c r="D31" i="504"/>
  <c r="D32" i="504"/>
  <c r="D33" i="504"/>
  <c r="D34" i="504"/>
  <c r="D35" i="504"/>
  <c r="D36" i="504"/>
  <c r="D37" i="504"/>
  <c r="D38" i="504"/>
  <c r="D39" i="504"/>
  <c r="D40" i="504"/>
  <c r="D41" i="504"/>
  <c r="D42" i="504"/>
  <c r="D43" i="504"/>
  <c r="D44" i="504"/>
  <c r="D45" i="504"/>
  <c r="D46" i="504"/>
  <c r="D47" i="504"/>
  <c r="D48" i="504"/>
  <c r="D49" i="504"/>
  <c r="D50" i="504"/>
  <c r="D51" i="504"/>
  <c r="D52" i="504"/>
  <c r="D53" i="504"/>
  <c r="D54" i="504"/>
  <c r="D55" i="504"/>
  <c r="D56" i="504"/>
  <c r="D57" i="504"/>
  <c r="D58" i="504"/>
  <c r="D59" i="504"/>
  <c r="D60" i="504"/>
  <c r="D61" i="504"/>
  <c r="D62" i="504"/>
  <c r="D63" i="504"/>
  <c r="D64" i="504"/>
  <c r="D65" i="504"/>
  <c r="D66" i="504"/>
  <c r="D67" i="504"/>
  <c r="D11" i="504"/>
  <c r="C13" i="504"/>
  <c r="C14" i="504"/>
  <c r="C15" i="504"/>
  <c r="C16" i="504"/>
  <c r="C17" i="504"/>
  <c r="C18" i="504"/>
  <c r="C19" i="504"/>
  <c r="C20" i="504"/>
  <c r="C21" i="504"/>
  <c r="C22" i="504"/>
  <c r="C23" i="504"/>
  <c r="C24" i="504"/>
  <c r="C25" i="504"/>
  <c r="C26" i="504"/>
  <c r="C27" i="504"/>
  <c r="C28" i="504"/>
  <c r="C29" i="504"/>
  <c r="C30" i="504"/>
  <c r="C31" i="504"/>
  <c r="C32" i="504"/>
  <c r="C33" i="504"/>
  <c r="C34" i="504"/>
  <c r="C35" i="504"/>
  <c r="C36" i="504"/>
  <c r="C37" i="504"/>
  <c r="C38" i="504"/>
  <c r="C39" i="504"/>
  <c r="C40" i="504"/>
  <c r="C41" i="504"/>
  <c r="C42" i="504"/>
  <c r="C43" i="504"/>
  <c r="C44" i="504"/>
  <c r="C45" i="504"/>
  <c r="C46" i="504"/>
  <c r="C47" i="504"/>
  <c r="C48" i="504"/>
  <c r="C49" i="504"/>
  <c r="C50" i="504"/>
  <c r="C51" i="504"/>
  <c r="C52" i="504"/>
  <c r="C53" i="504"/>
  <c r="C54" i="504"/>
  <c r="C55" i="504"/>
  <c r="C56" i="504"/>
  <c r="C57" i="504"/>
  <c r="C58" i="504"/>
  <c r="C59" i="504"/>
  <c r="C60" i="504"/>
  <c r="C61" i="504"/>
  <c r="C62" i="504"/>
  <c r="C63" i="504"/>
  <c r="C64" i="504"/>
  <c r="C65" i="504"/>
  <c r="C66" i="504"/>
  <c r="C67" i="504"/>
  <c r="C11" i="504"/>
  <c r="D13" i="503"/>
  <c r="D14" i="503"/>
  <c r="D15" i="503"/>
  <c r="D16" i="503"/>
  <c r="D17" i="503"/>
  <c r="D18" i="503"/>
  <c r="D19" i="503"/>
  <c r="D20" i="503"/>
  <c r="D21" i="503"/>
  <c r="D22" i="503"/>
  <c r="D23" i="503"/>
  <c r="D24" i="503"/>
  <c r="D25" i="503"/>
  <c r="D26" i="503"/>
  <c r="D27" i="503"/>
  <c r="D28" i="503"/>
  <c r="D29" i="503"/>
  <c r="D30" i="503"/>
  <c r="D31" i="503"/>
  <c r="D32" i="503"/>
  <c r="D33" i="503"/>
  <c r="D34" i="503"/>
  <c r="D35" i="503"/>
  <c r="D36" i="503"/>
  <c r="D37" i="503"/>
  <c r="D38" i="503"/>
  <c r="D39" i="503"/>
  <c r="D40" i="503"/>
  <c r="D41" i="503"/>
  <c r="D42" i="503"/>
  <c r="D43" i="503"/>
  <c r="D44" i="503"/>
  <c r="D45" i="503"/>
  <c r="D46" i="503"/>
  <c r="D47" i="503"/>
  <c r="D48" i="503"/>
  <c r="D49" i="503"/>
  <c r="D50" i="503"/>
  <c r="D51" i="503"/>
  <c r="D52" i="503"/>
  <c r="D53" i="503"/>
  <c r="D54" i="503"/>
  <c r="D55" i="503"/>
  <c r="D56" i="503"/>
  <c r="D57" i="503"/>
  <c r="D58" i="503"/>
  <c r="D59" i="503"/>
  <c r="D60" i="503"/>
  <c r="D61" i="503"/>
  <c r="D62" i="503"/>
  <c r="D63" i="503"/>
  <c r="D64" i="503"/>
  <c r="D65" i="503"/>
  <c r="D66" i="503"/>
  <c r="D67" i="503"/>
  <c r="C13" i="503"/>
  <c r="C14" i="503"/>
  <c r="C15" i="503"/>
  <c r="C16" i="503"/>
  <c r="C17" i="503"/>
  <c r="C18" i="503"/>
  <c r="C19" i="503"/>
  <c r="C20" i="503"/>
  <c r="C21" i="503"/>
  <c r="C22" i="503"/>
  <c r="C23" i="503"/>
  <c r="C24" i="503"/>
  <c r="C25" i="503"/>
  <c r="C26" i="503"/>
  <c r="C27" i="503"/>
  <c r="C28" i="503"/>
  <c r="C29" i="503"/>
  <c r="C30" i="503"/>
  <c r="C31" i="503"/>
  <c r="C32" i="503"/>
  <c r="C33" i="503"/>
  <c r="C34" i="503"/>
  <c r="C35" i="503"/>
  <c r="C36" i="503"/>
  <c r="C37" i="503"/>
  <c r="C38" i="503"/>
  <c r="C39" i="503"/>
  <c r="C40" i="503"/>
  <c r="C41" i="503"/>
  <c r="C42" i="503"/>
  <c r="C43" i="503"/>
  <c r="C44" i="503"/>
  <c r="C45" i="503"/>
  <c r="C46" i="503"/>
  <c r="C47" i="503"/>
  <c r="C48" i="503"/>
  <c r="C49" i="503"/>
  <c r="C50" i="503"/>
  <c r="C51" i="503"/>
  <c r="C52" i="503"/>
  <c r="C53" i="503"/>
  <c r="C54" i="503"/>
  <c r="C55" i="503"/>
  <c r="C56" i="503"/>
  <c r="C57" i="503"/>
  <c r="C58" i="503"/>
  <c r="C59" i="503"/>
  <c r="C60" i="503"/>
  <c r="C61" i="503"/>
  <c r="C62" i="503"/>
  <c r="C63" i="503"/>
  <c r="C64" i="503"/>
  <c r="C65" i="503"/>
  <c r="C66" i="503"/>
  <c r="C67" i="503"/>
  <c r="D13" i="502"/>
  <c r="D14" i="502"/>
  <c r="D15" i="502"/>
  <c r="D16" i="502"/>
  <c r="D17" i="502"/>
  <c r="D18" i="502"/>
  <c r="D19" i="502"/>
  <c r="D20" i="502"/>
  <c r="D21" i="502"/>
  <c r="D22" i="502"/>
  <c r="D23" i="502"/>
  <c r="D24" i="502"/>
  <c r="D25" i="502"/>
  <c r="D26" i="502"/>
  <c r="D27" i="502"/>
  <c r="D28" i="502"/>
  <c r="D29" i="502"/>
  <c r="D30" i="502"/>
  <c r="D31" i="502"/>
  <c r="D32" i="502"/>
  <c r="D34" i="502"/>
  <c r="D35" i="502"/>
  <c r="D36" i="502"/>
  <c r="D37" i="502"/>
  <c r="D38" i="502"/>
  <c r="D39" i="502"/>
  <c r="D40" i="502"/>
  <c r="D41" i="502"/>
  <c r="D42" i="502"/>
  <c r="D43" i="502"/>
  <c r="D44" i="502"/>
  <c r="D45" i="502"/>
  <c r="D46" i="502"/>
  <c r="D47" i="502"/>
  <c r="D48" i="502"/>
  <c r="D49" i="502"/>
  <c r="D50" i="502"/>
  <c r="D51" i="502"/>
  <c r="D52" i="502"/>
  <c r="D53" i="502"/>
  <c r="D54" i="502"/>
  <c r="D55" i="502"/>
  <c r="D56" i="502"/>
  <c r="D57" i="502"/>
  <c r="D58" i="502"/>
  <c r="D59" i="502"/>
  <c r="D60" i="502"/>
  <c r="D61" i="502"/>
  <c r="D62" i="502"/>
  <c r="D63" i="502"/>
  <c r="D64" i="502"/>
  <c r="D65" i="502"/>
  <c r="D66" i="502"/>
  <c r="D67" i="502"/>
  <c r="C13" i="502"/>
  <c r="C14" i="502"/>
  <c r="C15" i="502"/>
  <c r="C16" i="502"/>
  <c r="C17" i="502"/>
  <c r="C18" i="502"/>
  <c r="C19" i="502"/>
  <c r="C20" i="502"/>
  <c r="C21" i="502"/>
  <c r="C22" i="502"/>
  <c r="C23" i="502"/>
  <c r="C24" i="502"/>
  <c r="C25" i="502"/>
  <c r="C26" i="502"/>
  <c r="C27" i="502"/>
  <c r="C28" i="502"/>
  <c r="C29" i="502"/>
  <c r="C30" i="502"/>
  <c r="C31" i="502"/>
  <c r="C32" i="502"/>
  <c r="C34" i="502"/>
  <c r="C35" i="502"/>
  <c r="C36" i="502"/>
  <c r="C37" i="502"/>
  <c r="C38" i="502"/>
  <c r="C39" i="502"/>
  <c r="C40" i="502"/>
  <c r="C41" i="502"/>
  <c r="C42" i="502"/>
  <c r="C43" i="502"/>
  <c r="C44" i="502"/>
  <c r="C45" i="502"/>
  <c r="C46" i="502"/>
  <c r="C47" i="502"/>
  <c r="C48" i="502"/>
  <c r="C49" i="502"/>
  <c r="C50" i="502"/>
  <c r="C51" i="502"/>
  <c r="C52" i="502"/>
  <c r="C53" i="502"/>
  <c r="C54" i="502"/>
  <c r="C55" i="502"/>
  <c r="C56" i="502"/>
  <c r="C57" i="502"/>
  <c r="C58" i="502"/>
  <c r="C59" i="502"/>
  <c r="C60" i="502"/>
  <c r="C61" i="502"/>
  <c r="C62" i="502"/>
  <c r="C63" i="502"/>
  <c r="C64" i="502"/>
  <c r="C65" i="502"/>
  <c r="C66" i="502"/>
  <c r="C67" i="502"/>
  <c r="U12" i="488" l="1"/>
  <c r="S18" i="488"/>
  <c r="S22" i="488"/>
  <c r="S30" i="488"/>
  <c r="S34" i="488"/>
  <c r="S38" i="488"/>
  <c r="D14" i="488"/>
  <c r="F14" i="488"/>
  <c r="D18" i="488"/>
  <c r="F18" i="488"/>
  <c r="D22" i="488"/>
  <c r="F22" i="488"/>
  <c r="H22" i="488"/>
  <c r="D26" i="488"/>
  <c r="F26" i="488"/>
  <c r="H26" i="488"/>
  <c r="D30" i="488"/>
  <c r="F30" i="488"/>
  <c r="H30" i="488"/>
  <c r="D34" i="488"/>
  <c r="F34" i="488"/>
  <c r="H34" i="488"/>
  <c r="D38" i="488"/>
  <c r="F38" i="488"/>
  <c r="H38" i="488"/>
  <c r="B15" i="486"/>
  <c r="B16" i="486"/>
  <c r="B17" i="486"/>
  <c r="B18" i="486"/>
  <c r="B19" i="486"/>
  <c r="B20" i="486"/>
  <c r="B21" i="486"/>
  <c r="B22" i="486"/>
  <c r="B23" i="486"/>
  <c r="B24" i="486"/>
  <c r="B25" i="486"/>
  <c r="B26" i="486"/>
  <c r="B27" i="486"/>
  <c r="B28" i="486"/>
  <c r="B29" i="486"/>
  <c r="B30" i="486"/>
  <c r="B31" i="486"/>
  <c r="B32" i="486"/>
  <c r="B33" i="486"/>
  <c r="B34" i="486"/>
  <c r="B35" i="486"/>
  <c r="B36" i="486"/>
  <c r="B37" i="486"/>
  <c r="B38" i="486"/>
  <c r="B15" i="485"/>
  <c r="B16" i="485"/>
  <c r="B17" i="485"/>
  <c r="B18" i="485"/>
  <c r="B19" i="485"/>
  <c r="B20" i="485"/>
  <c r="B21" i="485"/>
  <c r="B22" i="485"/>
  <c r="B23" i="485"/>
  <c r="B24" i="485"/>
  <c r="B25" i="485"/>
  <c r="B26" i="485"/>
  <c r="B27" i="485"/>
  <c r="B28" i="485"/>
  <c r="B29" i="485"/>
  <c r="B30" i="485"/>
  <c r="B31" i="485"/>
  <c r="B32" i="485"/>
  <c r="B33" i="485"/>
  <c r="B34" i="485"/>
  <c r="B35" i="485"/>
  <c r="B36" i="485"/>
  <c r="B37" i="485"/>
  <c r="B38" i="485"/>
  <c r="B15" i="474"/>
  <c r="B16" i="474"/>
  <c r="B17" i="474"/>
  <c r="B18" i="474"/>
  <c r="B19" i="474"/>
  <c r="B20" i="474"/>
  <c r="B21" i="474"/>
  <c r="B22" i="474"/>
  <c r="B23" i="474"/>
  <c r="B24" i="474"/>
  <c r="B25" i="474"/>
  <c r="B26" i="474"/>
  <c r="B27" i="474"/>
  <c r="B28" i="474"/>
  <c r="B29" i="474"/>
  <c r="B30" i="474"/>
  <c r="B31" i="474"/>
  <c r="B32" i="474"/>
  <c r="B33" i="474"/>
  <c r="B34" i="474"/>
  <c r="B35" i="474"/>
  <c r="B36" i="474"/>
  <c r="B37" i="474"/>
  <c r="B38" i="474"/>
  <c r="B15" i="473"/>
  <c r="B16" i="473"/>
  <c r="B17" i="473"/>
  <c r="B18" i="473"/>
  <c r="B19" i="473"/>
  <c r="B20" i="473"/>
  <c r="B21" i="473"/>
  <c r="B22" i="473"/>
  <c r="B23" i="473"/>
  <c r="B24" i="473"/>
  <c r="B25" i="473"/>
  <c r="B26" i="473"/>
  <c r="B27" i="473"/>
  <c r="B28" i="473"/>
  <c r="B29" i="473"/>
  <c r="B30" i="473"/>
  <c r="B31" i="473"/>
  <c r="B32" i="473"/>
  <c r="B33" i="473"/>
  <c r="B34" i="473"/>
  <c r="B35" i="473"/>
  <c r="B36" i="473"/>
  <c r="B37" i="473"/>
  <c r="B38" i="473"/>
  <c r="B15" i="463"/>
  <c r="B16" i="463"/>
  <c r="B17" i="463"/>
  <c r="B18" i="463"/>
  <c r="B19" i="463"/>
  <c r="B20" i="463"/>
  <c r="B21" i="463"/>
  <c r="B22" i="463"/>
  <c r="B23" i="463"/>
  <c r="B24" i="463"/>
  <c r="B25" i="463"/>
  <c r="B26" i="463"/>
  <c r="B27" i="463"/>
  <c r="B28" i="463"/>
  <c r="B29" i="463"/>
  <c r="B30" i="463"/>
  <c r="B31" i="463"/>
  <c r="B32" i="463"/>
  <c r="B33" i="463"/>
  <c r="B34" i="463"/>
  <c r="B35" i="463"/>
  <c r="B36" i="463"/>
  <c r="B37" i="463"/>
  <c r="B38" i="463"/>
  <c r="B15" i="462"/>
  <c r="B16" i="462"/>
  <c r="B17" i="462"/>
  <c r="B18" i="462"/>
  <c r="B19" i="462"/>
  <c r="B20" i="462"/>
  <c r="B21" i="462"/>
  <c r="B22" i="462"/>
  <c r="B23" i="462"/>
  <c r="B24" i="462"/>
  <c r="B25" i="462"/>
  <c r="B26" i="462"/>
  <c r="B27" i="462"/>
  <c r="B28" i="462"/>
  <c r="B29" i="462"/>
  <c r="B30" i="462"/>
  <c r="B31" i="462"/>
  <c r="B32" i="462"/>
  <c r="B33" i="462"/>
  <c r="B34" i="462"/>
  <c r="B35" i="462"/>
  <c r="B36" i="462"/>
  <c r="B37" i="462"/>
  <c r="B38" i="462"/>
  <c r="B15" i="104"/>
  <c r="B16" i="104"/>
  <c r="B17" i="104"/>
  <c r="B18" i="104"/>
  <c r="B19" i="104"/>
  <c r="B20" i="104"/>
  <c r="B21" i="104"/>
  <c r="B22" i="104"/>
  <c r="B23" i="104"/>
  <c r="B24" i="104"/>
  <c r="B25" i="104"/>
  <c r="B26" i="104"/>
  <c r="B27" i="104"/>
  <c r="B28" i="104"/>
  <c r="B29" i="104"/>
  <c r="B30" i="104"/>
  <c r="B31" i="104"/>
  <c r="B32" i="104"/>
  <c r="B33" i="104"/>
  <c r="B34" i="104"/>
  <c r="B35" i="104"/>
  <c r="B36" i="104"/>
  <c r="B37" i="104"/>
  <c r="B38" i="104"/>
  <c r="B15" i="238"/>
  <c r="B16" i="238"/>
  <c r="B17" i="238"/>
  <c r="B18" i="238"/>
  <c r="B19" i="238"/>
  <c r="B20" i="238"/>
  <c r="B21" i="238"/>
  <c r="B22" i="238"/>
  <c r="B23" i="238"/>
  <c r="B24" i="238"/>
  <c r="B25" i="238"/>
  <c r="B26" i="238"/>
  <c r="B27" i="238"/>
  <c r="B28" i="238"/>
  <c r="B29" i="238"/>
  <c r="B30" i="238"/>
  <c r="B31" i="238"/>
  <c r="B32" i="238"/>
  <c r="B33" i="238"/>
  <c r="B34" i="238"/>
  <c r="B35" i="238"/>
  <c r="B36" i="238"/>
  <c r="B37" i="238"/>
  <c r="B38" i="238"/>
  <c r="G27" i="484" l="1"/>
  <c r="G38" i="484"/>
  <c r="F36" i="488"/>
  <c r="F32" i="488"/>
  <c r="F28" i="488"/>
  <c r="F24" i="488"/>
  <c r="F20" i="488"/>
  <c r="F16" i="488"/>
  <c r="J12" i="488"/>
  <c r="F12" i="488"/>
  <c r="S32" i="488"/>
  <c r="S28" i="488"/>
  <c r="S24" i="488"/>
  <c r="S20" i="488"/>
  <c r="S16" i="488"/>
  <c r="J12" i="484"/>
  <c r="G36" i="484"/>
  <c r="H36" i="488"/>
  <c r="D36" i="488"/>
  <c r="H32" i="488"/>
  <c r="D32" i="488"/>
  <c r="H28" i="488"/>
  <c r="D28" i="488"/>
  <c r="H24" i="488"/>
  <c r="D24" i="488"/>
  <c r="D20" i="488"/>
  <c r="D16" i="488"/>
  <c r="H12" i="488"/>
  <c r="D12" i="488"/>
  <c r="F39" i="484"/>
  <c r="F37" i="484"/>
  <c r="F35" i="484"/>
  <c r="G34" i="484"/>
  <c r="F33" i="484"/>
  <c r="G32" i="484"/>
  <c r="F31" i="484"/>
  <c r="G30" i="484"/>
  <c r="F29" i="484"/>
  <c r="G28" i="484"/>
  <c r="F27" i="484"/>
  <c r="G26" i="484"/>
  <c r="F25" i="484"/>
  <c r="G24" i="484"/>
  <c r="F23" i="484"/>
  <c r="G22" i="484"/>
  <c r="F21" i="484"/>
  <c r="G20" i="484"/>
  <c r="F19" i="484"/>
  <c r="G18" i="484"/>
  <c r="F17" i="484"/>
  <c r="G16" i="484"/>
  <c r="F15" i="484"/>
  <c r="G14" i="484"/>
  <c r="F13" i="484"/>
  <c r="G12" i="484"/>
  <c r="G39" i="488"/>
  <c r="E39" i="488"/>
  <c r="C39" i="488"/>
  <c r="G37" i="488"/>
  <c r="E37" i="488"/>
  <c r="C37" i="488"/>
  <c r="G35" i="488"/>
  <c r="E35" i="488"/>
  <c r="C35" i="488"/>
  <c r="G33" i="488"/>
  <c r="E33" i="488"/>
  <c r="C33" i="488"/>
  <c r="G39" i="484"/>
  <c r="F38" i="484"/>
  <c r="G37" i="484"/>
  <c r="F36" i="484"/>
  <c r="G35" i="484"/>
  <c r="F34" i="484"/>
  <c r="G33" i="484"/>
  <c r="F32" i="484"/>
  <c r="G31" i="484"/>
  <c r="F30" i="484"/>
  <c r="G29" i="484"/>
  <c r="F28" i="484"/>
  <c r="F26" i="484"/>
  <c r="G25" i="484"/>
  <c r="F24" i="484"/>
  <c r="G23" i="484"/>
  <c r="F22" i="484"/>
  <c r="G21" i="484"/>
  <c r="F20" i="484"/>
  <c r="G19" i="484"/>
  <c r="F18" i="484"/>
  <c r="G17" i="484"/>
  <c r="F16" i="484"/>
  <c r="G15" i="484"/>
  <c r="F14" i="484"/>
  <c r="G13" i="484"/>
  <c r="F12" i="484"/>
  <c r="H39" i="488"/>
  <c r="F39" i="488"/>
  <c r="D39" i="488"/>
  <c r="G38" i="488"/>
  <c r="E38" i="488"/>
  <c r="C38" i="488"/>
  <c r="H37" i="488"/>
  <c r="F37" i="488"/>
  <c r="D37" i="488"/>
  <c r="G36" i="488"/>
  <c r="E36" i="488"/>
  <c r="C36" i="488"/>
  <c r="H35" i="488"/>
  <c r="F35" i="488"/>
  <c r="D35" i="488"/>
  <c r="G34" i="488"/>
  <c r="G31" i="488"/>
  <c r="E31" i="488"/>
  <c r="C31" i="488"/>
  <c r="G29" i="488"/>
  <c r="E29" i="488"/>
  <c r="C29" i="488"/>
  <c r="G27" i="488"/>
  <c r="E27" i="488"/>
  <c r="C27" i="488"/>
  <c r="G25" i="488"/>
  <c r="E25" i="488"/>
  <c r="C25" i="488"/>
  <c r="G23" i="488"/>
  <c r="E23" i="488"/>
  <c r="C23" i="488"/>
  <c r="G21" i="488"/>
  <c r="E21" i="488"/>
  <c r="C21" i="488"/>
  <c r="G19" i="488"/>
  <c r="E19" i="488"/>
  <c r="C19" i="488"/>
  <c r="G17" i="488"/>
  <c r="E17" i="488"/>
  <c r="C17" i="488"/>
  <c r="G15" i="488"/>
  <c r="E15" i="488"/>
  <c r="C15" i="488"/>
  <c r="G13" i="488"/>
  <c r="E13" i="488"/>
  <c r="C13" i="488"/>
  <c r="E34" i="488"/>
  <c r="C34" i="488"/>
  <c r="H33" i="488"/>
  <c r="F33" i="488"/>
  <c r="D33" i="488"/>
  <c r="G32" i="488"/>
  <c r="E32" i="488"/>
  <c r="C32" i="488"/>
  <c r="H31" i="488"/>
  <c r="F31" i="488"/>
  <c r="D31" i="488"/>
  <c r="G30" i="488"/>
  <c r="E30" i="488"/>
  <c r="C30" i="488"/>
  <c r="H29" i="488"/>
  <c r="F29" i="488"/>
  <c r="D29" i="488"/>
  <c r="G28" i="488"/>
  <c r="E28" i="488"/>
  <c r="C28" i="488"/>
  <c r="H27" i="488"/>
  <c r="F27" i="488"/>
  <c r="D27" i="488"/>
  <c r="G26" i="488"/>
  <c r="E26" i="488"/>
  <c r="C26" i="488"/>
  <c r="J25" i="488"/>
  <c r="H25" i="488"/>
  <c r="F25" i="488"/>
  <c r="D25" i="488"/>
  <c r="G24" i="488"/>
  <c r="E24" i="488"/>
  <c r="C24" i="488"/>
  <c r="J23" i="488"/>
  <c r="H23" i="488"/>
  <c r="F23" i="488"/>
  <c r="D23" i="488"/>
  <c r="G22" i="488"/>
  <c r="E22" i="488"/>
  <c r="C22" i="488"/>
  <c r="J21" i="488"/>
  <c r="F21" i="488"/>
  <c r="D21" i="488"/>
  <c r="G20" i="488"/>
  <c r="E20" i="488"/>
  <c r="C20" i="488"/>
  <c r="J19" i="488"/>
  <c r="F19" i="488"/>
  <c r="D19" i="488"/>
  <c r="G18" i="488"/>
  <c r="E18" i="488"/>
  <c r="C18" i="488"/>
  <c r="J17" i="488"/>
  <c r="F17" i="488"/>
  <c r="D17" i="488"/>
  <c r="G16" i="488"/>
  <c r="E16" i="488"/>
  <c r="C16" i="488"/>
  <c r="J15" i="488"/>
  <c r="F15" i="488"/>
  <c r="D15" i="488"/>
  <c r="G14" i="488"/>
  <c r="E14" i="488"/>
  <c r="C14" i="488"/>
  <c r="J13" i="488"/>
  <c r="F13" i="488"/>
  <c r="D13" i="488"/>
  <c r="I12" i="488"/>
  <c r="G12" i="488"/>
  <c r="E12" i="488"/>
  <c r="C12" i="488"/>
  <c r="J34" i="484"/>
  <c r="J32" i="484"/>
  <c r="J30" i="484"/>
  <c r="J28" i="484"/>
  <c r="J26" i="484"/>
  <c r="J24" i="484"/>
  <c r="J22" i="484"/>
  <c r="J20" i="484"/>
  <c r="J18" i="484"/>
  <c r="J16" i="484"/>
  <c r="J14" i="484"/>
  <c r="I13" i="484"/>
  <c r="I39" i="484"/>
  <c r="I37" i="484"/>
  <c r="I35" i="484"/>
  <c r="I33" i="484"/>
  <c r="I31" i="484"/>
  <c r="I29" i="484"/>
  <c r="I27" i="484"/>
  <c r="I25" i="484"/>
  <c r="I23" i="484"/>
  <c r="I21" i="484"/>
  <c r="I19" i="484"/>
  <c r="I17" i="484"/>
  <c r="I15" i="484"/>
  <c r="J36" i="484"/>
  <c r="J39" i="484"/>
  <c r="J37" i="484"/>
  <c r="J35" i="484"/>
  <c r="J33" i="484"/>
  <c r="J31" i="484"/>
  <c r="J29" i="484"/>
  <c r="J27" i="484"/>
  <c r="J25" i="484"/>
  <c r="J23" i="484"/>
  <c r="J21" i="484"/>
  <c r="J19" i="484"/>
  <c r="J17" i="484"/>
  <c r="J15" i="484"/>
  <c r="J13" i="484"/>
  <c r="I12" i="484"/>
  <c r="I38" i="484"/>
  <c r="I36" i="484"/>
  <c r="I34" i="484"/>
  <c r="I32" i="484"/>
  <c r="I30" i="484"/>
  <c r="I28" i="484"/>
  <c r="I26" i="484"/>
  <c r="I24" i="484"/>
  <c r="I22" i="484"/>
  <c r="I20" i="484"/>
  <c r="I18" i="484"/>
  <c r="I16" i="484"/>
  <c r="I14" i="484"/>
  <c r="J38" i="484"/>
  <c r="J39" i="488"/>
  <c r="I38" i="488"/>
  <c r="J37" i="488"/>
  <c r="I36" i="488"/>
  <c r="J35" i="488"/>
  <c r="I34" i="488"/>
  <c r="J33" i="488"/>
  <c r="I32" i="488"/>
  <c r="J31" i="488"/>
  <c r="I30" i="488"/>
  <c r="J29" i="488"/>
  <c r="I28" i="488"/>
  <c r="J27" i="488"/>
  <c r="I26" i="488"/>
  <c r="I24" i="488"/>
  <c r="I22" i="488"/>
  <c r="H21" i="488"/>
  <c r="I20" i="488"/>
  <c r="H19" i="488"/>
  <c r="I18" i="488"/>
  <c r="H17" i="488"/>
  <c r="I16" i="488"/>
  <c r="H15" i="488"/>
  <c r="I14" i="488"/>
  <c r="H13" i="488"/>
  <c r="S39" i="488"/>
  <c r="Q39" i="488"/>
  <c r="O39" i="488"/>
  <c r="M39" i="488"/>
  <c r="R38" i="488"/>
  <c r="P38" i="488"/>
  <c r="N38" i="488"/>
  <c r="L38" i="488"/>
  <c r="S37" i="488"/>
  <c r="Q37" i="488"/>
  <c r="O37" i="488"/>
  <c r="M37" i="488"/>
  <c r="R36" i="488"/>
  <c r="P36" i="488"/>
  <c r="N36" i="488"/>
  <c r="L36" i="488"/>
  <c r="S35" i="488"/>
  <c r="Q35" i="488"/>
  <c r="O35" i="488"/>
  <c r="M35" i="488"/>
  <c r="R34" i="488"/>
  <c r="P34" i="488"/>
  <c r="N34" i="488"/>
  <c r="L34" i="488"/>
  <c r="S33" i="488"/>
  <c r="Q33" i="488"/>
  <c r="O33" i="488"/>
  <c r="M33" i="488"/>
  <c r="R32" i="488"/>
  <c r="P32" i="488"/>
  <c r="N32" i="488"/>
  <c r="L32" i="488"/>
  <c r="S31" i="488"/>
  <c r="Q31" i="488"/>
  <c r="O31" i="488"/>
  <c r="M31" i="488"/>
  <c r="R30" i="488"/>
  <c r="P30" i="488"/>
  <c r="N30" i="488"/>
  <c r="L30" i="488"/>
  <c r="S29" i="488"/>
  <c r="Q29" i="488"/>
  <c r="O29" i="488"/>
  <c r="M29" i="488"/>
  <c r="R28" i="488"/>
  <c r="P28" i="488"/>
  <c r="N28" i="488"/>
  <c r="L28" i="488"/>
  <c r="S27" i="488"/>
  <c r="Q27" i="488"/>
  <c r="O27" i="488"/>
  <c r="M27" i="488"/>
  <c r="R26" i="488"/>
  <c r="P26" i="488"/>
  <c r="N26" i="488"/>
  <c r="L26" i="488"/>
  <c r="S25" i="488"/>
  <c r="Q25" i="488"/>
  <c r="O25" i="488"/>
  <c r="M25" i="488"/>
  <c r="R24" i="488"/>
  <c r="P24" i="488"/>
  <c r="N24" i="488"/>
  <c r="L24" i="488"/>
  <c r="S23" i="488"/>
  <c r="Q23" i="488"/>
  <c r="O23" i="488"/>
  <c r="M23" i="488"/>
  <c r="R22" i="488"/>
  <c r="P22" i="488"/>
  <c r="N22" i="488"/>
  <c r="L22" i="488"/>
  <c r="S21" i="488"/>
  <c r="Q21" i="488"/>
  <c r="O21" i="488"/>
  <c r="M21" i="488"/>
  <c r="R20" i="488"/>
  <c r="P20" i="488"/>
  <c r="N20" i="488"/>
  <c r="L20" i="488"/>
  <c r="S19" i="488"/>
  <c r="Q19" i="488"/>
  <c r="O19" i="488"/>
  <c r="M19" i="488"/>
  <c r="R18" i="488"/>
  <c r="P18" i="488"/>
  <c r="N18" i="488"/>
  <c r="L18" i="488"/>
  <c r="S17" i="488"/>
  <c r="Q17" i="488"/>
  <c r="O17" i="488"/>
  <c r="M17" i="488"/>
  <c r="R16" i="488"/>
  <c r="P16" i="488"/>
  <c r="N16" i="488"/>
  <c r="L16" i="488"/>
  <c r="S15" i="488"/>
  <c r="Q15" i="488"/>
  <c r="O15" i="488"/>
  <c r="M15" i="488"/>
  <c r="R14" i="488"/>
  <c r="P14" i="488"/>
  <c r="N14" i="488"/>
  <c r="L14" i="488"/>
  <c r="S13" i="488"/>
  <c r="Q13" i="488"/>
  <c r="O13" i="488"/>
  <c r="M13" i="488"/>
  <c r="R12" i="488"/>
  <c r="P12" i="488"/>
  <c r="N12" i="488"/>
  <c r="L12" i="488"/>
  <c r="AB39" i="488"/>
  <c r="Z39" i="488"/>
  <c r="X39" i="488"/>
  <c r="V39" i="488"/>
  <c r="AA38" i="488"/>
  <c r="Y38" i="488"/>
  <c r="W38" i="488"/>
  <c r="U38" i="488"/>
  <c r="AB37" i="488"/>
  <c r="Z37" i="488"/>
  <c r="X37" i="488"/>
  <c r="V37" i="488"/>
  <c r="AA36" i="488"/>
  <c r="Y36" i="488"/>
  <c r="W36" i="488"/>
  <c r="U36" i="488"/>
  <c r="AB35" i="488"/>
  <c r="Z35" i="488"/>
  <c r="X35" i="488"/>
  <c r="V35" i="488"/>
  <c r="AA34" i="488"/>
  <c r="Y34" i="488"/>
  <c r="W34" i="488"/>
  <c r="U34" i="488"/>
  <c r="AB33" i="488"/>
  <c r="Z33" i="488"/>
  <c r="X33" i="488"/>
  <c r="V33" i="488"/>
  <c r="AA32" i="488"/>
  <c r="Y32" i="488"/>
  <c r="W32" i="488"/>
  <c r="U32" i="488"/>
  <c r="AB31" i="488"/>
  <c r="Z31" i="488"/>
  <c r="X31" i="488"/>
  <c r="V31" i="488"/>
  <c r="AA30" i="488"/>
  <c r="Y30" i="488"/>
  <c r="W30" i="488"/>
  <c r="U30" i="488"/>
  <c r="AB29" i="488"/>
  <c r="Z29" i="488"/>
  <c r="X29" i="488"/>
  <c r="V29" i="488"/>
  <c r="AA28" i="488"/>
  <c r="Y28" i="488"/>
  <c r="W28" i="488"/>
  <c r="U28" i="488"/>
  <c r="AB27" i="488"/>
  <c r="Z27" i="488"/>
  <c r="X27" i="488"/>
  <c r="V27" i="488"/>
  <c r="AA26" i="488"/>
  <c r="Y26" i="488"/>
  <c r="W26" i="488"/>
  <c r="U26" i="488"/>
  <c r="AB25" i="488"/>
  <c r="Z25" i="488"/>
  <c r="X25" i="488"/>
  <c r="V25" i="488"/>
  <c r="AA24" i="488"/>
  <c r="Y24" i="488"/>
  <c r="W24" i="488"/>
  <c r="U24" i="488"/>
  <c r="AB23" i="488"/>
  <c r="Z23" i="488"/>
  <c r="X23" i="488"/>
  <c r="V23" i="488"/>
  <c r="AA22" i="488"/>
  <c r="Y22" i="488"/>
  <c r="W22" i="488"/>
  <c r="U22" i="488"/>
  <c r="AB21" i="488"/>
  <c r="Z21" i="488"/>
  <c r="X21" i="488"/>
  <c r="V21" i="488"/>
  <c r="AA20" i="488"/>
  <c r="Y20" i="488"/>
  <c r="W20" i="488"/>
  <c r="U20" i="488"/>
  <c r="AB19" i="488"/>
  <c r="Z19" i="488"/>
  <c r="X19" i="488"/>
  <c r="V19" i="488"/>
  <c r="AA18" i="488"/>
  <c r="Y18" i="488"/>
  <c r="W18" i="488"/>
  <c r="U18" i="488"/>
  <c r="AB17" i="488"/>
  <c r="Z17" i="488"/>
  <c r="X17" i="488"/>
  <c r="V17" i="488"/>
  <c r="AA16" i="488"/>
  <c r="Y16" i="488"/>
  <c r="W16" i="488"/>
  <c r="U16" i="488"/>
  <c r="AB15" i="488"/>
  <c r="Z15" i="488"/>
  <c r="X15" i="488"/>
  <c r="V15" i="488"/>
  <c r="AA14" i="488"/>
  <c r="Y14" i="488"/>
  <c r="W14" i="488"/>
  <c r="U14" i="488"/>
  <c r="AB13" i="488"/>
  <c r="Z13" i="488"/>
  <c r="X13" i="488"/>
  <c r="V13" i="488"/>
  <c r="AA12" i="488"/>
  <c r="Y12" i="488"/>
  <c r="W12" i="488"/>
  <c r="I39" i="488"/>
  <c r="J38" i="488"/>
  <c r="I37" i="488"/>
  <c r="J36" i="488"/>
  <c r="I35" i="488"/>
  <c r="J34" i="488"/>
  <c r="I33" i="488"/>
  <c r="J32" i="488"/>
  <c r="I31" i="488"/>
  <c r="J30" i="488"/>
  <c r="I29" i="488"/>
  <c r="J28" i="488"/>
  <c r="I27" i="488"/>
  <c r="J26" i="488"/>
  <c r="I25" i="488"/>
  <c r="J24" i="488"/>
  <c r="I23" i="488"/>
  <c r="J22" i="488"/>
  <c r="I21" i="488"/>
  <c r="J20" i="488"/>
  <c r="H20" i="488"/>
  <c r="I19" i="488"/>
  <c r="J18" i="488"/>
  <c r="H18" i="488"/>
  <c r="I17" i="488"/>
  <c r="J16" i="488"/>
  <c r="H16" i="488"/>
  <c r="I15" i="488"/>
  <c r="J14" i="488"/>
  <c r="H14" i="488"/>
  <c r="I13" i="488"/>
  <c r="R39" i="488"/>
  <c r="P39" i="488"/>
  <c r="N39" i="488"/>
  <c r="L39" i="488"/>
  <c r="Q38" i="488"/>
  <c r="O38" i="488"/>
  <c r="M38" i="488"/>
  <c r="R37" i="488"/>
  <c r="P37" i="488"/>
  <c r="N37" i="488"/>
  <c r="L37" i="488"/>
  <c r="S36" i="488"/>
  <c r="Q36" i="488"/>
  <c r="O36" i="488"/>
  <c r="M36" i="488"/>
  <c r="R35" i="488"/>
  <c r="P35" i="488"/>
  <c r="N35" i="488"/>
  <c r="L35" i="488"/>
  <c r="Q34" i="488"/>
  <c r="O34" i="488"/>
  <c r="M34" i="488"/>
  <c r="R33" i="488"/>
  <c r="P33" i="488"/>
  <c r="N33" i="488"/>
  <c r="L33" i="488"/>
  <c r="Q32" i="488"/>
  <c r="O32" i="488"/>
  <c r="M32" i="488"/>
  <c r="R31" i="488"/>
  <c r="P31" i="488"/>
  <c r="N31" i="488"/>
  <c r="L31" i="488"/>
  <c r="Q30" i="488"/>
  <c r="O30" i="488"/>
  <c r="M30" i="488"/>
  <c r="R29" i="488"/>
  <c r="P29" i="488"/>
  <c r="N29" i="488"/>
  <c r="L29" i="488"/>
  <c r="Q28" i="488"/>
  <c r="O28" i="488"/>
  <c r="M28" i="488"/>
  <c r="R27" i="488"/>
  <c r="P27" i="488"/>
  <c r="N27" i="488"/>
  <c r="L27" i="488"/>
  <c r="S26" i="488"/>
  <c r="Q26" i="488"/>
  <c r="O26" i="488"/>
  <c r="M26" i="488"/>
  <c r="R25" i="488"/>
  <c r="P25" i="488"/>
  <c r="N25" i="488"/>
  <c r="L25" i="488"/>
  <c r="Q24" i="488"/>
  <c r="O24" i="488"/>
  <c r="M24" i="488"/>
  <c r="R23" i="488"/>
  <c r="P23" i="488"/>
  <c r="N23" i="488"/>
  <c r="L23" i="488"/>
  <c r="Q22" i="488"/>
  <c r="O22" i="488"/>
  <c r="M22" i="488"/>
  <c r="R21" i="488"/>
  <c r="P21" i="488"/>
  <c r="N21" i="488"/>
  <c r="L21" i="488"/>
  <c r="Q20" i="488"/>
  <c r="O20" i="488"/>
  <c r="M20" i="488"/>
  <c r="R19" i="488"/>
  <c r="P19" i="488"/>
  <c r="N19" i="488"/>
  <c r="L19" i="488"/>
  <c r="Q18" i="488"/>
  <c r="O18" i="488"/>
  <c r="M18" i="488"/>
  <c r="R17" i="488"/>
  <c r="P17" i="488"/>
  <c r="N17" i="488"/>
  <c r="L17" i="488"/>
  <c r="Q16" i="488"/>
  <c r="O16" i="488"/>
  <c r="M16" i="488"/>
  <c r="R15" i="488"/>
  <c r="P15" i="488"/>
  <c r="N15" i="488"/>
  <c r="L15" i="488"/>
  <c r="S14" i="488"/>
  <c r="Q14" i="488"/>
  <c r="O14" i="488"/>
  <c r="M14" i="488"/>
  <c r="R13" i="488"/>
  <c r="P13" i="488"/>
  <c r="N13" i="488"/>
  <c r="L13" i="488"/>
  <c r="S12" i="488"/>
  <c r="Q12" i="488"/>
  <c r="O12" i="488"/>
  <c r="M12" i="488"/>
  <c r="AA39" i="488"/>
  <c r="Y39" i="488"/>
  <c r="W39" i="488"/>
  <c r="U39" i="488"/>
  <c r="AB38" i="488"/>
  <c r="Z38" i="488"/>
  <c r="X38" i="488"/>
  <c r="V38" i="488"/>
  <c r="AA37" i="488"/>
  <c r="Y37" i="488"/>
  <c r="W37" i="488"/>
  <c r="U37" i="488"/>
  <c r="AB36" i="488"/>
  <c r="Z36" i="488"/>
  <c r="X36" i="488"/>
  <c r="V36" i="488"/>
  <c r="AA35" i="488"/>
  <c r="Y35" i="488"/>
  <c r="W35" i="488"/>
  <c r="U35" i="488"/>
  <c r="AB34" i="488"/>
  <c r="Z34" i="488"/>
  <c r="X34" i="488"/>
  <c r="V34" i="488"/>
  <c r="AA33" i="488"/>
  <c r="Y33" i="488"/>
  <c r="W33" i="488"/>
  <c r="U33" i="488"/>
  <c r="AB32" i="488"/>
  <c r="Z32" i="488"/>
  <c r="X32" i="488"/>
  <c r="V32" i="488"/>
  <c r="AA31" i="488"/>
  <c r="Y31" i="488"/>
  <c r="W31" i="488"/>
  <c r="U31" i="488"/>
  <c r="AB30" i="488"/>
  <c r="Z30" i="488"/>
  <c r="X30" i="488"/>
  <c r="V30" i="488"/>
  <c r="AA29" i="488"/>
  <c r="Y29" i="488"/>
  <c r="W29" i="488"/>
  <c r="U29" i="488"/>
  <c r="AB28" i="488"/>
  <c r="Z28" i="488"/>
  <c r="X28" i="488"/>
  <c r="V28" i="488"/>
  <c r="AA27" i="488"/>
  <c r="Y27" i="488"/>
  <c r="W27" i="488"/>
  <c r="U27" i="488"/>
  <c r="AB26" i="488"/>
  <c r="Z26" i="488"/>
  <c r="X26" i="488"/>
  <c r="V26" i="488"/>
  <c r="AA25" i="488"/>
  <c r="Y25" i="488"/>
  <c r="W25" i="488"/>
  <c r="U25" i="488"/>
  <c r="AB24" i="488"/>
  <c r="Z24" i="488"/>
  <c r="X24" i="488"/>
  <c r="V24" i="488"/>
  <c r="AA23" i="488"/>
  <c r="Y23" i="488"/>
  <c r="W23" i="488"/>
  <c r="U23" i="488"/>
  <c r="AB22" i="488"/>
  <c r="Z22" i="488"/>
  <c r="X22" i="488"/>
  <c r="V22" i="488"/>
  <c r="AA21" i="488"/>
  <c r="Y21" i="488"/>
  <c r="W21" i="488"/>
  <c r="U21" i="488"/>
  <c r="AB20" i="488"/>
  <c r="Z20" i="488"/>
  <c r="X20" i="488"/>
  <c r="V20" i="488"/>
  <c r="AA19" i="488"/>
  <c r="Y19" i="488"/>
  <c r="W19" i="488"/>
  <c r="U19" i="488"/>
  <c r="AB18" i="488"/>
  <c r="Z18" i="488"/>
  <c r="X18" i="488"/>
  <c r="V18" i="488"/>
  <c r="AA17" i="488"/>
  <c r="Y17" i="488"/>
  <c r="W17" i="488"/>
  <c r="U17" i="488"/>
  <c r="AB16" i="488"/>
  <c r="Z16" i="488"/>
  <c r="X16" i="488"/>
  <c r="V16" i="488"/>
  <c r="AA15" i="488"/>
  <c r="Y15" i="488"/>
  <c r="W15" i="488"/>
  <c r="U15" i="488"/>
  <c r="AB14" i="488"/>
  <c r="Z14" i="488"/>
  <c r="X14" i="488"/>
  <c r="V14" i="488"/>
  <c r="AA13" i="488"/>
  <c r="Y13" i="488"/>
  <c r="W13" i="488"/>
  <c r="U13" i="488"/>
  <c r="AB12" i="488"/>
  <c r="Z12" i="488"/>
  <c r="X12" i="488"/>
  <c r="V12" i="488"/>
  <c r="AO11" i="487"/>
  <c r="AN11" i="487"/>
  <c r="AM11" i="487"/>
  <c r="AL11" i="487"/>
  <c r="AK11" i="487"/>
  <c r="AJ11" i="487"/>
  <c r="AI11" i="487"/>
  <c r="AH11" i="487"/>
  <c r="AG11" i="487"/>
  <c r="AE11" i="487"/>
  <c r="AD11" i="487"/>
  <c r="AC11" i="487"/>
  <c r="AB11" i="487"/>
  <c r="AA11" i="487"/>
  <c r="Z11" i="487"/>
  <c r="Y11" i="487"/>
  <c r="X11" i="487"/>
  <c r="W11" i="487"/>
  <c r="U11" i="487"/>
  <c r="T11" i="487"/>
  <c r="S11" i="487"/>
  <c r="R11" i="487"/>
  <c r="Q11" i="487"/>
  <c r="P11" i="487"/>
  <c r="O11" i="487"/>
  <c r="N11" i="487"/>
  <c r="M11" i="487"/>
  <c r="I11" i="479"/>
  <c r="I12" i="479"/>
  <c r="I13" i="479"/>
  <c r="I14" i="479"/>
  <c r="I15" i="479"/>
  <c r="I16" i="479"/>
  <c r="I17" i="479"/>
  <c r="I18" i="479"/>
  <c r="I19" i="479"/>
  <c r="I20" i="479"/>
  <c r="I21" i="479"/>
  <c r="I22" i="479"/>
  <c r="I23" i="479"/>
  <c r="I24" i="479"/>
  <c r="I25" i="479"/>
  <c r="I26" i="479"/>
  <c r="I27" i="479"/>
  <c r="I28" i="479"/>
  <c r="I29" i="479"/>
  <c r="I30" i="479"/>
  <c r="I31" i="479"/>
  <c r="I32" i="479"/>
  <c r="I33" i="479"/>
  <c r="I34" i="479"/>
  <c r="I35" i="479"/>
  <c r="I36" i="479"/>
  <c r="I37" i="479"/>
  <c r="I38" i="479"/>
  <c r="I39" i="479"/>
  <c r="G11" i="479"/>
  <c r="G12" i="479"/>
  <c r="G13" i="479"/>
  <c r="G14" i="479"/>
  <c r="G15" i="479"/>
  <c r="G16" i="479"/>
  <c r="G17" i="479"/>
  <c r="G18" i="479"/>
  <c r="G19" i="479"/>
  <c r="G20" i="479"/>
  <c r="G21" i="479"/>
  <c r="G22" i="479"/>
  <c r="G23" i="479"/>
  <c r="G24" i="479"/>
  <c r="G25" i="479"/>
  <c r="G26" i="479"/>
  <c r="G27" i="479"/>
  <c r="G28" i="479"/>
  <c r="G29" i="479"/>
  <c r="G30" i="479"/>
  <c r="G31" i="479"/>
  <c r="G32" i="479"/>
  <c r="G33" i="479"/>
  <c r="G34" i="479"/>
  <c r="G35" i="479"/>
  <c r="G36" i="479"/>
  <c r="G37" i="479"/>
  <c r="G38" i="479"/>
  <c r="G39" i="479"/>
  <c r="E11" i="479"/>
  <c r="E12" i="479"/>
  <c r="E13" i="479"/>
  <c r="E14" i="479"/>
  <c r="E15" i="479"/>
  <c r="E16" i="479"/>
  <c r="E17" i="479"/>
  <c r="E18" i="479"/>
  <c r="E19" i="479"/>
  <c r="E20" i="479"/>
  <c r="E21" i="479"/>
  <c r="E22" i="479"/>
  <c r="E23" i="479"/>
  <c r="E24" i="479"/>
  <c r="E25" i="479"/>
  <c r="E26" i="479"/>
  <c r="E27" i="479"/>
  <c r="E28" i="479"/>
  <c r="E29" i="479"/>
  <c r="E30" i="479"/>
  <c r="E31" i="479"/>
  <c r="E32" i="479"/>
  <c r="E33" i="479"/>
  <c r="E34" i="479"/>
  <c r="E35" i="479"/>
  <c r="E36" i="479"/>
  <c r="E37" i="479"/>
  <c r="E38" i="479"/>
  <c r="E39" i="479"/>
  <c r="C11" i="479"/>
  <c r="C12" i="479"/>
  <c r="C13" i="479"/>
  <c r="C14" i="479"/>
  <c r="C15" i="479"/>
  <c r="C16" i="479"/>
  <c r="C17" i="479"/>
  <c r="C18" i="479"/>
  <c r="C19" i="479"/>
  <c r="C20" i="479"/>
  <c r="C21" i="479"/>
  <c r="C22" i="479"/>
  <c r="C23" i="479"/>
  <c r="C24" i="479"/>
  <c r="C25" i="479"/>
  <c r="C26" i="479"/>
  <c r="C27" i="479"/>
  <c r="C28" i="479"/>
  <c r="C29" i="479"/>
  <c r="C30" i="479"/>
  <c r="C31" i="479"/>
  <c r="C32" i="479"/>
  <c r="C33" i="479"/>
  <c r="C34" i="479"/>
  <c r="C35" i="479"/>
  <c r="C36" i="479"/>
  <c r="C37" i="479"/>
  <c r="C38" i="479"/>
  <c r="C39" i="479"/>
  <c r="AG11" i="475"/>
  <c r="AH11" i="475"/>
  <c r="AI11" i="475"/>
  <c r="AJ11" i="475"/>
  <c r="AK11" i="475"/>
  <c r="AL11" i="475"/>
  <c r="AM11" i="475"/>
  <c r="AN11" i="475"/>
  <c r="AO11" i="475"/>
  <c r="AG12" i="475"/>
  <c r="AH12" i="475"/>
  <c r="AI12" i="475"/>
  <c r="AJ12" i="475"/>
  <c r="AK12" i="475"/>
  <c r="AL12" i="475"/>
  <c r="AM12" i="475"/>
  <c r="AN12" i="475"/>
  <c r="AO12" i="475"/>
  <c r="AG13" i="475"/>
  <c r="AH13" i="475"/>
  <c r="AI13" i="475"/>
  <c r="AJ13" i="475"/>
  <c r="AK13" i="475"/>
  <c r="AL13" i="475"/>
  <c r="AM13" i="475"/>
  <c r="AN13" i="475"/>
  <c r="AO13" i="475"/>
  <c r="AG14" i="475"/>
  <c r="AH14" i="475"/>
  <c r="AI14" i="475"/>
  <c r="AJ14" i="475"/>
  <c r="AK14" i="475"/>
  <c r="AL14" i="475"/>
  <c r="AM14" i="475"/>
  <c r="AN14" i="475"/>
  <c r="AO14" i="475"/>
  <c r="AG15" i="475"/>
  <c r="AH15" i="475"/>
  <c r="AI15" i="475"/>
  <c r="AJ15" i="475"/>
  <c r="AK15" i="475"/>
  <c r="AL15" i="475"/>
  <c r="AM15" i="475"/>
  <c r="AN15" i="475"/>
  <c r="AO15" i="475"/>
  <c r="AG16" i="475"/>
  <c r="AH16" i="475"/>
  <c r="AI16" i="475"/>
  <c r="AJ16" i="475"/>
  <c r="AK16" i="475"/>
  <c r="AL16" i="475"/>
  <c r="AM16" i="475"/>
  <c r="AN16" i="475"/>
  <c r="AO16" i="475"/>
  <c r="AG17" i="475"/>
  <c r="AH17" i="475"/>
  <c r="AI17" i="475"/>
  <c r="AJ17" i="475"/>
  <c r="AK17" i="475"/>
  <c r="AL17" i="475"/>
  <c r="AM17" i="475"/>
  <c r="AN17" i="475"/>
  <c r="AO17" i="475"/>
  <c r="AG18" i="475"/>
  <c r="AH18" i="475"/>
  <c r="AI18" i="475"/>
  <c r="AJ18" i="475"/>
  <c r="AK18" i="475"/>
  <c r="AL18" i="475"/>
  <c r="AM18" i="475"/>
  <c r="AN18" i="475"/>
  <c r="AO18" i="475"/>
  <c r="AG19" i="475"/>
  <c r="AH19" i="475"/>
  <c r="AI19" i="475"/>
  <c r="AJ19" i="475"/>
  <c r="AK19" i="475"/>
  <c r="AL19" i="475"/>
  <c r="AM19" i="475"/>
  <c r="AN19" i="475"/>
  <c r="AO19" i="475"/>
  <c r="AG20" i="475"/>
  <c r="AH20" i="475"/>
  <c r="AI20" i="475"/>
  <c r="AJ20" i="475"/>
  <c r="AK20" i="475"/>
  <c r="AL20" i="475"/>
  <c r="AM20" i="475"/>
  <c r="AN20" i="475"/>
  <c r="AO20" i="475"/>
  <c r="AG21" i="475"/>
  <c r="AH21" i="475"/>
  <c r="AI21" i="475"/>
  <c r="AJ21" i="475"/>
  <c r="AK21" i="475"/>
  <c r="AL21" i="475"/>
  <c r="AM21" i="475"/>
  <c r="AN21" i="475"/>
  <c r="AO21" i="475"/>
  <c r="AG22" i="475"/>
  <c r="AH22" i="475"/>
  <c r="AI22" i="475"/>
  <c r="AJ22" i="475"/>
  <c r="AK22" i="475"/>
  <c r="AL22" i="475"/>
  <c r="AM22" i="475"/>
  <c r="AN22" i="475"/>
  <c r="AO22" i="475"/>
  <c r="AG23" i="475"/>
  <c r="AH23" i="475"/>
  <c r="AI23" i="475"/>
  <c r="AJ23" i="475"/>
  <c r="AK23" i="475"/>
  <c r="AL23" i="475"/>
  <c r="AM23" i="475"/>
  <c r="AN23" i="475"/>
  <c r="AO23" i="475"/>
  <c r="AG24" i="475"/>
  <c r="AH24" i="475"/>
  <c r="AI24" i="475"/>
  <c r="AJ24" i="475"/>
  <c r="AK24" i="475"/>
  <c r="AL24" i="475"/>
  <c r="AM24" i="475"/>
  <c r="AN24" i="475"/>
  <c r="AO24" i="475"/>
  <c r="AG25" i="475"/>
  <c r="AH25" i="475"/>
  <c r="AI25" i="475"/>
  <c r="AJ25" i="475"/>
  <c r="AK25" i="475"/>
  <c r="AL25" i="475"/>
  <c r="AM25" i="475"/>
  <c r="AN25" i="475"/>
  <c r="AO25" i="475"/>
  <c r="AG26" i="475"/>
  <c r="AH26" i="475"/>
  <c r="AI26" i="475"/>
  <c r="AJ26" i="475"/>
  <c r="AK26" i="475"/>
  <c r="AL26" i="475"/>
  <c r="AM26" i="475"/>
  <c r="AN26" i="475"/>
  <c r="AO26" i="475"/>
  <c r="AG27" i="475"/>
  <c r="AH27" i="475"/>
  <c r="AI27" i="475"/>
  <c r="AJ27" i="475"/>
  <c r="AK27" i="475"/>
  <c r="AL27" i="475"/>
  <c r="AM27" i="475"/>
  <c r="AN27" i="475"/>
  <c r="AO27" i="475"/>
  <c r="AG28" i="475"/>
  <c r="AH28" i="475"/>
  <c r="AI28" i="475"/>
  <c r="AJ28" i="475"/>
  <c r="AK28" i="475"/>
  <c r="AL28" i="475"/>
  <c r="AM28" i="475"/>
  <c r="AN28" i="475"/>
  <c r="AO28" i="475"/>
  <c r="AG29" i="475"/>
  <c r="AH29" i="475"/>
  <c r="AI29" i="475"/>
  <c r="AJ29" i="475"/>
  <c r="AK29" i="475"/>
  <c r="AL29" i="475"/>
  <c r="AM29" i="475"/>
  <c r="AN29" i="475"/>
  <c r="AO29" i="475"/>
  <c r="AG30" i="475"/>
  <c r="AH30" i="475"/>
  <c r="AI30" i="475"/>
  <c r="AJ30" i="475"/>
  <c r="AK30" i="475"/>
  <c r="AL30" i="475"/>
  <c r="AM30" i="475"/>
  <c r="AN30" i="475"/>
  <c r="AO30" i="475"/>
  <c r="AG31" i="475"/>
  <c r="AH31" i="475"/>
  <c r="AI31" i="475"/>
  <c r="AJ31" i="475"/>
  <c r="AK31" i="475"/>
  <c r="AL31" i="475"/>
  <c r="AM31" i="475"/>
  <c r="AN31" i="475"/>
  <c r="AO31" i="475"/>
  <c r="AG32" i="475"/>
  <c r="AH32" i="475"/>
  <c r="AI32" i="475"/>
  <c r="AJ32" i="475"/>
  <c r="AK32" i="475"/>
  <c r="AL32" i="475"/>
  <c r="AM32" i="475"/>
  <c r="AN32" i="475"/>
  <c r="AO32" i="475"/>
  <c r="AG33" i="475"/>
  <c r="AH33" i="475"/>
  <c r="AI33" i="475"/>
  <c r="AJ33" i="475"/>
  <c r="AK33" i="475"/>
  <c r="AL33" i="475"/>
  <c r="AM33" i="475"/>
  <c r="AN33" i="475"/>
  <c r="AO33" i="475"/>
  <c r="AG34" i="475"/>
  <c r="AH34" i="475"/>
  <c r="AI34" i="475"/>
  <c r="AJ34" i="475"/>
  <c r="AK34" i="475"/>
  <c r="AL34" i="475"/>
  <c r="AM34" i="475"/>
  <c r="AN34" i="475"/>
  <c r="AO34" i="475"/>
  <c r="AG35" i="475"/>
  <c r="AH35" i="475"/>
  <c r="AI35" i="475"/>
  <c r="AJ35" i="475"/>
  <c r="AK35" i="475"/>
  <c r="AL35" i="475"/>
  <c r="AM35" i="475"/>
  <c r="AN35" i="475"/>
  <c r="AO35" i="475"/>
  <c r="AG36" i="475"/>
  <c r="AH36" i="475"/>
  <c r="AI36" i="475"/>
  <c r="AJ36" i="475"/>
  <c r="AK36" i="475"/>
  <c r="AL36" i="475"/>
  <c r="AM36" i="475"/>
  <c r="AN36" i="475"/>
  <c r="AO36" i="475"/>
  <c r="AG37" i="475"/>
  <c r="AH37" i="475"/>
  <c r="AI37" i="475"/>
  <c r="AJ37" i="475"/>
  <c r="AK37" i="475"/>
  <c r="AL37" i="475"/>
  <c r="AM37" i="475"/>
  <c r="AN37" i="475"/>
  <c r="AO37" i="475"/>
  <c r="AG38" i="475"/>
  <c r="AH38" i="475"/>
  <c r="AI38" i="475"/>
  <c r="AJ38" i="475"/>
  <c r="AK38" i="475"/>
  <c r="AL38" i="475"/>
  <c r="AM38" i="475"/>
  <c r="AN38" i="475"/>
  <c r="AO38" i="475"/>
  <c r="W11" i="475"/>
  <c r="X11" i="475"/>
  <c r="Y11" i="475"/>
  <c r="Z11" i="475"/>
  <c r="AA11" i="475"/>
  <c r="AB11" i="475"/>
  <c r="AC11" i="475"/>
  <c r="AD11" i="475"/>
  <c r="AE11" i="475"/>
  <c r="W12" i="475"/>
  <c r="X12" i="475"/>
  <c r="Y12" i="475"/>
  <c r="Z12" i="475"/>
  <c r="AA12" i="475"/>
  <c r="AB12" i="475"/>
  <c r="AC12" i="475"/>
  <c r="AD12" i="475"/>
  <c r="AE12" i="475"/>
  <c r="W13" i="475"/>
  <c r="X13" i="475"/>
  <c r="Y13" i="475"/>
  <c r="Z13" i="475"/>
  <c r="AA13" i="475"/>
  <c r="AB13" i="475"/>
  <c r="AC13" i="475"/>
  <c r="AD13" i="475"/>
  <c r="AE13" i="475"/>
  <c r="W14" i="475"/>
  <c r="X14" i="475"/>
  <c r="Y14" i="475"/>
  <c r="Z14" i="475"/>
  <c r="AA14" i="475"/>
  <c r="AB14" i="475"/>
  <c r="AC14" i="475"/>
  <c r="AD14" i="475"/>
  <c r="AE14" i="475"/>
  <c r="W15" i="475"/>
  <c r="X15" i="475"/>
  <c r="Y15" i="475"/>
  <c r="Z15" i="475"/>
  <c r="AA15" i="475"/>
  <c r="AB15" i="475"/>
  <c r="AC15" i="475"/>
  <c r="AD15" i="475"/>
  <c r="AE15" i="475"/>
  <c r="W16" i="475"/>
  <c r="X16" i="475"/>
  <c r="Y16" i="475"/>
  <c r="Z16" i="475"/>
  <c r="AA16" i="475"/>
  <c r="AB16" i="475"/>
  <c r="AC16" i="475"/>
  <c r="AD16" i="475"/>
  <c r="AE16" i="475"/>
  <c r="W17" i="475"/>
  <c r="X17" i="475"/>
  <c r="Y17" i="475"/>
  <c r="Z17" i="475"/>
  <c r="AA17" i="475"/>
  <c r="AB17" i="475"/>
  <c r="AC17" i="475"/>
  <c r="AD17" i="475"/>
  <c r="AE17" i="475"/>
  <c r="W18" i="475"/>
  <c r="X18" i="475"/>
  <c r="Y18" i="475"/>
  <c r="Z18" i="475"/>
  <c r="AA18" i="475"/>
  <c r="AB18" i="475"/>
  <c r="AC18" i="475"/>
  <c r="AD18" i="475"/>
  <c r="AE18" i="475"/>
  <c r="W19" i="475"/>
  <c r="X19" i="475"/>
  <c r="Y19" i="475"/>
  <c r="Z19" i="475"/>
  <c r="AA19" i="475"/>
  <c r="AB19" i="475"/>
  <c r="AC19" i="475"/>
  <c r="AD19" i="475"/>
  <c r="AE19" i="475"/>
  <c r="W20" i="475"/>
  <c r="X20" i="475"/>
  <c r="Y20" i="475"/>
  <c r="Z20" i="475"/>
  <c r="AA20" i="475"/>
  <c r="AB20" i="475"/>
  <c r="AC20" i="475"/>
  <c r="AD20" i="475"/>
  <c r="AE20" i="475"/>
  <c r="W21" i="475"/>
  <c r="X21" i="475"/>
  <c r="Y21" i="475"/>
  <c r="Z21" i="475"/>
  <c r="AA21" i="475"/>
  <c r="AB21" i="475"/>
  <c r="AC21" i="475"/>
  <c r="AD21" i="475"/>
  <c r="AE21" i="475"/>
  <c r="W22" i="475"/>
  <c r="X22" i="475"/>
  <c r="Y22" i="475"/>
  <c r="Z22" i="475"/>
  <c r="AA22" i="475"/>
  <c r="AB22" i="475"/>
  <c r="AC22" i="475"/>
  <c r="AD22" i="475"/>
  <c r="AE22" i="475"/>
  <c r="W23" i="475"/>
  <c r="X23" i="475"/>
  <c r="Y23" i="475"/>
  <c r="Z23" i="475"/>
  <c r="AA23" i="475"/>
  <c r="AB23" i="475"/>
  <c r="AC23" i="475"/>
  <c r="AD23" i="475"/>
  <c r="AE23" i="475"/>
  <c r="W24" i="475"/>
  <c r="X24" i="475"/>
  <c r="Y24" i="475"/>
  <c r="Z24" i="475"/>
  <c r="AA24" i="475"/>
  <c r="AB24" i="475"/>
  <c r="AC24" i="475"/>
  <c r="AD24" i="475"/>
  <c r="AE24" i="475"/>
  <c r="W25" i="475"/>
  <c r="X25" i="475"/>
  <c r="Y25" i="475"/>
  <c r="Z25" i="475"/>
  <c r="AA25" i="475"/>
  <c r="AB25" i="475"/>
  <c r="AC25" i="475"/>
  <c r="AD25" i="475"/>
  <c r="AE25" i="475"/>
  <c r="W26" i="475"/>
  <c r="X26" i="475"/>
  <c r="Y26" i="475"/>
  <c r="Z26" i="475"/>
  <c r="AA26" i="475"/>
  <c r="AB26" i="475"/>
  <c r="AC26" i="475"/>
  <c r="AD26" i="475"/>
  <c r="AE26" i="475"/>
  <c r="W27" i="475"/>
  <c r="X27" i="475"/>
  <c r="Y27" i="475"/>
  <c r="Z27" i="475"/>
  <c r="AA27" i="475"/>
  <c r="AB27" i="475"/>
  <c r="AC27" i="475"/>
  <c r="AD27" i="475"/>
  <c r="AE27" i="475"/>
  <c r="W28" i="475"/>
  <c r="X28" i="475"/>
  <c r="Y28" i="475"/>
  <c r="Z28" i="475"/>
  <c r="AA28" i="475"/>
  <c r="AB28" i="475"/>
  <c r="AC28" i="475"/>
  <c r="AD28" i="475"/>
  <c r="AE28" i="475"/>
  <c r="W29" i="475"/>
  <c r="X29" i="475"/>
  <c r="Y29" i="475"/>
  <c r="Z29" i="475"/>
  <c r="AA29" i="475"/>
  <c r="AB29" i="475"/>
  <c r="AC29" i="475"/>
  <c r="AD29" i="475"/>
  <c r="AE29" i="475"/>
  <c r="W30" i="475"/>
  <c r="X30" i="475"/>
  <c r="Y30" i="475"/>
  <c r="Z30" i="475"/>
  <c r="AA30" i="475"/>
  <c r="AB30" i="475"/>
  <c r="AC30" i="475"/>
  <c r="AD30" i="475"/>
  <c r="AE30" i="475"/>
  <c r="W31" i="475"/>
  <c r="X31" i="475"/>
  <c r="Y31" i="475"/>
  <c r="Z31" i="475"/>
  <c r="AA31" i="475"/>
  <c r="AB31" i="475"/>
  <c r="AC31" i="475"/>
  <c r="AD31" i="475"/>
  <c r="AE31" i="475"/>
  <c r="W32" i="475"/>
  <c r="X32" i="475"/>
  <c r="Y32" i="475"/>
  <c r="Z32" i="475"/>
  <c r="AA32" i="475"/>
  <c r="AB32" i="475"/>
  <c r="AC32" i="475"/>
  <c r="AD32" i="475"/>
  <c r="AE32" i="475"/>
  <c r="W33" i="475"/>
  <c r="X33" i="475"/>
  <c r="Y33" i="475"/>
  <c r="Z33" i="475"/>
  <c r="AA33" i="475"/>
  <c r="AB33" i="475"/>
  <c r="AC33" i="475"/>
  <c r="AD33" i="475"/>
  <c r="AE33" i="475"/>
  <c r="W34" i="475"/>
  <c r="X34" i="475"/>
  <c r="Y34" i="475"/>
  <c r="Z34" i="475"/>
  <c r="AA34" i="475"/>
  <c r="AB34" i="475"/>
  <c r="AC34" i="475"/>
  <c r="AD34" i="475"/>
  <c r="AE34" i="475"/>
  <c r="W35" i="475"/>
  <c r="X35" i="475"/>
  <c r="Y35" i="475"/>
  <c r="Z35" i="475"/>
  <c r="AA35" i="475"/>
  <c r="AB35" i="475"/>
  <c r="AC35" i="475"/>
  <c r="AD35" i="475"/>
  <c r="AE35" i="475"/>
  <c r="W36" i="475"/>
  <c r="X36" i="475"/>
  <c r="Y36" i="475"/>
  <c r="Z36" i="475"/>
  <c r="AA36" i="475"/>
  <c r="AB36" i="475"/>
  <c r="AC36" i="475"/>
  <c r="AD36" i="475"/>
  <c r="AE36" i="475"/>
  <c r="W37" i="475"/>
  <c r="X37" i="475"/>
  <c r="Y37" i="475"/>
  <c r="Z37" i="475"/>
  <c r="AA37" i="475"/>
  <c r="AB37" i="475"/>
  <c r="AC37" i="475"/>
  <c r="AD37" i="475"/>
  <c r="AE37" i="475"/>
  <c r="W38" i="475"/>
  <c r="X38" i="475"/>
  <c r="Y38" i="475"/>
  <c r="Z38" i="475"/>
  <c r="AA38" i="475"/>
  <c r="AB38" i="475"/>
  <c r="AC38" i="475"/>
  <c r="AD38" i="475"/>
  <c r="AE38" i="475"/>
  <c r="M11" i="475"/>
  <c r="N11" i="475"/>
  <c r="O11" i="475"/>
  <c r="P11" i="475"/>
  <c r="Q11" i="475"/>
  <c r="R11" i="475"/>
  <c r="S11" i="475"/>
  <c r="T11" i="475"/>
  <c r="U11" i="475"/>
  <c r="M12" i="475"/>
  <c r="N12" i="475"/>
  <c r="O12" i="475"/>
  <c r="P12" i="475"/>
  <c r="Q12" i="475"/>
  <c r="R12" i="475"/>
  <c r="S12" i="475"/>
  <c r="T12" i="475"/>
  <c r="U12" i="475"/>
  <c r="M13" i="475"/>
  <c r="N13" i="475"/>
  <c r="O13" i="475"/>
  <c r="P13" i="475"/>
  <c r="Q13" i="475"/>
  <c r="R13" i="475"/>
  <c r="S13" i="475"/>
  <c r="T13" i="475"/>
  <c r="U13" i="475"/>
  <c r="M14" i="475"/>
  <c r="N14" i="475"/>
  <c r="O14" i="475"/>
  <c r="P14" i="475"/>
  <c r="Q14" i="475"/>
  <c r="R14" i="475"/>
  <c r="S14" i="475"/>
  <c r="T14" i="475"/>
  <c r="U14" i="475"/>
  <c r="M15" i="475"/>
  <c r="N15" i="475"/>
  <c r="O15" i="475"/>
  <c r="P15" i="475"/>
  <c r="Q15" i="475"/>
  <c r="R15" i="475"/>
  <c r="S15" i="475"/>
  <c r="T15" i="475"/>
  <c r="U15" i="475"/>
  <c r="M16" i="475"/>
  <c r="N16" i="475"/>
  <c r="O16" i="475"/>
  <c r="P16" i="475"/>
  <c r="Q16" i="475"/>
  <c r="R16" i="475"/>
  <c r="S16" i="475"/>
  <c r="T16" i="475"/>
  <c r="U16" i="475"/>
  <c r="M17" i="475"/>
  <c r="N17" i="475"/>
  <c r="O17" i="475"/>
  <c r="P17" i="475"/>
  <c r="Q17" i="475"/>
  <c r="R17" i="475"/>
  <c r="S17" i="475"/>
  <c r="T17" i="475"/>
  <c r="U17" i="475"/>
  <c r="M18" i="475"/>
  <c r="N18" i="475"/>
  <c r="O18" i="475"/>
  <c r="P18" i="475"/>
  <c r="Q18" i="475"/>
  <c r="R18" i="475"/>
  <c r="S18" i="475"/>
  <c r="T18" i="475"/>
  <c r="U18" i="475"/>
  <c r="M19" i="475"/>
  <c r="N19" i="475"/>
  <c r="O19" i="475"/>
  <c r="P19" i="475"/>
  <c r="Q19" i="475"/>
  <c r="R19" i="475"/>
  <c r="S19" i="475"/>
  <c r="T19" i="475"/>
  <c r="U19" i="475"/>
  <c r="M20" i="475"/>
  <c r="N20" i="475"/>
  <c r="O20" i="475"/>
  <c r="P20" i="475"/>
  <c r="Q20" i="475"/>
  <c r="R20" i="475"/>
  <c r="S20" i="475"/>
  <c r="T20" i="475"/>
  <c r="U20" i="475"/>
  <c r="M21" i="475"/>
  <c r="N21" i="475"/>
  <c r="O21" i="475"/>
  <c r="P21" i="475"/>
  <c r="Q21" i="475"/>
  <c r="R21" i="475"/>
  <c r="S21" i="475"/>
  <c r="T21" i="475"/>
  <c r="U21" i="475"/>
  <c r="M22" i="475"/>
  <c r="N22" i="475"/>
  <c r="O22" i="475"/>
  <c r="P22" i="475"/>
  <c r="Q22" i="475"/>
  <c r="R22" i="475"/>
  <c r="S22" i="475"/>
  <c r="T22" i="475"/>
  <c r="U22" i="475"/>
  <c r="M23" i="475"/>
  <c r="N23" i="475"/>
  <c r="O23" i="475"/>
  <c r="P23" i="475"/>
  <c r="Q23" i="475"/>
  <c r="R23" i="475"/>
  <c r="S23" i="475"/>
  <c r="T23" i="475"/>
  <c r="U23" i="475"/>
  <c r="M24" i="475"/>
  <c r="N24" i="475"/>
  <c r="O24" i="475"/>
  <c r="P24" i="475"/>
  <c r="Q24" i="475"/>
  <c r="R24" i="475"/>
  <c r="S24" i="475"/>
  <c r="T24" i="475"/>
  <c r="U24" i="475"/>
  <c r="M25" i="475"/>
  <c r="N25" i="475"/>
  <c r="O25" i="475"/>
  <c r="P25" i="475"/>
  <c r="Q25" i="475"/>
  <c r="R25" i="475"/>
  <c r="S25" i="475"/>
  <c r="T25" i="475"/>
  <c r="U25" i="475"/>
  <c r="M26" i="475"/>
  <c r="N26" i="475"/>
  <c r="O26" i="475"/>
  <c r="P26" i="475"/>
  <c r="Q26" i="475"/>
  <c r="R26" i="475"/>
  <c r="S26" i="475"/>
  <c r="T26" i="475"/>
  <c r="U26" i="475"/>
  <c r="M27" i="475"/>
  <c r="N27" i="475"/>
  <c r="O27" i="475"/>
  <c r="P27" i="475"/>
  <c r="Q27" i="475"/>
  <c r="R27" i="475"/>
  <c r="S27" i="475"/>
  <c r="T27" i="475"/>
  <c r="U27" i="475"/>
  <c r="M28" i="475"/>
  <c r="N28" i="475"/>
  <c r="O28" i="475"/>
  <c r="P28" i="475"/>
  <c r="Q28" i="475"/>
  <c r="R28" i="475"/>
  <c r="S28" i="475"/>
  <c r="T28" i="475"/>
  <c r="U28" i="475"/>
  <c r="M29" i="475"/>
  <c r="N29" i="475"/>
  <c r="O29" i="475"/>
  <c r="P29" i="475"/>
  <c r="Q29" i="475"/>
  <c r="R29" i="475"/>
  <c r="S29" i="475"/>
  <c r="T29" i="475"/>
  <c r="U29" i="475"/>
  <c r="M30" i="475"/>
  <c r="N30" i="475"/>
  <c r="O30" i="475"/>
  <c r="P30" i="475"/>
  <c r="Q30" i="475"/>
  <c r="R30" i="475"/>
  <c r="S30" i="475"/>
  <c r="T30" i="475"/>
  <c r="U30" i="475"/>
  <c r="M31" i="475"/>
  <c r="N31" i="475"/>
  <c r="O31" i="475"/>
  <c r="P31" i="475"/>
  <c r="Q31" i="475"/>
  <c r="R31" i="475"/>
  <c r="S31" i="475"/>
  <c r="T31" i="475"/>
  <c r="U31" i="475"/>
  <c r="M32" i="475"/>
  <c r="N32" i="475"/>
  <c r="O32" i="475"/>
  <c r="P32" i="475"/>
  <c r="Q32" i="475"/>
  <c r="R32" i="475"/>
  <c r="S32" i="475"/>
  <c r="T32" i="475"/>
  <c r="U32" i="475"/>
  <c r="M33" i="475"/>
  <c r="N33" i="475"/>
  <c r="O33" i="475"/>
  <c r="P33" i="475"/>
  <c r="Q33" i="475"/>
  <c r="R33" i="475"/>
  <c r="S33" i="475"/>
  <c r="T33" i="475"/>
  <c r="U33" i="475"/>
  <c r="M34" i="475"/>
  <c r="N34" i="475"/>
  <c r="O34" i="475"/>
  <c r="P34" i="475"/>
  <c r="Q34" i="475"/>
  <c r="R34" i="475"/>
  <c r="S34" i="475"/>
  <c r="T34" i="475"/>
  <c r="U34" i="475"/>
  <c r="M35" i="475"/>
  <c r="N35" i="475"/>
  <c r="O35" i="475"/>
  <c r="P35" i="475"/>
  <c r="Q35" i="475"/>
  <c r="R35" i="475"/>
  <c r="S35" i="475"/>
  <c r="T35" i="475"/>
  <c r="U35" i="475"/>
  <c r="M36" i="475"/>
  <c r="N36" i="475"/>
  <c r="O36" i="475"/>
  <c r="P36" i="475"/>
  <c r="Q36" i="475"/>
  <c r="R36" i="475"/>
  <c r="S36" i="475"/>
  <c r="T36" i="475"/>
  <c r="U36" i="475"/>
  <c r="M37" i="475"/>
  <c r="N37" i="475"/>
  <c r="O37" i="475"/>
  <c r="P37" i="475"/>
  <c r="Q37" i="475"/>
  <c r="R37" i="475"/>
  <c r="S37" i="475"/>
  <c r="T37" i="475"/>
  <c r="U37" i="475"/>
  <c r="M38" i="475"/>
  <c r="N38" i="475"/>
  <c r="O38" i="475"/>
  <c r="P38" i="475"/>
  <c r="Q38" i="475"/>
  <c r="R38" i="475"/>
  <c r="S38" i="475"/>
  <c r="T38" i="475"/>
  <c r="U38" i="475"/>
  <c r="C11" i="475"/>
  <c r="D11" i="475"/>
  <c r="E11" i="475"/>
  <c r="F11" i="475"/>
  <c r="G11" i="475"/>
  <c r="H11" i="475"/>
  <c r="I11" i="475"/>
  <c r="J11" i="475"/>
  <c r="K11" i="475"/>
  <c r="C12" i="475"/>
  <c r="D12" i="475"/>
  <c r="E12" i="475"/>
  <c r="F12" i="475"/>
  <c r="G12" i="475"/>
  <c r="H12" i="475"/>
  <c r="I12" i="475"/>
  <c r="J12" i="475"/>
  <c r="K12" i="475"/>
  <c r="C13" i="475"/>
  <c r="D13" i="475"/>
  <c r="E13" i="475"/>
  <c r="F13" i="475"/>
  <c r="G13" i="475"/>
  <c r="H13" i="475"/>
  <c r="I13" i="475"/>
  <c r="J13" i="475"/>
  <c r="K13" i="475"/>
  <c r="C14" i="475"/>
  <c r="D14" i="475"/>
  <c r="E14" i="475"/>
  <c r="F14" i="475"/>
  <c r="G14" i="475"/>
  <c r="H14" i="475"/>
  <c r="I14" i="475"/>
  <c r="J14" i="475"/>
  <c r="K14" i="475"/>
  <c r="C15" i="475"/>
  <c r="D15" i="475"/>
  <c r="E15" i="475"/>
  <c r="F15" i="475"/>
  <c r="G15" i="475"/>
  <c r="H15" i="475"/>
  <c r="I15" i="475"/>
  <c r="J15" i="475"/>
  <c r="K15" i="475"/>
  <c r="C16" i="475"/>
  <c r="D16" i="475"/>
  <c r="E16" i="475"/>
  <c r="F16" i="475"/>
  <c r="G16" i="475"/>
  <c r="H16" i="475"/>
  <c r="I16" i="475"/>
  <c r="J16" i="475"/>
  <c r="K16" i="475"/>
  <c r="C17" i="475"/>
  <c r="D17" i="475"/>
  <c r="E17" i="475"/>
  <c r="F17" i="475"/>
  <c r="G17" i="475"/>
  <c r="H17" i="475"/>
  <c r="I17" i="475"/>
  <c r="J17" i="475"/>
  <c r="K17" i="475"/>
  <c r="C18" i="475"/>
  <c r="D18" i="475"/>
  <c r="E18" i="475"/>
  <c r="F18" i="475"/>
  <c r="G18" i="475"/>
  <c r="H18" i="475"/>
  <c r="I18" i="475"/>
  <c r="J18" i="475"/>
  <c r="K18" i="475"/>
  <c r="C19" i="475"/>
  <c r="D19" i="475"/>
  <c r="E19" i="475"/>
  <c r="F19" i="475"/>
  <c r="G19" i="475"/>
  <c r="H19" i="475"/>
  <c r="I19" i="475"/>
  <c r="J19" i="475"/>
  <c r="K19" i="475"/>
  <c r="C20" i="475"/>
  <c r="D20" i="475"/>
  <c r="E20" i="475"/>
  <c r="F20" i="475"/>
  <c r="G20" i="475"/>
  <c r="H20" i="475"/>
  <c r="I20" i="475"/>
  <c r="J20" i="475"/>
  <c r="K20" i="475"/>
  <c r="C21" i="475"/>
  <c r="D21" i="475"/>
  <c r="E21" i="475"/>
  <c r="F21" i="475"/>
  <c r="G21" i="475"/>
  <c r="H21" i="475"/>
  <c r="I21" i="475"/>
  <c r="J21" i="475"/>
  <c r="K21" i="475"/>
  <c r="C22" i="475"/>
  <c r="D22" i="475"/>
  <c r="E22" i="475"/>
  <c r="F22" i="475"/>
  <c r="G22" i="475"/>
  <c r="H22" i="475"/>
  <c r="I22" i="475"/>
  <c r="J22" i="475"/>
  <c r="K22" i="475"/>
  <c r="C23" i="475"/>
  <c r="D23" i="475"/>
  <c r="E23" i="475"/>
  <c r="F23" i="475"/>
  <c r="G23" i="475"/>
  <c r="H23" i="475"/>
  <c r="I23" i="475"/>
  <c r="J23" i="475"/>
  <c r="K23" i="475"/>
  <c r="C24" i="475"/>
  <c r="D24" i="475"/>
  <c r="E24" i="475"/>
  <c r="F24" i="475"/>
  <c r="G24" i="475"/>
  <c r="H24" i="475"/>
  <c r="I24" i="475"/>
  <c r="J24" i="475"/>
  <c r="K24" i="475"/>
  <c r="C25" i="475"/>
  <c r="D25" i="475"/>
  <c r="E25" i="475"/>
  <c r="F25" i="475"/>
  <c r="G25" i="475"/>
  <c r="H25" i="475"/>
  <c r="I25" i="475"/>
  <c r="J25" i="475"/>
  <c r="K25" i="475"/>
  <c r="C26" i="475"/>
  <c r="D26" i="475"/>
  <c r="E26" i="475"/>
  <c r="F26" i="475"/>
  <c r="G26" i="475"/>
  <c r="H26" i="475"/>
  <c r="I26" i="475"/>
  <c r="J26" i="475"/>
  <c r="K26" i="475"/>
  <c r="C27" i="475"/>
  <c r="D27" i="475"/>
  <c r="E27" i="475"/>
  <c r="F27" i="475"/>
  <c r="G27" i="475"/>
  <c r="H27" i="475"/>
  <c r="I27" i="475"/>
  <c r="J27" i="475"/>
  <c r="K27" i="475"/>
  <c r="C28" i="475"/>
  <c r="D28" i="475"/>
  <c r="E28" i="475"/>
  <c r="F28" i="475"/>
  <c r="G28" i="475"/>
  <c r="H28" i="475"/>
  <c r="I28" i="475"/>
  <c r="J28" i="475"/>
  <c r="K28" i="475"/>
  <c r="C29" i="475"/>
  <c r="D29" i="475"/>
  <c r="E29" i="475"/>
  <c r="F29" i="475"/>
  <c r="G29" i="475"/>
  <c r="H29" i="475"/>
  <c r="I29" i="475"/>
  <c r="J29" i="475"/>
  <c r="K29" i="475"/>
  <c r="C30" i="475"/>
  <c r="D30" i="475"/>
  <c r="E30" i="475"/>
  <c r="F30" i="475"/>
  <c r="G30" i="475"/>
  <c r="H30" i="475"/>
  <c r="I30" i="475"/>
  <c r="J30" i="475"/>
  <c r="K30" i="475"/>
  <c r="C31" i="475"/>
  <c r="D31" i="475"/>
  <c r="E31" i="475"/>
  <c r="F31" i="475"/>
  <c r="G31" i="475"/>
  <c r="H31" i="475"/>
  <c r="I31" i="475"/>
  <c r="J31" i="475"/>
  <c r="K31" i="475"/>
  <c r="C32" i="475"/>
  <c r="D32" i="475"/>
  <c r="E32" i="475"/>
  <c r="F32" i="475"/>
  <c r="G32" i="475"/>
  <c r="H32" i="475"/>
  <c r="I32" i="475"/>
  <c r="J32" i="475"/>
  <c r="K32" i="475"/>
  <c r="C33" i="475"/>
  <c r="D33" i="475"/>
  <c r="E33" i="475"/>
  <c r="F33" i="475"/>
  <c r="G33" i="475"/>
  <c r="H33" i="475"/>
  <c r="I33" i="475"/>
  <c r="J33" i="475"/>
  <c r="K33" i="475"/>
  <c r="C34" i="475"/>
  <c r="D34" i="475"/>
  <c r="E34" i="475"/>
  <c r="F34" i="475"/>
  <c r="G34" i="475"/>
  <c r="H34" i="475"/>
  <c r="I34" i="475"/>
  <c r="J34" i="475"/>
  <c r="K34" i="475"/>
  <c r="C35" i="475"/>
  <c r="D35" i="475"/>
  <c r="E35" i="475"/>
  <c r="F35" i="475"/>
  <c r="G35" i="475"/>
  <c r="H35" i="475"/>
  <c r="I35" i="475"/>
  <c r="J35" i="475"/>
  <c r="K35" i="475"/>
  <c r="C36" i="475"/>
  <c r="D36" i="475"/>
  <c r="E36" i="475"/>
  <c r="F36" i="475"/>
  <c r="G36" i="475"/>
  <c r="H36" i="475"/>
  <c r="I36" i="475"/>
  <c r="J36" i="475"/>
  <c r="K36" i="475"/>
  <c r="C37" i="475"/>
  <c r="D37" i="475"/>
  <c r="E37" i="475"/>
  <c r="F37" i="475"/>
  <c r="G37" i="475"/>
  <c r="H37" i="475"/>
  <c r="I37" i="475"/>
  <c r="J37" i="475"/>
  <c r="K37" i="475"/>
  <c r="C38" i="475"/>
  <c r="D38" i="475"/>
  <c r="E38" i="475"/>
  <c r="F38" i="475"/>
  <c r="G38" i="475"/>
  <c r="H38" i="475"/>
  <c r="I38" i="475"/>
  <c r="J38" i="475"/>
  <c r="K38" i="475"/>
  <c r="O11" i="471"/>
  <c r="P11" i="471"/>
  <c r="Q11" i="471"/>
  <c r="O12" i="471"/>
  <c r="P12" i="471"/>
  <c r="Q12" i="471"/>
  <c r="O13" i="471"/>
  <c r="P13" i="471"/>
  <c r="Q13" i="471"/>
  <c r="O14" i="471"/>
  <c r="P14" i="471"/>
  <c r="Q14" i="471"/>
  <c r="O15" i="471"/>
  <c r="P15" i="471"/>
  <c r="Q15" i="471"/>
  <c r="O16" i="471"/>
  <c r="P16" i="471"/>
  <c r="Q16" i="471"/>
  <c r="O17" i="471"/>
  <c r="P17" i="471"/>
  <c r="Q17" i="471"/>
  <c r="O18" i="471"/>
  <c r="P18" i="471"/>
  <c r="Q18" i="471"/>
  <c r="O19" i="471"/>
  <c r="P19" i="471"/>
  <c r="Q19" i="471"/>
  <c r="O20" i="471"/>
  <c r="P20" i="471"/>
  <c r="Q20" i="471"/>
  <c r="O21" i="471"/>
  <c r="P21" i="471"/>
  <c r="Q21" i="471"/>
  <c r="O22" i="471"/>
  <c r="P22" i="471"/>
  <c r="Q22" i="471"/>
  <c r="O23" i="471"/>
  <c r="P23" i="471"/>
  <c r="Q23" i="471"/>
  <c r="O24" i="471"/>
  <c r="P24" i="471"/>
  <c r="Q24" i="471"/>
  <c r="O25" i="471"/>
  <c r="P25" i="471"/>
  <c r="Q25" i="471"/>
  <c r="O26" i="471"/>
  <c r="P26" i="471"/>
  <c r="Q26" i="471"/>
  <c r="O27" i="471"/>
  <c r="P27" i="471"/>
  <c r="Q27" i="471"/>
  <c r="O28" i="471"/>
  <c r="P28" i="471"/>
  <c r="Q28" i="471"/>
  <c r="O29" i="471"/>
  <c r="P29" i="471"/>
  <c r="Q29" i="471"/>
  <c r="O30" i="471"/>
  <c r="P30" i="471"/>
  <c r="Q30" i="471"/>
  <c r="O31" i="471"/>
  <c r="P31" i="471"/>
  <c r="Q31" i="471"/>
  <c r="O32" i="471"/>
  <c r="P32" i="471"/>
  <c r="Q32" i="471"/>
  <c r="O33" i="471"/>
  <c r="P33" i="471"/>
  <c r="Q33" i="471"/>
  <c r="O34" i="471"/>
  <c r="P34" i="471"/>
  <c r="Q34" i="471"/>
  <c r="O35" i="471"/>
  <c r="P35" i="471"/>
  <c r="Q35" i="471"/>
  <c r="O36" i="471"/>
  <c r="P36" i="471"/>
  <c r="Q36" i="471"/>
  <c r="O37" i="471"/>
  <c r="P37" i="471"/>
  <c r="Q37" i="471"/>
  <c r="O38" i="471"/>
  <c r="P38" i="471"/>
  <c r="Q38" i="471"/>
  <c r="K11" i="471"/>
  <c r="L11" i="471"/>
  <c r="M11" i="471"/>
  <c r="K12" i="471"/>
  <c r="L12" i="471"/>
  <c r="M12" i="471"/>
  <c r="K13" i="471"/>
  <c r="L13" i="471"/>
  <c r="M13" i="471"/>
  <c r="K14" i="471"/>
  <c r="L14" i="471"/>
  <c r="M14" i="471"/>
  <c r="K15" i="471"/>
  <c r="L15" i="471"/>
  <c r="M15" i="471"/>
  <c r="K16" i="471"/>
  <c r="L16" i="471"/>
  <c r="M16" i="471"/>
  <c r="K17" i="471"/>
  <c r="L17" i="471"/>
  <c r="M17" i="471"/>
  <c r="K18" i="471"/>
  <c r="L18" i="471"/>
  <c r="M18" i="471"/>
  <c r="K19" i="471"/>
  <c r="L19" i="471"/>
  <c r="M19" i="471"/>
  <c r="K20" i="471"/>
  <c r="L20" i="471"/>
  <c r="M20" i="471"/>
  <c r="K21" i="471"/>
  <c r="L21" i="471"/>
  <c r="M21" i="471"/>
  <c r="K22" i="471"/>
  <c r="L22" i="471"/>
  <c r="M22" i="471"/>
  <c r="K23" i="471"/>
  <c r="L23" i="471"/>
  <c r="M23" i="471"/>
  <c r="K24" i="471"/>
  <c r="L24" i="471"/>
  <c r="M24" i="471"/>
  <c r="K25" i="471"/>
  <c r="L25" i="471"/>
  <c r="M25" i="471"/>
  <c r="K26" i="471"/>
  <c r="L26" i="471"/>
  <c r="M26" i="471"/>
  <c r="K27" i="471"/>
  <c r="L27" i="471"/>
  <c r="M27" i="471"/>
  <c r="K28" i="471"/>
  <c r="L28" i="471"/>
  <c r="M28" i="471"/>
  <c r="K29" i="471"/>
  <c r="L29" i="471"/>
  <c r="M29" i="471"/>
  <c r="K30" i="471"/>
  <c r="L30" i="471"/>
  <c r="M30" i="471"/>
  <c r="K31" i="471"/>
  <c r="L31" i="471"/>
  <c r="M31" i="471"/>
  <c r="K32" i="471"/>
  <c r="L32" i="471"/>
  <c r="M32" i="471"/>
  <c r="K33" i="471"/>
  <c r="L33" i="471"/>
  <c r="M33" i="471"/>
  <c r="K34" i="471"/>
  <c r="L34" i="471"/>
  <c r="M34" i="471"/>
  <c r="K35" i="471"/>
  <c r="L35" i="471"/>
  <c r="M35" i="471"/>
  <c r="K36" i="471"/>
  <c r="L36" i="471"/>
  <c r="M36" i="471"/>
  <c r="K37" i="471"/>
  <c r="L37" i="471"/>
  <c r="M37" i="471"/>
  <c r="K38" i="471"/>
  <c r="L38" i="471"/>
  <c r="M38" i="471"/>
  <c r="G11" i="471"/>
  <c r="H11" i="471"/>
  <c r="I11" i="471"/>
  <c r="G12" i="471"/>
  <c r="H12" i="471"/>
  <c r="I12" i="471"/>
  <c r="G13" i="471"/>
  <c r="H13" i="471"/>
  <c r="I13" i="471"/>
  <c r="G14" i="471"/>
  <c r="H14" i="471"/>
  <c r="I14" i="471"/>
  <c r="G15" i="471"/>
  <c r="H15" i="471"/>
  <c r="I15" i="471"/>
  <c r="G16" i="471"/>
  <c r="H16" i="471"/>
  <c r="I16" i="471"/>
  <c r="G17" i="471"/>
  <c r="H17" i="471"/>
  <c r="I17" i="471"/>
  <c r="G18" i="471"/>
  <c r="H18" i="471"/>
  <c r="I18" i="471"/>
  <c r="G19" i="471"/>
  <c r="H19" i="471"/>
  <c r="I19" i="471"/>
  <c r="G20" i="471"/>
  <c r="H20" i="471"/>
  <c r="I20" i="471"/>
  <c r="G21" i="471"/>
  <c r="H21" i="471"/>
  <c r="I21" i="471"/>
  <c r="G22" i="471"/>
  <c r="H22" i="471"/>
  <c r="I22" i="471"/>
  <c r="G23" i="471"/>
  <c r="H23" i="471"/>
  <c r="I23" i="471"/>
  <c r="G24" i="471"/>
  <c r="H24" i="471"/>
  <c r="I24" i="471"/>
  <c r="G25" i="471"/>
  <c r="H25" i="471"/>
  <c r="I25" i="471"/>
  <c r="G26" i="471"/>
  <c r="H26" i="471"/>
  <c r="I26" i="471"/>
  <c r="G27" i="471"/>
  <c r="H27" i="471"/>
  <c r="I27" i="471"/>
  <c r="G28" i="471"/>
  <c r="H28" i="471"/>
  <c r="I28" i="471"/>
  <c r="G29" i="471"/>
  <c r="H29" i="471"/>
  <c r="I29" i="471"/>
  <c r="G30" i="471"/>
  <c r="H30" i="471"/>
  <c r="I30" i="471"/>
  <c r="G31" i="471"/>
  <c r="H31" i="471"/>
  <c r="I31" i="471"/>
  <c r="G32" i="471"/>
  <c r="H32" i="471"/>
  <c r="I32" i="471"/>
  <c r="G33" i="471"/>
  <c r="H33" i="471"/>
  <c r="I33" i="471"/>
  <c r="G34" i="471"/>
  <c r="H34" i="471"/>
  <c r="I34" i="471"/>
  <c r="G35" i="471"/>
  <c r="H35" i="471"/>
  <c r="I35" i="471"/>
  <c r="G36" i="471"/>
  <c r="H36" i="471"/>
  <c r="I36" i="471"/>
  <c r="G37" i="471"/>
  <c r="H37" i="471"/>
  <c r="I37" i="471"/>
  <c r="G38" i="471"/>
  <c r="H38" i="471"/>
  <c r="I38" i="471"/>
  <c r="C11" i="471"/>
  <c r="D11" i="471"/>
  <c r="E11" i="471"/>
  <c r="C12" i="471"/>
  <c r="D12" i="471"/>
  <c r="E12" i="471"/>
  <c r="C13" i="471"/>
  <c r="D13" i="471"/>
  <c r="E13" i="471"/>
  <c r="C14" i="471"/>
  <c r="D14" i="471"/>
  <c r="E14" i="471"/>
  <c r="C15" i="471"/>
  <c r="D15" i="471"/>
  <c r="E15" i="471"/>
  <c r="C16" i="471"/>
  <c r="D16" i="471"/>
  <c r="E16" i="471"/>
  <c r="C17" i="471"/>
  <c r="D17" i="471"/>
  <c r="E17" i="471"/>
  <c r="C18" i="471"/>
  <c r="D18" i="471"/>
  <c r="E18" i="471"/>
  <c r="C19" i="471"/>
  <c r="D19" i="471"/>
  <c r="E19" i="471"/>
  <c r="C20" i="471"/>
  <c r="D20" i="471"/>
  <c r="E20" i="471"/>
  <c r="C21" i="471"/>
  <c r="D21" i="471"/>
  <c r="E21" i="471"/>
  <c r="C22" i="471"/>
  <c r="D22" i="471"/>
  <c r="E22" i="471"/>
  <c r="C23" i="471"/>
  <c r="D23" i="471"/>
  <c r="E23" i="471"/>
  <c r="C24" i="471"/>
  <c r="D24" i="471"/>
  <c r="E24" i="471"/>
  <c r="C25" i="471"/>
  <c r="D25" i="471"/>
  <c r="E25" i="471"/>
  <c r="C26" i="471"/>
  <c r="D26" i="471"/>
  <c r="E26" i="471"/>
  <c r="C27" i="471"/>
  <c r="D27" i="471"/>
  <c r="E27" i="471"/>
  <c r="C28" i="471"/>
  <c r="D28" i="471"/>
  <c r="E28" i="471"/>
  <c r="C29" i="471"/>
  <c r="D29" i="471"/>
  <c r="E29" i="471"/>
  <c r="C30" i="471"/>
  <c r="D30" i="471"/>
  <c r="E30" i="471"/>
  <c r="C31" i="471"/>
  <c r="D31" i="471"/>
  <c r="E31" i="471"/>
  <c r="C32" i="471"/>
  <c r="D32" i="471"/>
  <c r="E32" i="471"/>
  <c r="C33" i="471"/>
  <c r="D33" i="471"/>
  <c r="E33" i="471"/>
  <c r="C34" i="471"/>
  <c r="D34" i="471"/>
  <c r="E34" i="471"/>
  <c r="C35" i="471"/>
  <c r="D35" i="471"/>
  <c r="E35" i="471"/>
  <c r="C36" i="471"/>
  <c r="D36" i="471"/>
  <c r="E36" i="471"/>
  <c r="C37" i="471"/>
  <c r="D37" i="471"/>
  <c r="E37" i="471"/>
  <c r="C38" i="471"/>
  <c r="D38" i="471"/>
  <c r="E38" i="471"/>
  <c r="I11" i="468"/>
  <c r="I12" i="468"/>
  <c r="I13" i="468"/>
  <c r="I14" i="468"/>
  <c r="I15" i="468"/>
  <c r="I16" i="468"/>
  <c r="I17" i="468"/>
  <c r="I18" i="468"/>
  <c r="I19" i="468"/>
  <c r="I20" i="468"/>
  <c r="I21" i="468"/>
  <c r="I22" i="468"/>
  <c r="I23" i="468"/>
  <c r="I24" i="468"/>
  <c r="I25" i="468"/>
  <c r="I26" i="468"/>
  <c r="I27" i="468"/>
  <c r="I28" i="468"/>
  <c r="I29" i="468"/>
  <c r="I30" i="468"/>
  <c r="I31" i="468"/>
  <c r="I32" i="468"/>
  <c r="I33" i="468"/>
  <c r="I34" i="468"/>
  <c r="I35" i="468"/>
  <c r="I36" i="468"/>
  <c r="I37" i="468"/>
  <c r="I38" i="468"/>
  <c r="I39" i="468"/>
  <c r="G11" i="468"/>
  <c r="G12" i="468"/>
  <c r="G13" i="468"/>
  <c r="G14" i="468"/>
  <c r="G15" i="468"/>
  <c r="G16" i="468"/>
  <c r="G17" i="468"/>
  <c r="G18" i="468"/>
  <c r="G19" i="468"/>
  <c r="G20" i="468"/>
  <c r="G21" i="468"/>
  <c r="G22" i="468"/>
  <c r="G23" i="468"/>
  <c r="G24" i="468"/>
  <c r="G25" i="468"/>
  <c r="G26" i="468"/>
  <c r="G27" i="468"/>
  <c r="G28" i="468"/>
  <c r="G29" i="468"/>
  <c r="G30" i="468"/>
  <c r="G31" i="468"/>
  <c r="G32" i="468"/>
  <c r="G33" i="468"/>
  <c r="G34" i="468"/>
  <c r="G35" i="468"/>
  <c r="G36" i="468"/>
  <c r="G37" i="468"/>
  <c r="G38" i="468"/>
  <c r="G39" i="468"/>
  <c r="E11" i="468"/>
  <c r="E12" i="468"/>
  <c r="E13" i="468"/>
  <c r="E14" i="468"/>
  <c r="E15" i="468"/>
  <c r="E16" i="468"/>
  <c r="E17" i="468"/>
  <c r="E18" i="468"/>
  <c r="E19" i="468"/>
  <c r="E20" i="468"/>
  <c r="E21" i="468"/>
  <c r="E22" i="468"/>
  <c r="E23" i="468"/>
  <c r="E24" i="468"/>
  <c r="E25" i="468"/>
  <c r="E26" i="468"/>
  <c r="E27" i="468"/>
  <c r="E28" i="468"/>
  <c r="E29" i="468"/>
  <c r="E30" i="468"/>
  <c r="E31" i="468"/>
  <c r="E32" i="468"/>
  <c r="E33" i="468"/>
  <c r="E34" i="468"/>
  <c r="E35" i="468"/>
  <c r="E36" i="468"/>
  <c r="E37" i="468"/>
  <c r="E38" i="468"/>
  <c r="E39" i="468"/>
  <c r="C11" i="468"/>
  <c r="C12" i="468"/>
  <c r="C13" i="468"/>
  <c r="C14" i="468"/>
  <c r="C15" i="468"/>
  <c r="C16" i="468"/>
  <c r="C17" i="468"/>
  <c r="C18" i="468"/>
  <c r="C19" i="468"/>
  <c r="C20" i="468"/>
  <c r="C21" i="468"/>
  <c r="C22" i="468"/>
  <c r="C23" i="468"/>
  <c r="C24" i="468"/>
  <c r="C25" i="468"/>
  <c r="C26" i="468"/>
  <c r="C27" i="468"/>
  <c r="C28" i="468"/>
  <c r="C29" i="468"/>
  <c r="C30" i="468"/>
  <c r="C31" i="468"/>
  <c r="C32" i="468"/>
  <c r="C33" i="468"/>
  <c r="C34" i="468"/>
  <c r="C35" i="468"/>
  <c r="C36" i="468"/>
  <c r="C37" i="468"/>
  <c r="C38" i="468"/>
  <c r="C39" i="468"/>
  <c r="AG11" i="464"/>
  <c r="AH11" i="464"/>
  <c r="AI11" i="464"/>
  <c r="AJ11" i="464"/>
  <c r="AK11" i="464"/>
  <c r="AL11" i="464"/>
  <c r="AM11" i="464"/>
  <c r="AN11" i="464"/>
  <c r="AO11" i="464"/>
  <c r="AG12" i="464"/>
  <c r="AH12" i="464"/>
  <c r="AI12" i="464"/>
  <c r="AJ12" i="464"/>
  <c r="AK12" i="464"/>
  <c r="AL12" i="464"/>
  <c r="AM12" i="464"/>
  <c r="AN12" i="464"/>
  <c r="AO12" i="464"/>
  <c r="AG13" i="464"/>
  <c r="AH13" i="464"/>
  <c r="AI13" i="464"/>
  <c r="AJ13" i="464"/>
  <c r="AK13" i="464"/>
  <c r="AL13" i="464"/>
  <c r="AM13" i="464"/>
  <c r="AN13" i="464"/>
  <c r="AO13" i="464"/>
  <c r="AG14" i="464"/>
  <c r="AH14" i="464"/>
  <c r="AI14" i="464"/>
  <c r="AJ14" i="464"/>
  <c r="AK14" i="464"/>
  <c r="AL14" i="464"/>
  <c r="AM14" i="464"/>
  <c r="AN14" i="464"/>
  <c r="AO14" i="464"/>
  <c r="AG15" i="464"/>
  <c r="AH15" i="464"/>
  <c r="AI15" i="464"/>
  <c r="AJ15" i="464"/>
  <c r="AK15" i="464"/>
  <c r="AL15" i="464"/>
  <c r="AM15" i="464"/>
  <c r="AN15" i="464"/>
  <c r="AO15" i="464"/>
  <c r="AG16" i="464"/>
  <c r="AH16" i="464"/>
  <c r="AI16" i="464"/>
  <c r="AJ16" i="464"/>
  <c r="AK16" i="464"/>
  <c r="AL16" i="464"/>
  <c r="AM16" i="464"/>
  <c r="AN16" i="464"/>
  <c r="AO16" i="464"/>
  <c r="AG17" i="464"/>
  <c r="AH17" i="464"/>
  <c r="AI17" i="464"/>
  <c r="AJ17" i="464"/>
  <c r="AK17" i="464"/>
  <c r="AL17" i="464"/>
  <c r="AM17" i="464"/>
  <c r="AN17" i="464"/>
  <c r="AO17" i="464"/>
  <c r="AG18" i="464"/>
  <c r="AH18" i="464"/>
  <c r="AI18" i="464"/>
  <c r="AJ18" i="464"/>
  <c r="AK18" i="464"/>
  <c r="AL18" i="464"/>
  <c r="AM18" i="464"/>
  <c r="AN18" i="464"/>
  <c r="AO18" i="464"/>
  <c r="AG19" i="464"/>
  <c r="AH19" i="464"/>
  <c r="AI19" i="464"/>
  <c r="AJ19" i="464"/>
  <c r="AK19" i="464"/>
  <c r="AL19" i="464"/>
  <c r="AM19" i="464"/>
  <c r="AN19" i="464"/>
  <c r="AO19" i="464"/>
  <c r="AG20" i="464"/>
  <c r="AH20" i="464"/>
  <c r="AI20" i="464"/>
  <c r="AJ20" i="464"/>
  <c r="AK20" i="464"/>
  <c r="AL20" i="464"/>
  <c r="AM20" i="464"/>
  <c r="AN20" i="464"/>
  <c r="AO20" i="464"/>
  <c r="AG21" i="464"/>
  <c r="AH21" i="464"/>
  <c r="AI21" i="464"/>
  <c r="AJ21" i="464"/>
  <c r="AK21" i="464"/>
  <c r="AL21" i="464"/>
  <c r="AM21" i="464"/>
  <c r="AN21" i="464"/>
  <c r="AO21" i="464"/>
  <c r="AG22" i="464"/>
  <c r="AH22" i="464"/>
  <c r="AI22" i="464"/>
  <c r="AJ22" i="464"/>
  <c r="AK22" i="464"/>
  <c r="AL22" i="464"/>
  <c r="AM22" i="464"/>
  <c r="AN22" i="464"/>
  <c r="AO22" i="464"/>
  <c r="AG23" i="464"/>
  <c r="AH23" i="464"/>
  <c r="AI23" i="464"/>
  <c r="AJ23" i="464"/>
  <c r="AK23" i="464"/>
  <c r="AL23" i="464"/>
  <c r="AM23" i="464"/>
  <c r="AN23" i="464"/>
  <c r="AO23" i="464"/>
  <c r="AG24" i="464"/>
  <c r="AH24" i="464"/>
  <c r="AI24" i="464"/>
  <c r="AJ24" i="464"/>
  <c r="AK24" i="464"/>
  <c r="AL24" i="464"/>
  <c r="AM24" i="464"/>
  <c r="AN24" i="464"/>
  <c r="AO24" i="464"/>
  <c r="AG25" i="464"/>
  <c r="AH25" i="464"/>
  <c r="AI25" i="464"/>
  <c r="AJ25" i="464"/>
  <c r="AK25" i="464"/>
  <c r="AL25" i="464"/>
  <c r="AM25" i="464"/>
  <c r="AN25" i="464"/>
  <c r="AO25" i="464"/>
  <c r="AG26" i="464"/>
  <c r="AH26" i="464"/>
  <c r="AI26" i="464"/>
  <c r="AJ26" i="464"/>
  <c r="AK26" i="464"/>
  <c r="AL26" i="464"/>
  <c r="AM26" i="464"/>
  <c r="AN26" i="464"/>
  <c r="AO26" i="464"/>
  <c r="AG27" i="464"/>
  <c r="AH27" i="464"/>
  <c r="AI27" i="464"/>
  <c r="AJ27" i="464"/>
  <c r="AK27" i="464"/>
  <c r="AL27" i="464"/>
  <c r="AM27" i="464"/>
  <c r="AN27" i="464"/>
  <c r="AO27" i="464"/>
  <c r="AG28" i="464"/>
  <c r="AH28" i="464"/>
  <c r="AI28" i="464"/>
  <c r="AJ28" i="464"/>
  <c r="AK28" i="464"/>
  <c r="AL28" i="464"/>
  <c r="AM28" i="464"/>
  <c r="AN28" i="464"/>
  <c r="AO28" i="464"/>
  <c r="AG29" i="464"/>
  <c r="AH29" i="464"/>
  <c r="AI29" i="464"/>
  <c r="AJ29" i="464"/>
  <c r="AK29" i="464"/>
  <c r="AL29" i="464"/>
  <c r="AM29" i="464"/>
  <c r="AN29" i="464"/>
  <c r="AO29" i="464"/>
  <c r="AG30" i="464"/>
  <c r="AH30" i="464"/>
  <c r="AI30" i="464"/>
  <c r="AJ30" i="464"/>
  <c r="AK30" i="464"/>
  <c r="AL30" i="464"/>
  <c r="AM30" i="464"/>
  <c r="AN30" i="464"/>
  <c r="AO30" i="464"/>
  <c r="AG31" i="464"/>
  <c r="AH31" i="464"/>
  <c r="AI31" i="464"/>
  <c r="AJ31" i="464"/>
  <c r="AK31" i="464"/>
  <c r="AL31" i="464"/>
  <c r="AM31" i="464"/>
  <c r="AN31" i="464"/>
  <c r="AO31" i="464"/>
  <c r="AG32" i="464"/>
  <c r="AH32" i="464"/>
  <c r="AI32" i="464"/>
  <c r="AJ32" i="464"/>
  <c r="AK32" i="464"/>
  <c r="AL32" i="464"/>
  <c r="AM32" i="464"/>
  <c r="AN32" i="464"/>
  <c r="AO32" i="464"/>
  <c r="AG33" i="464"/>
  <c r="AH33" i="464"/>
  <c r="AI33" i="464"/>
  <c r="AJ33" i="464"/>
  <c r="AK33" i="464"/>
  <c r="AL33" i="464"/>
  <c r="AM33" i="464"/>
  <c r="AN33" i="464"/>
  <c r="AO33" i="464"/>
  <c r="AG34" i="464"/>
  <c r="AH34" i="464"/>
  <c r="AI34" i="464"/>
  <c r="AJ34" i="464"/>
  <c r="AK34" i="464"/>
  <c r="AL34" i="464"/>
  <c r="AM34" i="464"/>
  <c r="AN34" i="464"/>
  <c r="AO34" i="464"/>
  <c r="AG35" i="464"/>
  <c r="AH35" i="464"/>
  <c r="AI35" i="464"/>
  <c r="AJ35" i="464"/>
  <c r="AK35" i="464"/>
  <c r="AL35" i="464"/>
  <c r="AM35" i="464"/>
  <c r="AN35" i="464"/>
  <c r="AO35" i="464"/>
  <c r="AG36" i="464"/>
  <c r="AH36" i="464"/>
  <c r="AI36" i="464"/>
  <c r="AJ36" i="464"/>
  <c r="AK36" i="464"/>
  <c r="AL36" i="464"/>
  <c r="AM36" i="464"/>
  <c r="AN36" i="464"/>
  <c r="AO36" i="464"/>
  <c r="AG37" i="464"/>
  <c r="AH37" i="464"/>
  <c r="AI37" i="464"/>
  <c r="AJ37" i="464"/>
  <c r="AK37" i="464"/>
  <c r="AL37" i="464"/>
  <c r="AM37" i="464"/>
  <c r="AN37" i="464"/>
  <c r="AO37" i="464"/>
  <c r="AG38" i="464"/>
  <c r="AH38" i="464"/>
  <c r="AI38" i="464"/>
  <c r="AJ38" i="464"/>
  <c r="AK38" i="464"/>
  <c r="AL38" i="464"/>
  <c r="AM38" i="464"/>
  <c r="AN38" i="464"/>
  <c r="AO38" i="464"/>
  <c r="W11" i="464"/>
  <c r="X11" i="464"/>
  <c r="Y11" i="464"/>
  <c r="Z11" i="464"/>
  <c r="AA11" i="464"/>
  <c r="AB11" i="464"/>
  <c r="AC11" i="464"/>
  <c r="AD11" i="464"/>
  <c r="AE11" i="464"/>
  <c r="W12" i="464"/>
  <c r="X12" i="464"/>
  <c r="Y12" i="464"/>
  <c r="Z12" i="464"/>
  <c r="AA12" i="464"/>
  <c r="AB12" i="464"/>
  <c r="AC12" i="464"/>
  <c r="AD12" i="464"/>
  <c r="AE12" i="464"/>
  <c r="W13" i="464"/>
  <c r="X13" i="464"/>
  <c r="Y13" i="464"/>
  <c r="Z13" i="464"/>
  <c r="AA13" i="464"/>
  <c r="AB13" i="464"/>
  <c r="AC13" i="464"/>
  <c r="AD13" i="464"/>
  <c r="AE13" i="464"/>
  <c r="W14" i="464"/>
  <c r="X14" i="464"/>
  <c r="Y14" i="464"/>
  <c r="Z14" i="464"/>
  <c r="AA14" i="464"/>
  <c r="AB14" i="464"/>
  <c r="AC14" i="464"/>
  <c r="AD14" i="464"/>
  <c r="AE14" i="464"/>
  <c r="W15" i="464"/>
  <c r="X15" i="464"/>
  <c r="Y15" i="464"/>
  <c r="Z15" i="464"/>
  <c r="AA15" i="464"/>
  <c r="AB15" i="464"/>
  <c r="AC15" i="464"/>
  <c r="AD15" i="464"/>
  <c r="AE15" i="464"/>
  <c r="W16" i="464"/>
  <c r="X16" i="464"/>
  <c r="Y16" i="464"/>
  <c r="Z16" i="464"/>
  <c r="AA16" i="464"/>
  <c r="AB16" i="464"/>
  <c r="AC16" i="464"/>
  <c r="AD16" i="464"/>
  <c r="AE16" i="464"/>
  <c r="W17" i="464"/>
  <c r="X17" i="464"/>
  <c r="Y17" i="464"/>
  <c r="Z17" i="464"/>
  <c r="AA17" i="464"/>
  <c r="AB17" i="464"/>
  <c r="AC17" i="464"/>
  <c r="AD17" i="464"/>
  <c r="AE17" i="464"/>
  <c r="W18" i="464"/>
  <c r="X18" i="464"/>
  <c r="Y18" i="464"/>
  <c r="Z18" i="464"/>
  <c r="AA18" i="464"/>
  <c r="AB18" i="464"/>
  <c r="AC18" i="464"/>
  <c r="AD18" i="464"/>
  <c r="AE18" i="464"/>
  <c r="W19" i="464"/>
  <c r="X19" i="464"/>
  <c r="Y19" i="464"/>
  <c r="Z19" i="464"/>
  <c r="AA19" i="464"/>
  <c r="AB19" i="464"/>
  <c r="AC19" i="464"/>
  <c r="AD19" i="464"/>
  <c r="AE19" i="464"/>
  <c r="W20" i="464"/>
  <c r="X20" i="464"/>
  <c r="Y20" i="464"/>
  <c r="Z20" i="464"/>
  <c r="AA20" i="464"/>
  <c r="AB20" i="464"/>
  <c r="AC20" i="464"/>
  <c r="AD20" i="464"/>
  <c r="AE20" i="464"/>
  <c r="W21" i="464"/>
  <c r="X21" i="464"/>
  <c r="Y21" i="464"/>
  <c r="Z21" i="464"/>
  <c r="AA21" i="464"/>
  <c r="AB21" i="464"/>
  <c r="AC21" i="464"/>
  <c r="AD21" i="464"/>
  <c r="AE21" i="464"/>
  <c r="W22" i="464"/>
  <c r="X22" i="464"/>
  <c r="Y22" i="464"/>
  <c r="Z22" i="464"/>
  <c r="AA22" i="464"/>
  <c r="AB22" i="464"/>
  <c r="AC22" i="464"/>
  <c r="AD22" i="464"/>
  <c r="AE22" i="464"/>
  <c r="W23" i="464"/>
  <c r="X23" i="464"/>
  <c r="Y23" i="464"/>
  <c r="Z23" i="464"/>
  <c r="AA23" i="464"/>
  <c r="AB23" i="464"/>
  <c r="AC23" i="464"/>
  <c r="AD23" i="464"/>
  <c r="AE23" i="464"/>
  <c r="W24" i="464"/>
  <c r="X24" i="464"/>
  <c r="Y24" i="464"/>
  <c r="Z24" i="464"/>
  <c r="AA24" i="464"/>
  <c r="AB24" i="464"/>
  <c r="AC24" i="464"/>
  <c r="AD24" i="464"/>
  <c r="AE24" i="464"/>
  <c r="W25" i="464"/>
  <c r="X25" i="464"/>
  <c r="Y25" i="464"/>
  <c r="Z25" i="464"/>
  <c r="AA25" i="464"/>
  <c r="AB25" i="464"/>
  <c r="AC25" i="464"/>
  <c r="AD25" i="464"/>
  <c r="AE25" i="464"/>
  <c r="W26" i="464"/>
  <c r="X26" i="464"/>
  <c r="Y26" i="464"/>
  <c r="Z26" i="464"/>
  <c r="AA26" i="464"/>
  <c r="AB26" i="464"/>
  <c r="AC26" i="464"/>
  <c r="AD26" i="464"/>
  <c r="AE26" i="464"/>
  <c r="W27" i="464"/>
  <c r="X27" i="464"/>
  <c r="Y27" i="464"/>
  <c r="Z27" i="464"/>
  <c r="AA27" i="464"/>
  <c r="AB27" i="464"/>
  <c r="AC27" i="464"/>
  <c r="AD27" i="464"/>
  <c r="AE27" i="464"/>
  <c r="W28" i="464"/>
  <c r="X28" i="464"/>
  <c r="Y28" i="464"/>
  <c r="Z28" i="464"/>
  <c r="AA28" i="464"/>
  <c r="AB28" i="464"/>
  <c r="AC28" i="464"/>
  <c r="AD28" i="464"/>
  <c r="AE28" i="464"/>
  <c r="W29" i="464"/>
  <c r="X29" i="464"/>
  <c r="Y29" i="464"/>
  <c r="Z29" i="464"/>
  <c r="AA29" i="464"/>
  <c r="AB29" i="464"/>
  <c r="AC29" i="464"/>
  <c r="AD29" i="464"/>
  <c r="AE29" i="464"/>
  <c r="W30" i="464"/>
  <c r="X30" i="464"/>
  <c r="Y30" i="464"/>
  <c r="Z30" i="464"/>
  <c r="AA30" i="464"/>
  <c r="AB30" i="464"/>
  <c r="AC30" i="464"/>
  <c r="AD30" i="464"/>
  <c r="AE30" i="464"/>
  <c r="W31" i="464"/>
  <c r="X31" i="464"/>
  <c r="Y31" i="464"/>
  <c r="Z31" i="464"/>
  <c r="AA31" i="464"/>
  <c r="AB31" i="464"/>
  <c r="AC31" i="464"/>
  <c r="AD31" i="464"/>
  <c r="AE31" i="464"/>
  <c r="W32" i="464"/>
  <c r="X32" i="464"/>
  <c r="Y32" i="464"/>
  <c r="Z32" i="464"/>
  <c r="AA32" i="464"/>
  <c r="AB32" i="464"/>
  <c r="AC32" i="464"/>
  <c r="AD32" i="464"/>
  <c r="AE32" i="464"/>
  <c r="W33" i="464"/>
  <c r="X33" i="464"/>
  <c r="Y33" i="464"/>
  <c r="Z33" i="464"/>
  <c r="AA33" i="464"/>
  <c r="AB33" i="464"/>
  <c r="AC33" i="464"/>
  <c r="AD33" i="464"/>
  <c r="AE33" i="464"/>
  <c r="W34" i="464"/>
  <c r="X34" i="464"/>
  <c r="Y34" i="464"/>
  <c r="Z34" i="464"/>
  <c r="AA34" i="464"/>
  <c r="AB34" i="464"/>
  <c r="AC34" i="464"/>
  <c r="AD34" i="464"/>
  <c r="AE34" i="464"/>
  <c r="W35" i="464"/>
  <c r="X35" i="464"/>
  <c r="Y35" i="464"/>
  <c r="Z35" i="464"/>
  <c r="AA35" i="464"/>
  <c r="AB35" i="464"/>
  <c r="AC35" i="464"/>
  <c r="AD35" i="464"/>
  <c r="AE35" i="464"/>
  <c r="W36" i="464"/>
  <c r="X36" i="464"/>
  <c r="Y36" i="464"/>
  <c r="Z36" i="464"/>
  <c r="AA36" i="464"/>
  <c r="AB36" i="464"/>
  <c r="AC36" i="464"/>
  <c r="AD36" i="464"/>
  <c r="AE36" i="464"/>
  <c r="W37" i="464"/>
  <c r="X37" i="464"/>
  <c r="Y37" i="464"/>
  <c r="Z37" i="464"/>
  <c r="AA37" i="464"/>
  <c r="AB37" i="464"/>
  <c r="AC37" i="464"/>
  <c r="AD37" i="464"/>
  <c r="AE37" i="464"/>
  <c r="W38" i="464"/>
  <c r="X38" i="464"/>
  <c r="Y38" i="464"/>
  <c r="Z38" i="464"/>
  <c r="AA38" i="464"/>
  <c r="AB38" i="464"/>
  <c r="AC38" i="464"/>
  <c r="AD38" i="464"/>
  <c r="AE38" i="464"/>
  <c r="M11" i="464"/>
  <c r="N11" i="464"/>
  <c r="O11" i="464"/>
  <c r="P11" i="464"/>
  <c r="Q11" i="464"/>
  <c r="R11" i="464"/>
  <c r="S11" i="464"/>
  <c r="T11" i="464"/>
  <c r="U11" i="464"/>
  <c r="M12" i="464"/>
  <c r="N12" i="464"/>
  <c r="O12" i="464"/>
  <c r="P12" i="464"/>
  <c r="Q12" i="464"/>
  <c r="R12" i="464"/>
  <c r="S12" i="464"/>
  <c r="T12" i="464"/>
  <c r="U12" i="464"/>
  <c r="M13" i="464"/>
  <c r="N13" i="464"/>
  <c r="O13" i="464"/>
  <c r="P13" i="464"/>
  <c r="Q13" i="464"/>
  <c r="R13" i="464"/>
  <c r="S13" i="464"/>
  <c r="T13" i="464"/>
  <c r="U13" i="464"/>
  <c r="M14" i="464"/>
  <c r="N14" i="464"/>
  <c r="O14" i="464"/>
  <c r="P14" i="464"/>
  <c r="Q14" i="464"/>
  <c r="R14" i="464"/>
  <c r="S14" i="464"/>
  <c r="T14" i="464"/>
  <c r="U14" i="464"/>
  <c r="M15" i="464"/>
  <c r="N15" i="464"/>
  <c r="O15" i="464"/>
  <c r="P15" i="464"/>
  <c r="Q15" i="464"/>
  <c r="R15" i="464"/>
  <c r="S15" i="464"/>
  <c r="T15" i="464"/>
  <c r="U15" i="464"/>
  <c r="M16" i="464"/>
  <c r="N16" i="464"/>
  <c r="O16" i="464"/>
  <c r="P16" i="464"/>
  <c r="Q16" i="464"/>
  <c r="R16" i="464"/>
  <c r="S16" i="464"/>
  <c r="T16" i="464"/>
  <c r="U16" i="464"/>
  <c r="M17" i="464"/>
  <c r="N17" i="464"/>
  <c r="O17" i="464"/>
  <c r="P17" i="464"/>
  <c r="Q17" i="464"/>
  <c r="R17" i="464"/>
  <c r="S17" i="464"/>
  <c r="T17" i="464"/>
  <c r="U17" i="464"/>
  <c r="M18" i="464"/>
  <c r="N18" i="464"/>
  <c r="O18" i="464"/>
  <c r="P18" i="464"/>
  <c r="Q18" i="464"/>
  <c r="R18" i="464"/>
  <c r="S18" i="464"/>
  <c r="T18" i="464"/>
  <c r="U18" i="464"/>
  <c r="M19" i="464"/>
  <c r="N19" i="464"/>
  <c r="O19" i="464"/>
  <c r="P19" i="464"/>
  <c r="Q19" i="464"/>
  <c r="R19" i="464"/>
  <c r="S19" i="464"/>
  <c r="T19" i="464"/>
  <c r="U19" i="464"/>
  <c r="M20" i="464"/>
  <c r="N20" i="464"/>
  <c r="O20" i="464"/>
  <c r="P20" i="464"/>
  <c r="Q20" i="464"/>
  <c r="R20" i="464"/>
  <c r="S20" i="464"/>
  <c r="T20" i="464"/>
  <c r="U20" i="464"/>
  <c r="M21" i="464"/>
  <c r="N21" i="464"/>
  <c r="O21" i="464"/>
  <c r="P21" i="464"/>
  <c r="Q21" i="464"/>
  <c r="R21" i="464"/>
  <c r="S21" i="464"/>
  <c r="T21" i="464"/>
  <c r="U21" i="464"/>
  <c r="M22" i="464"/>
  <c r="N22" i="464"/>
  <c r="O22" i="464"/>
  <c r="P22" i="464"/>
  <c r="Q22" i="464"/>
  <c r="R22" i="464"/>
  <c r="S22" i="464"/>
  <c r="T22" i="464"/>
  <c r="U22" i="464"/>
  <c r="M23" i="464"/>
  <c r="N23" i="464"/>
  <c r="O23" i="464"/>
  <c r="P23" i="464"/>
  <c r="Q23" i="464"/>
  <c r="R23" i="464"/>
  <c r="S23" i="464"/>
  <c r="T23" i="464"/>
  <c r="U23" i="464"/>
  <c r="M24" i="464"/>
  <c r="N24" i="464"/>
  <c r="O24" i="464"/>
  <c r="P24" i="464"/>
  <c r="Q24" i="464"/>
  <c r="R24" i="464"/>
  <c r="S24" i="464"/>
  <c r="T24" i="464"/>
  <c r="U24" i="464"/>
  <c r="M25" i="464"/>
  <c r="N25" i="464"/>
  <c r="O25" i="464"/>
  <c r="P25" i="464"/>
  <c r="Q25" i="464"/>
  <c r="R25" i="464"/>
  <c r="S25" i="464"/>
  <c r="T25" i="464"/>
  <c r="U25" i="464"/>
  <c r="M26" i="464"/>
  <c r="N26" i="464"/>
  <c r="O26" i="464"/>
  <c r="P26" i="464"/>
  <c r="Q26" i="464"/>
  <c r="R26" i="464"/>
  <c r="S26" i="464"/>
  <c r="T26" i="464"/>
  <c r="U26" i="464"/>
  <c r="M27" i="464"/>
  <c r="N27" i="464"/>
  <c r="O27" i="464"/>
  <c r="P27" i="464"/>
  <c r="Q27" i="464"/>
  <c r="R27" i="464"/>
  <c r="S27" i="464"/>
  <c r="T27" i="464"/>
  <c r="U27" i="464"/>
  <c r="M28" i="464"/>
  <c r="N28" i="464"/>
  <c r="O28" i="464"/>
  <c r="P28" i="464"/>
  <c r="Q28" i="464"/>
  <c r="R28" i="464"/>
  <c r="S28" i="464"/>
  <c r="T28" i="464"/>
  <c r="U28" i="464"/>
  <c r="M29" i="464"/>
  <c r="N29" i="464"/>
  <c r="O29" i="464"/>
  <c r="P29" i="464"/>
  <c r="Q29" i="464"/>
  <c r="R29" i="464"/>
  <c r="S29" i="464"/>
  <c r="T29" i="464"/>
  <c r="U29" i="464"/>
  <c r="M30" i="464"/>
  <c r="N30" i="464"/>
  <c r="O30" i="464"/>
  <c r="P30" i="464"/>
  <c r="Q30" i="464"/>
  <c r="R30" i="464"/>
  <c r="S30" i="464"/>
  <c r="T30" i="464"/>
  <c r="U30" i="464"/>
  <c r="M31" i="464"/>
  <c r="N31" i="464"/>
  <c r="O31" i="464"/>
  <c r="P31" i="464"/>
  <c r="Q31" i="464"/>
  <c r="R31" i="464"/>
  <c r="S31" i="464"/>
  <c r="T31" i="464"/>
  <c r="U31" i="464"/>
  <c r="M32" i="464"/>
  <c r="N32" i="464"/>
  <c r="O32" i="464"/>
  <c r="P32" i="464"/>
  <c r="Q32" i="464"/>
  <c r="R32" i="464"/>
  <c r="S32" i="464"/>
  <c r="T32" i="464"/>
  <c r="U32" i="464"/>
  <c r="M33" i="464"/>
  <c r="N33" i="464"/>
  <c r="O33" i="464"/>
  <c r="P33" i="464"/>
  <c r="Q33" i="464"/>
  <c r="R33" i="464"/>
  <c r="S33" i="464"/>
  <c r="T33" i="464"/>
  <c r="U33" i="464"/>
  <c r="M34" i="464"/>
  <c r="N34" i="464"/>
  <c r="O34" i="464"/>
  <c r="P34" i="464"/>
  <c r="Q34" i="464"/>
  <c r="R34" i="464"/>
  <c r="S34" i="464"/>
  <c r="T34" i="464"/>
  <c r="U34" i="464"/>
  <c r="M35" i="464"/>
  <c r="N35" i="464"/>
  <c r="O35" i="464"/>
  <c r="P35" i="464"/>
  <c r="Q35" i="464"/>
  <c r="R35" i="464"/>
  <c r="S35" i="464"/>
  <c r="T35" i="464"/>
  <c r="U35" i="464"/>
  <c r="M36" i="464"/>
  <c r="N36" i="464"/>
  <c r="O36" i="464"/>
  <c r="P36" i="464"/>
  <c r="Q36" i="464"/>
  <c r="R36" i="464"/>
  <c r="S36" i="464"/>
  <c r="T36" i="464"/>
  <c r="U36" i="464"/>
  <c r="M37" i="464"/>
  <c r="N37" i="464"/>
  <c r="O37" i="464"/>
  <c r="P37" i="464"/>
  <c r="Q37" i="464"/>
  <c r="R37" i="464"/>
  <c r="S37" i="464"/>
  <c r="T37" i="464"/>
  <c r="U37" i="464"/>
  <c r="M38" i="464"/>
  <c r="N38" i="464"/>
  <c r="O38" i="464"/>
  <c r="P38" i="464"/>
  <c r="Q38" i="464"/>
  <c r="R38" i="464"/>
  <c r="S38" i="464"/>
  <c r="T38" i="464"/>
  <c r="U38" i="464"/>
  <c r="C11" i="464"/>
  <c r="D11" i="464"/>
  <c r="E11" i="464"/>
  <c r="F11" i="464"/>
  <c r="G11" i="464"/>
  <c r="H11" i="464"/>
  <c r="I11" i="464"/>
  <c r="J11" i="464"/>
  <c r="K11" i="464"/>
  <c r="C12" i="464"/>
  <c r="D12" i="464"/>
  <c r="E12" i="464"/>
  <c r="F12" i="464"/>
  <c r="G12" i="464"/>
  <c r="H12" i="464"/>
  <c r="I12" i="464"/>
  <c r="J12" i="464"/>
  <c r="K12" i="464"/>
  <c r="C13" i="464"/>
  <c r="D13" i="464"/>
  <c r="E13" i="464"/>
  <c r="F13" i="464"/>
  <c r="G13" i="464"/>
  <c r="H13" i="464"/>
  <c r="I13" i="464"/>
  <c r="J13" i="464"/>
  <c r="K13" i="464"/>
  <c r="C14" i="464"/>
  <c r="D14" i="464"/>
  <c r="E14" i="464"/>
  <c r="F14" i="464"/>
  <c r="G14" i="464"/>
  <c r="H14" i="464"/>
  <c r="I14" i="464"/>
  <c r="J14" i="464"/>
  <c r="K14" i="464"/>
  <c r="C15" i="464"/>
  <c r="D15" i="464"/>
  <c r="E15" i="464"/>
  <c r="F15" i="464"/>
  <c r="G15" i="464"/>
  <c r="H15" i="464"/>
  <c r="I15" i="464"/>
  <c r="J15" i="464"/>
  <c r="K15" i="464"/>
  <c r="C16" i="464"/>
  <c r="D16" i="464"/>
  <c r="E16" i="464"/>
  <c r="F16" i="464"/>
  <c r="G16" i="464"/>
  <c r="H16" i="464"/>
  <c r="I16" i="464"/>
  <c r="J16" i="464"/>
  <c r="K16" i="464"/>
  <c r="C17" i="464"/>
  <c r="D17" i="464"/>
  <c r="E17" i="464"/>
  <c r="F17" i="464"/>
  <c r="G17" i="464"/>
  <c r="H17" i="464"/>
  <c r="I17" i="464"/>
  <c r="J17" i="464"/>
  <c r="K17" i="464"/>
  <c r="C18" i="464"/>
  <c r="D18" i="464"/>
  <c r="E18" i="464"/>
  <c r="F18" i="464"/>
  <c r="G18" i="464"/>
  <c r="H18" i="464"/>
  <c r="I18" i="464"/>
  <c r="J18" i="464"/>
  <c r="K18" i="464"/>
  <c r="C19" i="464"/>
  <c r="D19" i="464"/>
  <c r="E19" i="464"/>
  <c r="F19" i="464"/>
  <c r="G19" i="464"/>
  <c r="H19" i="464"/>
  <c r="I19" i="464"/>
  <c r="J19" i="464"/>
  <c r="K19" i="464"/>
  <c r="C20" i="464"/>
  <c r="D20" i="464"/>
  <c r="E20" i="464"/>
  <c r="F20" i="464"/>
  <c r="G20" i="464"/>
  <c r="H20" i="464"/>
  <c r="I20" i="464"/>
  <c r="J20" i="464"/>
  <c r="K20" i="464"/>
  <c r="C21" i="464"/>
  <c r="D21" i="464"/>
  <c r="E21" i="464"/>
  <c r="F21" i="464"/>
  <c r="G21" i="464"/>
  <c r="H21" i="464"/>
  <c r="I21" i="464"/>
  <c r="J21" i="464"/>
  <c r="K21" i="464"/>
  <c r="C22" i="464"/>
  <c r="D22" i="464"/>
  <c r="E22" i="464"/>
  <c r="F22" i="464"/>
  <c r="G22" i="464"/>
  <c r="H22" i="464"/>
  <c r="I22" i="464"/>
  <c r="J22" i="464"/>
  <c r="K22" i="464"/>
  <c r="C23" i="464"/>
  <c r="D23" i="464"/>
  <c r="E23" i="464"/>
  <c r="F23" i="464"/>
  <c r="G23" i="464"/>
  <c r="H23" i="464"/>
  <c r="I23" i="464"/>
  <c r="J23" i="464"/>
  <c r="K23" i="464"/>
  <c r="C24" i="464"/>
  <c r="D24" i="464"/>
  <c r="E24" i="464"/>
  <c r="F24" i="464"/>
  <c r="G24" i="464"/>
  <c r="H24" i="464"/>
  <c r="I24" i="464"/>
  <c r="J24" i="464"/>
  <c r="K24" i="464"/>
  <c r="C25" i="464"/>
  <c r="D25" i="464"/>
  <c r="E25" i="464"/>
  <c r="F25" i="464"/>
  <c r="G25" i="464"/>
  <c r="H25" i="464"/>
  <c r="I25" i="464"/>
  <c r="J25" i="464"/>
  <c r="K25" i="464"/>
  <c r="C26" i="464"/>
  <c r="D26" i="464"/>
  <c r="E26" i="464"/>
  <c r="F26" i="464"/>
  <c r="G26" i="464"/>
  <c r="H26" i="464"/>
  <c r="I26" i="464"/>
  <c r="J26" i="464"/>
  <c r="K26" i="464"/>
  <c r="C27" i="464"/>
  <c r="D27" i="464"/>
  <c r="E27" i="464"/>
  <c r="F27" i="464"/>
  <c r="G27" i="464"/>
  <c r="H27" i="464"/>
  <c r="I27" i="464"/>
  <c r="J27" i="464"/>
  <c r="K27" i="464"/>
  <c r="C28" i="464"/>
  <c r="D28" i="464"/>
  <c r="E28" i="464"/>
  <c r="F28" i="464"/>
  <c r="G28" i="464"/>
  <c r="H28" i="464"/>
  <c r="I28" i="464"/>
  <c r="J28" i="464"/>
  <c r="K28" i="464"/>
  <c r="C29" i="464"/>
  <c r="D29" i="464"/>
  <c r="E29" i="464"/>
  <c r="F29" i="464"/>
  <c r="G29" i="464"/>
  <c r="H29" i="464"/>
  <c r="I29" i="464"/>
  <c r="J29" i="464"/>
  <c r="K29" i="464"/>
  <c r="C30" i="464"/>
  <c r="D30" i="464"/>
  <c r="E30" i="464"/>
  <c r="F30" i="464"/>
  <c r="G30" i="464"/>
  <c r="H30" i="464"/>
  <c r="I30" i="464"/>
  <c r="J30" i="464"/>
  <c r="K30" i="464"/>
  <c r="C31" i="464"/>
  <c r="D31" i="464"/>
  <c r="E31" i="464"/>
  <c r="F31" i="464"/>
  <c r="G31" i="464"/>
  <c r="H31" i="464"/>
  <c r="I31" i="464"/>
  <c r="J31" i="464"/>
  <c r="K31" i="464"/>
  <c r="C32" i="464"/>
  <c r="D32" i="464"/>
  <c r="E32" i="464"/>
  <c r="F32" i="464"/>
  <c r="G32" i="464"/>
  <c r="H32" i="464"/>
  <c r="I32" i="464"/>
  <c r="J32" i="464"/>
  <c r="K32" i="464"/>
  <c r="C33" i="464"/>
  <c r="D33" i="464"/>
  <c r="E33" i="464"/>
  <c r="F33" i="464"/>
  <c r="G33" i="464"/>
  <c r="H33" i="464"/>
  <c r="I33" i="464"/>
  <c r="J33" i="464"/>
  <c r="K33" i="464"/>
  <c r="C34" i="464"/>
  <c r="D34" i="464"/>
  <c r="E34" i="464"/>
  <c r="F34" i="464"/>
  <c r="G34" i="464"/>
  <c r="H34" i="464"/>
  <c r="I34" i="464"/>
  <c r="J34" i="464"/>
  <c r="K34" i="464"/>
  <c r="C35" i="464"/>
  <c r="D35" i="464"/>
  <c r="E35" i="464"/>
  <c r="F35" i="464"/>
  <c r="G35" i="464"/>
  <c r="H35" i="464"/>
  <c r="I35" i="464"/>
  <c r="J35" i="464"/>
  <c r="K35" i="464"/>
  <c r="C36" i="464"/>
  <c r="D36" i="464"/>
  <c r="E36" i="464"/>
  <c r="F36" i="464"/>
  <c r="G36" i="464"/>
  <c r="H36" i="464"/>
  <c r="I36" i="464"/>
  <c r="J36" i="464"/>
  <c r="K36" i="464"/>
  <c r="C37" i="464"/>
  <c r="D37" i="464"/>
  <c r="E37" i="464"/>
  <c r="F37" i="464"/>
  <c r="G37" i="464"/>
  <c r="H37" i="464"/>
  <c r="I37" i="464"/>
  <c r="J37" i="464"/>
  <c r="K37" i="464"/>
  <c r="C38" i="464"/>
  <c r="D38" i="464"/>
  <c r="E38" i="464"/>
  <c r="F38" i="464"/>
  <c r="G38" i="464"/>
  <c r="H38" i="464"/>
  <c r="I38" i="464"/>
  <c r="J38" i="464"/>
  <c r="K38" i="464"/>
  <c r="O11" i="460"/>
  <c r="P11" i="460"/>
  <c r="Q11" i="460"/>
  <c r="O12" i="460"/>
  <c r="P12" i="460"/>
  <c r="Q12" i="460"/>
  <c r="O13" i="460"/>
  <c r="P13" i="460"/>
  <c r="Q13" i="460"/>
  <c r="O14" i="460"/>
  <c r="P14" i="460"/>
  <c r="Q14" i="460"/>
  <c r="O15" i="460"/>
  <c r="P15" i="460"/>
  <c r="Q15" i="460"/>
  <c r="O16" i="460"/>
  <c r="P16" i="460"/>
  <c r="Q16" i="460"/>
  <c r="O17" i="460"/>
  <c r="P17" i="460"/>
  <c r="Q17" i="460"/>
  <c r="O18" i="460"/>
  <c r="P18" i="460"/>
  <c r="Q18" i="460"/>
  <c r="O19" i="460"/>
  <c r="P19" i="460"/>
  <c r="Q19" i="460"/>
  <c r="O20" i="460"/>
  <c r="P20" i="460"/>
  <c r="Q20" i="460"/>
  <c r="O21" i="460"/>
  <c r="P21" i="460"/>
  <c r="Q21" i="460"/>
  <c r="O22" i="460"/>
  <c r="P22" i="460"/>
  <c r="Q22" i="460"/>
  <c r="O23" i="460"/>
  <c r="P23" i="460"/>
  <c r="Q23" i="460"/>
  <c r="O24" i="460"/>
  <c r="P24" i="460"/>
  <c r="Q24" i="460"/>
  <c r="O25" i="460"/>
  <c r="P25" i="460"/>
  <c r="Q25" i="460"/>
  <c r="O26" i="460"/>
  <c r="P26" i="460"/>
  <c r="Q26" i="460"/>
  <c r="O27" i="460"/>
  <c r="P27" i="460"/>
  <c r="Q27" i="460"/>
  <c r="O28" i="460"/>
  <c r="P28" i="460"/>
  <c r="Q28" i="460"/>
  <c r="O29" i="460"/>
  <c r="P29" i="460"/>
  <c r="Q29" i="460"/>
  <c r="O30" i="460"/>
  <c r="P30" i="460"/>
  <c r="Q30" i="460"/>
  <c r="O31" i="460"/>
  <c r="P31" i="460"/>
  <c r="Q31" i="460"/>
  <c r="O32" i="460"/>
  <c r="P32" i="460"/>
  <c r="Q32" i="460"/>
  <c r="O33" i="460"/>
  <c r="P33" i="460"/>
  <c r="Q33" i="460"/>
  <c r="O34" i="460"/>
  <c r="P34" i="460"/>
  <c r="Q34" i="460"/>
  <c r="O35" i="460"/>
  <c r="P35" i="460"/>
  <c r="Q35" i="460"/>
  <c r="O36" i="460"/>
  <c r="P36" i="460"/>
  <c r="Q36" i="460"/>
  <c r="O37" i="460"/>
  <c r="P37" i="460"/>
  <c r="Q37" i="460"/>
  <c r="O38" i="460"/>
  <c r="P38" i="460"/>
  <c r="Q38" i="460"/>
  <c r="K11" i="460"/>
  <c r="L11" i="460"/>
  <c r="M11" i="460"/>
  <c r="K12" i="460"/>
  <c r="L12" i="460"/>
  <c r="M12" i="460"/>
  <c r="K13" i="460"/>
  <c r="L13" i="460"/>
  <c r="M13" i="460"/>
  <c r="K14" i="460"/>
  <c r="L14" i="460"/>
  <c r="M14" i="460"/>
  <c r="K15" i="460"/>
  <c r="L15" i="460"/>
  <c r="M15" i="460"/>
  <c r="K16" i="460"/>
  <c r="L16" i="460"/>
  <c r="M16" i="460"/>
  <c r="K17" i="460"/>
  <c r="L17" i="460"/>
  <c r="M17" i="460"/>
  <c r="K18" i="460"/>
  <c r="L18" i="460"/>
  <c r="M18" i="460"/>
  <c r="K19" i="460"/>
  <c r="L19" i="460"/>
  <c r="M19" i="460"/>
  <c r="K20" i="460"/>
  <c r="L20" i="460"/>
  <c r="M20" i="460"/>
  <c r="K21" i="460"/>
  <c r="L21" i="460"/>
  <c r="M21" i="460"/>
  <c r="K22" i="460"/>
  <c r="L22" i="460"/>
  <c r="M22" i="460"/>
  <c r="K23" i="460"/>
  <c r="L23" i="460"/>
  <c r="M23" i="460"/>
  <c r="K24" i="460"/>
  <c r="L24" i="460"/>
  <c r="M24" i="460"/>
  <c r="K25" i="460"/>
  <c r="L25" i="460"/>
  <c r="M25" i="460"/>
  <c r="K26" i="460"/>
  <c r="L26" i="460"/>
  <c r="M26" i="460"/>
  <c r="K27" i="460"/>
  <c r="L27" i="460"/>
  <c r="M27" i="460"/>
  <c r="K28" i="460"/>
  <c r="L28" i="460"/>
  <c r="M28" i="460"/>
  <c r="K29" i="460"/>
  <c r="L29" i="460"/>
  <c r="M29" i="460"/>
  <c r="K30" i="460"/>
  <c r="L30" i="460"/>
  <c r="M30" i="460"/>
  <c r="K31" i="460"/>
  <c r="L31" i="460"/>
  <c r="M31" i="460"/>
  <c r="K32" i="460"/>
  <c r="L32" i="460"/>
  <c r="M32" i="460"/>
  <c r="K33" i="460"/>
  <c r="L33" i="460"/>
  <c r="M33" i="460"/>
  <c r="K34" i="460"/>
  <c r="L34" i="460"/>
  <c r="M34" i="460"/>
  <c r="K35" i="460"/>
  <c r="L35" i="460"/>
  <c r="M35" i="460"/>
  <c r="K36" i="460"/>
  <c r="L36" i="460"/>
  <c r="M36" i="460"/>
  <c r="K37" i="460"/>
  <c r="L37" i="460"/>
  <c r="M37" i="460"/>
  <c r="K38" i="460"/>
  <c r="L38" i="460"/>
  <c r="M38" i="460"/>
  <c r="G11" i="460"/>
  <c r="H11" i="460"/>
  <c r="I11" i="460"/>
  <c r="G12" i="460"/>
  <c r="H12" i="460"/>
  <c r="I12" i="460"/>
  <c r="G13" i="460"/>
  <c r="H13" i="460"/>
  <c r="I13" i="460"/>
  <c r="G14" i="460"/>
  <c r="H14" i="460"/>
  <c r="I14" i="460"/>
  <c r="G15" i="460"/>
  <c r="H15" i="460"/>
  <c r="I15" i="460"/>
  <c r="G16" i="460"/>
  <c r="H16" i="460"/>
  <c r="I16" i="460"/>
  <c r="G17" i="460"/>
  <c r="H17" i="460"/>
  <c r="I17" i="460"/>
  <c r="G18" i="460"/>
  <c r="H18" i="460"/>
  <c r="I18" i="460"/>
  <c r="G19" i="460"/>
  <c r="H19" i="460"/>
  <c r="I19" i="460"/>
  <c r="G20" i="460"/>
  <c r="H20" i="460"/>
  <c r="I20" i="460"/>
  <c r="G21" i="460"/>
  <c r="H21" i="460"/>
  <c r="I21" i="460"/>
  <c r="G22" i="460"/>
  <c r="H22" i="460"/>
  <c r="I22" i="460"/>
  <c r="G23" i="460"/>
  <c r="H23" i="460"/>
  <c r="I23" i="460"/>
  <c r="G24" i="460"/>
  <c r="H24" i="460"/>
  <c r="I24" i="460"/>
  <c r="G25" i="460"/>
  <c r="H25" i="460"/>
  <c r="I25" i="460"/>
  <c r="G26" i="460"/>
  <c r="H26" i="460"/>
  <c r="I26" i="460"/>
  <c r="G27" i="460"/>
  <c r="H27" i="460"/>
  <c r="I27" i="460"/>
  <c r="G28" i="460"/>
  <c r="H28" i="460"/>
  <c r="I28" i="460"/>
  <c r="G29" i="460"/>
  <c r="H29" i="460"/>
  <c r="I29" i="460"/>
  <c r="G30" i="460"/>
  <c r="H30" i="460"/>
  <c r="I30" i="460"/>
  <c r="G31" i="460"/>
  <c r="H31" i="460"/>
  <c r="I31" i="460"/>
  <c r="G32" i="460"/>
  <c r="H32" i="460"/>
  <c r="I32" i="460"/>
  <c r="G33" i="460"/>
  <c r="H33" i="460"/>
  <c r="I33" i="460"/>
  <c r="G34" i="460"/>
  <c r="H34" i="460"/>
  <c r="I34" i="460"/>
  <c r="G35" i="460"/>
  <c r="H35" i="460"/>
  <c r="I35" i="460"/>
  <c r="G36" i="460"/>
  <c r="H36" i="460"/>
  <c r="I36" i="460"/>
  <c r="G37" i="460"/>
  <c r="H37" i="460"/>
  <c r="I37" i="460"/>
  <c r="G38" i="460"/>
  <c r="H38" i="460"/>
  <c r="I38" i="460"/>
  <c r="C11" i="460"/>
  <c r="D11" i="460"/>
  <c r="E11" i="460"/>
  <c r="C12" i="460"/>
  <c r="D12" i="460"/>
  <c r="E12" i="460"/>
  <c r="C13" i="460"/>
  <c r="D13" i="460"/>
  <c r="E13" i="460"/>
  <c r="C14" i="460"/>
  <c r="D14" i="460"/>
  <c r="E14" i="460"/>
  <c r="C15" i="460"/>
  <c r="D15" i="460"/>
  <c r="E15" i="460"/>
  <c r="C16" i="460"/>
  <c r="D16" i="460"/>
  <c r="E16" i="460"/>
  <c r="C17" i="460"/>
  <c r="D17" i="460"/>
  <c r="E17" i="460"/>
  <c r="C18" i="460"/>
  <c r="D18" i="460"/>
  <c r="E18" i="460"/>
  <c r="C19" i="460"/>
  <c r="D19" i="460"/>
  <c r="E19" i="460"/>
  <c r="C20" i="460"/>
  <c r="D20" i="460"/>
  <c r="E20" i="460"/>
  <c r="C21" i="460"/>
  <c r="D21" i="460"/>
  <c r="E21" i="460"/>
  <c r="C22" i="460"/>
  <c r="D22" i="460"/>
  <c r="E22" i="460"/>
  <c r="C23" i="460"/>
  <c r="D23" i="460"/>
  <c r="E23" i="460"/>
  <c r="C24" i="460"/>
  <c r="D24" i="460"/>
  <c r="E24" i="460"/>
  <c r="C25" i="460"/>
  <c r="D25" i="460"/>
  <c r="E25" i="460"/>
  <c r="C26" i="460"/>
  <c r="D26" i="460"/>
  <c r="E26" i="460"/>
  <c r="C27" i="460"/>
  <c r="D27" i="460"/>
  <c r="E27" i="460"/>
  <c r="C28" i="460"/>
  <c r="D28" i="460"/>
  <c r="E28" i="460"/>
  <c r="C29" i="460"/>
  <c r="D29" i="460"/>
  <c r="E29" i="460"/>
  <c r="C30" i="460"/>
  <c r="D30" i="460"/>
  <c r="E30" i="460"/>
  <c r="C31" i="460"/>
  <c r="D31" i="460"/>
  <c r="E31" i="460"/>
  <c r="C32" i="460"/>
  <c r="D32" i="460"/>
  <c r="E32" i="460"/>
  <c r="C33" i="460"/>
  <c r="D33" i="460"/>
  <c r="E33" i="460"/>
  <c r="C34" i="460"/>
  <c r="D34" i="460"/>
  <c r="E34" i="460"/>
  <c r="C35" i="460"/>
  <c r="D35" i="460"/>
  <c r="E35" i="460"/>
  <c r="C36" i="460"/>
  <c r="D36" i="460"/>
  <c r="E36" i="460"/>
  <c r="C37" i="460"/>
  <c r="D37" i="460"/>
  <c r="E37" i="460"/>
  <c r="C38" i="460"/>
  <c r="D38" i="460"/>
  <c r="E38" i="460"/>
  <c r="D39" i="484" l="1"/>
  <c r="D35" i="484"/>
  <c r="D31" i="484"/>
  <c r="D27" i="484"/>
  <c r="D23" i="484"/>
  <c r="D19" i="484"/>
  <c r="D37" i="484"/>
  <c r="D33" i="484"/>
  <c r="D29" i="484"/>
  <c r="D25" i="484"/>
  <c r="D21" i="484"/>
  <c r="D17" i="484"/>
  <c r="D15" i="484"/>
  <c r="D13" i="484"/>
  <c r="C39" i="484"/>
  <c r="D38" i="484"/>
  <c r="C37" i="484"/>
  <c r="D36" i="484"/>
  <c r="C35" i="484"/>
  <c r="D34" i="484"/>
  <c r="C33" i="484"/>
  <c r="D32" i="484"/>
  <c r="C31" i="484"/>
  <c r="D30" i="484"/>
  <c r="C29" i="484"/>
  <c r="D28" i="484"/>
  <c r="C27" i="484"/>
  <c r="D26" i="484"/>
  <c r="C25" i="484"/>
  <c r="D24" i="484"/>
  <c r="C23" i="484"/>
  <c r="D22" i="484"/>
  <c r="C21" i="484"/>
  <c r="D20" i="484"/>
  <c r="C19" i="484"/>
  <c r="D18" i="484"/>
  <c r="C17" i="484"/>
  <c r="D16" i="484"/>
  <c r="C15" i="484"/>
  <c r="D14" i="484"/>
  <c r="C13" i="484"/>
  <c r="D12" i="484"/>
  <c r="C38" i="484"/>
  <c r="C36" i="484"/>
  <c r="C34" i="484"/>
  <c r="C32" i="484"/>
  <c r="C30" i="484"/>
  <c r="C28" i="484"/>
  <c r="C26" i="484"/>
  <c r="C24" i="484"/>
  <c r="C22" i="484"/>
  <c r="C20" i="484"/>
  <c r="C18" i="484"/>
  <c r="C16" i="484"/>
  <c r="C14" i="484"/>
  <c r="C12" i="484"/>
  <c r="AB38" i="476"/>
  <c r="AA38" i="476"/>
  <c r="Z38" i="476"/>
  <c r="Y38" i="476"/>
  <c r="X38" i="476"/>
  <c r="W38" i="476"/>
  <c r="V38" i="476"/>
  <c r="U38" i="476"/>
  <c r="S38" i="476"/>
  <c r="R38" i="476"/>
  <c r="Q38" i="476"/>
  <c r="P38" i="476"/>
  <c r="O38" i="476"/>
  <c r="N38" i="476"/>
  <c r="M38" i="476"/>
  <c r="L38" i="476"/>
  <c r="J38" i="476"/>
  <c r="I38" i="476"/>
  <c r="H38" i="476"/>
  <c r="G38" i="476"/>
  <c r="F38" i="476"/>
  <c r="E38" i="476"/>
  <c r="D38" i="476"/>
  <c r="C38" i="476"/>
  <c r="AB37" i="476"/>
  <c r="AA37" i="476"/>
  <c r="Z37" i="476"/>
  <c r="Y37" i="476"/>
  <c r="X37" i="476"/>
  <c r="W37" i="476"/>
  <c r="V37" i="476"/>
  <c r="U37" i="476"/>
  <c r="R37" i="476"/>
  <c r="Q37" i="476"/>
  <c r="P37" i="476"/>
  <c r="O37" i="476"/>
  <c r="N37" i="476"/>
  <c r="M37" i="476"/>
  <c r="L37" i="476"/>
  <c r="J37" i="476"/>
  <c r="I37" i="476"/>
  <c r="H37" i="476"/>
  <c r="G37" i="476"/>
  <c r="F37" i="476"/>
  <c r="E37" i="476"/>
  <c r="D37" i="476"/>
  <c r="C37" i="476"/>
  <c r="AB36" i="476"/>
  <c r="AA36" i="476"/>
  <c r="Z36" i="476"/>
  <c r="Y36" i="476"/>
  <c r="X36" i="476"/>
  <c r="W36" i="476"/>
  <c r="V36" i="476"/>
  <c r="U36" i="476"/>
  <c r="R36" i="476"/>
  <c r="Q36" i="476"/>
  <c r="P36" i="476"/>
  <c r="O36" i="476"/>
  <c r="N36" i="476"/>
  <c r="M36" i="476"/>
  <c r="L36" i="476"/>
  <c r="J36" i="476"/>
  <c r="I36" i="476"/>
  <c r="H36" i="476"/>
  <c r="G36" i="476"/>
  <c r="F36" i="476"/>
  <c r="E36" i="476"/>
  <c r="D36" i="476"/>
  <c r="C36" i="476"/>
  <c r="AB35" i="476"/>
  <c r="AA35" i="476"/>
  <c r="Z35" i="476"/>
  <c r="Y35" i="476"/>
  <c r="X35" i="476"/>
  <c r="W35" i="476"/>
  <c r="V35" i="476"/>
  <c r="U35" i="476"/>
  <c r="R35" i="476"/>
  <c r="Q35" i="476"/>
  <c r="P35" i="476"/>
  <c r="O35" i="476"/>
  <c r="N35" i="476"/>
  <c r="M35" i="476"/>
  <c r="L35" i="476"/>
  <c r="J35" i="476"/>
  <c r="I35" i="476"/>
  <c r="H35" i="476"/>
  <c r="G35" i="476"/>
  <c r="F35" i="476"/>
  <c r="E35" i="476"/>
  <c r="D35" i="476"/>
  <c r="C35" i="476"/>
  <c r="AB34" i="476"/>
  <c r="AA34" i="476"/>
  <c r="Z34" i="476"/>
  <c r="Y34" i="476"/>
  <c r="X34" i="476"/>
  <c r="W34" i="476"/>
  <c r="V34" i="476"/>
  <c r="U34" i="476"/>
  <c r="S34" i="476"/>
  <c r="R34" i="476"/>
  <c r="Q34" i="476"/>
  <c r="P34" i="476"/>
  <c r="O34" i="476"/>
  <c r="N34" i="476"/>
  <c r="M34" i="476"/>
  <c r="L34" i="476"/>
  <c r="J34" i="476"/>
  <c r="I34" i="476"/>
  <c r="H34" i="476"/>
  <c r="G34" i="476"/>
  <c r="F34" i="476"/>
  <c r="E34" i="476"/>
  <c r="D34" i="476"/>
  <c r="C34" i="476"/>
  <c r="AB33" i="476"/>
  <c r="AA33" i="476"/>
  <c r="Z33" i="476"/>
  <c r="Y33" i="476"/>
  <c r="X33" i="476"/>
  <c r="W33" i="476"/>
  <c r="V33" i="476"/>
  <c r="U33" i="476"/>
  <c r="R33" i="476"/>
  <c r="Q33" i="476"/>
  <c r="P33" i="476"/>
  <c r="O33" i="476"/>
  <c r="N33" i="476"/>
  <c r="M33" i="476"/>
  <c r="L33" i="476"/>
  <c r="J33" i="476"/>
  <c r="I33" i="476"/>
  <c r="H33" i="476"/>
  <c r="G33" i="476"/>
  <c r="F33" i="476"/>
  <c r="E33" i="476"/>
  <c r="D33" i="476"/>
  <c r="C33" i="476"/>
  <c r="AB32" i="476"/>
  <c r="AA32" i="476"/>
  <c r="Z32" i="476"/>
  <c r="Y32" i="476"/>
  <c r="X32" i="476"/>
  <c r="W32" i="476"/>
  <c r="V32" i="476"/>
  <c r="U32" i="476"/>
  <c r="R32" i="476"/>
  <c r="Q32" i="476"/>
  <c r="P32" i="476"/>
  <c r="O32" i="476"/>
  <c r="N32" i="476"/>
  <c r="M32" i="476"/>
  <c r="L32" i="476"/>
  <c r="J32" i="476"/>
  <c r="I32" i="476"/>
  <c r="H32" i="476"/>
  <c r="G32" i="476"/>
  <c r="F32" i="476"/>
  <c r="E32" i="476"/>
  <c r="D32" i="476"/>
  <c r="C32" i="476"/>
  <c r="AB31" i="476"/>
  <c r="AA31" i="476"/>
  <c r="Z31" i="476"/>
  <c r="Y31" i="476"/>
  <c r="X31" i="476"/>
  <c r="W31" i="476"/>
  <c r="V31" i="476"/>
  <c r="U31" i="476"/>
  <c r="R31" i="476"/>
  <c r="Q31" i="476"/>
  <c r="P31" i="476"/>
  <c r="O31" i="476"/>
  <c r="N31" i="476"/>
  <c r="M31" i="476"/>
  <c r="L31" i="476"/>
  <c r="J31" i="476"/>
  <c r="I31" i="476"/>
  <c r="H31" i="476"/>
  <c r="G31" i="476"/>
  <c r="F31" i="476"/>
  <c r="E31" i="476"/>
  <c r="D31" i="476"/>
  <c r="C31" i="476"/>
  <c r="AB30" i="476"/>
  <c r="AA30" i="476"/>
  <c r="Z30" i="476"/>
  <c r="Y30" i="476"/>
  <c r="X30" i="476"/>
  <c r="W30" i="476"/>
  <c r="V30" i="476"/>
  <c r="U30" i="476"/>
  <c r="R30" i="476"/>
  <c r="Q30" i="476"/>
  <c r="P30" i="476"/>
  <c r="O30" i="476"/>
  <c r="N30" i="476"/>
  <c r="M30" i="476"/>
  <c r="L30" i="476"/>
  <c r="J30" i="476"/>
  <c r="I30" i="476"/>
  <c r="H30" i="476"/>
  <c r="G30" i="476"/>
  <c r="F30" i="476"/>
  <c r="E30" i="476"/>
  <c r="D30" i="476"/>
  <c r="C30" i="476"/>
  <c r="AB29" i="476"/>
  <c r="AA29" i="476"/>
  <c r="Z29" i="476"/>
  <c r="Y29" i="476"/>
  <c r="X29" i="476"/>
  <c r="W29" i="476"/>
  <c r="V29" i="476"/>
  <c r="U29" i="476"/>
  <c r="R29" i="476"/>
  <c r="Q29" i="476"/>
  <c r="P29" i="476"/>
  <c r="O29" i="476"/>
  <c r="N29" i="476"/>
  <c r="M29" i="476"/>
  <c r="L29" i="476"/>
  <c r="J29" i="476"/>
  <c r="I29" i="476"/>
  <c r="H29" i="476"/>
  <c r="G29" i="476"/>
  <c r="F29" i="476"/>
  <c r="E29" i="476"/>
  <c r="D29" i="476"/>
  <c r="C29" i="476"/>
  <c r="AB28" i="476"/>
  <c r="AA28" i="476"/>
  <c r="Z28" i="476"/>
  <c r="Y28" i="476"/>
  <c r="X28" i="476"/>
  <c r="W28" i="476"/>
  <c r="V28" i="476"/>
  <c r="U28" i="476"/>
  <c r="S28" i="476"/>
  <c r="R28" i="476"/>
  <c r="Q28" i="476"/>
  <c r="P28" i="476"/>
  <c r="O28" i="476"/>
  <c r="N28" i="476"/>
  <c r="M28" i="476"/>
  <c r="L28" i="476"/>
  <c r="J28" i="476"/>
  <c r="I28" i="476"/>
  <c r="H28" i="476"/>
  <c r="G28" i="476"/>
  <c r="F28" i="476"/>
  <c r="E28" i="476"/>
  <c r="D28" i="476"/>
  <c r="C28" i="476"/>
  <c r="AB27" i="476"/>
  <c r="AA27" i="476"/>
  <c r="Z27" i="476"/>
  <c r="Y27" i="476"/>
  <c r="X27" i="476"/>
  <c r="W27" i="476"/>
  <c r="V27" i="476"/>
  <c r="U27" i="476"/>
  <c r="R27" i="476"/>
  <c r="Q27" i="476"/>
  <c r="P27" i="476"/>
  <c r="O27" i="476"/>
  <c r="N27" i="476"/>
  <c r="M27" i="476"/>
  <c r="L27" i="476"/>
  <c r="J27" i="476"/>
  <c r="I27" i="476"/>
  <c r="H27" i="476"/>
  <c r="G27" i="476"/>
  <c r="F27" i="476"/>
  <c r="E27" i="476"/>
  <c r="D27" i="476"/>
  <c r="C27" i="476"/>
  <c r="AB26" i="476"/>
  <c r="AA26" i="476"/>
  <c r="Z26" i="476"/>
  <c r="Y26" i="476"/>
  <c r="X26" i="476"/>
  <c r="W26" i="476"/>
  <c r="V26" i="476"/>
  <c r="U26" i="476"/>
  <c r="R26" i="476"/>
  <c r="Q26" i="476"/>
  <c r="P26" i="476"/>
  <c r="O26" i="476"/>
  <c r="N26" i="476"/>
  <c r="M26" i="476"/>
  <c r="L26" i="476"/>
  <c r="J26" i="476"/>
  <c r="I26" i="476"/>
  <c r="H26" i="476"/>
  <c r="G26" i="476"/>
  <c r="F26" i="476"/>
  <c r="E26" i="476"/>
  <c r="D26" i="476"/>
  <c r="C26" i="476"/>
  <c r="AB25" i="476"/>
  <c r="AA25" i="476"/>
  <c r="Z25" i="476"/>
  <c r="Y25" i="476"/>
  <c r="X25" i="476"/>
  <c r="W25" i="476"/>
  <c r="V25" i="476"/>
  <c r="U25" i="476"/>
  <c r="R25" i="476"/>
  <c r="Q25" i="476"/>
  <c r="P25" i="476"/>
  <c r="O25" i="476"/>
  <c r="N25" i="476"/>
  <c r="M25" i="476"/>
  <c r="L25" i="476"/>
  <c r="J25" i="476"/>
  <c r="I25" i="476"/>
  <c r="H25" i="476"/>
  <c r="G25" i="476"/>
  <c r="F25" i="476"/>
  <c r="E25" i="476"/>
  <c r="D25" i="476"/>
  <c r="C25" i="476"/>
  <c r="AB24" i="476"/>
  <c r="AA24" i="476"/>
  <c r="Z24" i="476"/>
  <c r="Y24" i="476"/>
  <c r="X24" i="476"/>
  <c r="W24" i="476"/>
  <c r="V24" i="476"/>
  <c r="U24" i="476"/>
  <c r="R24" i="476"/>
  <c r="Q24" i="476"/>
  <c r="P24" i="476"/>
  <c r="O24" i="476"/>
  <c r="N24" i="476"/>
  <c r="M24" i="476"/>
  <c r="L24" i="476"/>
  <c r="J24" i="476"/>
  <c r="I24" i="476"/>
  <c r="H24" i="476"/>
  <c r="G24" i="476"/>
  <c r="F24" i="476"/>
  <c r="E24" i="476"/>
  <c r="D24" i="476"/>
  <c r="C24" i="476"/>
  <c r="AB23" i="476"/>
  <c r="AA23" i="476"/>
  <c r="Z23" i="476"/>
  <c r="Y23" i="476"/>
  <c r="X23" i="476"/>
  <c r="W23" i="476"/>
  <c r="V23" i="476"/>
  <c r="U23" i="476"/>
  <c r="R23" i="476"/>
  <c r="P23" i="476"/>
  <c r="O23" i="476"/>
  <c r="N23" i="476"/>
  <c r="M23" i="476"/>
  <c r="L23" i="476"/>
  <c r="J23" i="476"/>
  <c r="I23" i="476"/>
  <c r="H23" i="476"/>
  <c r="G23" i="476"/>
  <c r="F23" i="476"/>
  <c r="E23" i="476"/>
  <c r="D23" i="476"/>
  <c r="C23" i="476"/>
  <c r="AB22" i="476"/>
  <c r="AA22" i="476"/>
  <c r="Z22" i="476"/>
  <c r="Y22" i="476"/>
  <c r="X22" i="476"/>
  <c r="W22" i="476"/>
  <c r="V22" i="476"/>
  <c r="U22" i="476"/>
  <c r="R22" i="476"/>
  <c r="P22" i="476"/>
  <c r="N22" i="476"/>
  <c r="M22" i="476"/>
  <c r="L22" i="476"/>
  <c r="J22" i="476"/>
  <c r="I22" i="476"/>
  <c r="H22" i="476"/>
  <c r="G22" i="476"/>
  <c r="F22" i="476"/>
  <c r="E22" i="476"/>
  <c r="D22" i="476"/>
  <c r="C22" i="476"/>
  <c r="AB21" i="476"/>
  <c r="AA21" i="476"/>
  <c r="Z21" i="476"/>
  <c r="Y21" i="476"/>
  <c r="X21" i="476"/>
  <c r="W21" i="476"/>
  <c r="V21" i="476"/>
  <c r="U21" i="476"/>
  <c r="R21" i="476"/>
  <c r="P21" i="476"/>
  <c r="N21" i="476"/>
  <c r="L21" i="476"/>
  <c r="J21" i="476"/>
  <c r="I21" i="476"/>
  <c r="H21" i="476"/>
  <c r="G21" i="476"/>
  <c r="F21" i="476"/>
  <c r="E21" i="476"/>
  <c r="D21" i="476"/>
  <c r="C21" i="476"/>
  <c r="AK20" i="476"/>
  <c r="AI20" i="476"/>
  <c r="AG20" i="476"/>
  <c r="C20" i="477"/>
  <c r="AB20" i="476"/>
  <c r="AA20" i="476"/>
  <c r="Z20" i="476"/>
  <c r="Y20" i="476"/>
  <c r="X20" i="476"/>
  <c r="W20" i="476"/>
  <c r="V20" i="476"/>
  <c r="U20" i="476"/>
  <c r="S20" i="476"/>
  <c r="R20" i="476"/>
  <c r="Q20" i="476"/>
  <c r="P20" i="476"/>
  <c r="O20" i="476"/>
  <c r="N20" i="476"/>
  <c r="M20" i="476"/>
  <c r="L20" i="476"/>
  <c r="J20" i="476"/>
  <c r="I20" i="476"/>
  <c r="H20" i="476"/>
  <c r="G20" i="476"/>
  <c r="F20" i="476"/>
  <c r="E20" i="476"/>
  <c r="D20" i="476"/>
  <c r="C20" i="476"/>
  <c r="AK19" i="476"/>
  <c r="AI19" i="476"/>
  <c r="AG19" i="476"/>
  <c r="C19" i="477"/>
  <c r="AB19" i="476"/>
  <c r="AA19" i="476"/>
  <c r="Z19" i="476"/>
  <c r="Y19" i="476"/>
  <c r="X19" i="476"/>
  <c r="W19" i="476"/>
  <c r="V19" i="476"/>
  <c r="U19" i="476"/>
  <c r="S19" i="476"/>
  <c r="R19" i="476"/>
  <c r="Q19" i="476"/>
  <c r="P19" i="476"/>
  <c r="O19" i="476"/>
  <c r="N19" i="476"/>
  <c r="M19" i="476"/>
  <c r="L19" i="476"/>
  <c r="J19" i="476"/>
  <c r="I19" i="476"/>
  <c r="H19" i="476"/>
  <c r="G19" i="476"/>
  <c r="F19" i="476"/>
  <c r="E19" i="476"/>
  <c r="D19" i="476"/>
  <c r="C19" i="476"/>
  <c r="AK18" i="476"/>
  <c r="AI18" i="476"/>
  <c r="AG18" i="476"/>
  <c r="C18" i="477"/>
  <c r="AB18" i="476"/>
  <c r="AA18" i="476"/>
  <c r="Z18" i="476"/>
  <c r="Y18" i="476"/>
  <c r="X18" i="476"/>
  <c r="W18" i="476"/>
  <c r="V18" i="476"/>
  <c r="U18" i="476"/>
  <c r="S18" i="476"/>
  <c r="R18" i="476"/>
  <c r="Q18" i="476"/>
  <c r="P18" i="476"/>
  <c r="O18" i="476"/>
  <c r="N18" i="476"/>
  <c r="M18" i="476"/>
  <c r="L18" i="476"/>
  <c r="J18" i="476"/>
  <c r="I18" i="476"/>
  <c r="H18" i="476"/>
  <c r="G18" i="476"/>
  <c r="F18" i="476"/>
  <c r="E18" i="476"/>
  <c r="D18" i="476"/>
  <c r="C18" i="476"/>
  <c r="AK17" i="476"/>
  <c r="AI17" i="476"/>
  <c r="AG17" i="476"/>
  <c r="C17" i="477"/>
  <c r="AB17" i="476"/>
  <c r="AA17" i="476"/>
  <c r="Z17" i="476"/>
  <c r="Y17" i="476"/>
  <c r="X17" i="476"/>
  <c r="W17" i="476"/>
  <c r="V17" i="476"/>
  <c r="U17" i="476"/>
  <c r="S17" i="476"/>
  <c r="R17" i="476"/>
  <c r="Q17" i="476"/>
  <c r="P17" i="476"/>
  <c r="O17" i="476"/>
  <c r="N17" i="476"/>
  <c r="M17" i="476"/>
  <c r="L17" i="476"/>
  <c r="J17" i="476"/>
  <c r="I17" i="476"/>
  <c r="H17" i="476"/>
  <c r="G17" i="476"/>
  <c r="F17" i="476"/>
  <c r="E17" i="476"/>
  <c r="D17" i="476"/>
  <c r="C17" i="476"/>
  <c r="AK16" i="476"/>
  <c r="AI16" i="476"/>
  <c r="AG16" i="476"/>
  <c r="C16" i="477"/>
  <c r="AB16" i="476"/>
  <c r="AA16" i="476"/>
  <c r="Z16" i="476"/>
  <c r="Y16" i="476"/>
  <c r="X16" i="476"/>
  <c r="W16" i="476"/>
  <c r="V16" i="476"/>
  <c r="U16" i="476"/>
  <c r="S16" i="476"/>
  <c r="R16" i="476"/>
  <c r="Q16" i="476"/>
  <c r="P16" i="476"/>
  <c r="O16" i="476"/>
  <c r="N16" i="476"/>
  <c r="M16" i="476"/>
  <c r="L16" i="476"/>
  <c r="J16" i="476"/>
  <c r="I16" i="476"/>
  <c r="H16" i="476"/>
  <c r="G16" i="476"/>
  <c r="F16" i="476"/>
  <c r="E16" i="476"/>
  <c r="D16" i="476"/>
  <c r="C16" i="476"/>
  <c r="AK15" i="476"/>
  <c r="AI15" i="476"/>
  <c r="AG15" i="476"/>
  <c r="C15" i="477"/>
  <c r="AB15" i="476"/>
  <c r="AA15" i="476"/>
  <c r="Z15" i="476"/>
  <c r="Y15" i="476"/>
  <c r="X15" i="476"/>
  <c r="W15" i="476"/>
  <c r="V15" i="476"/>
  <c r="U15" i="476"/>
  <c r="S15" i="476"/>
  <c r="R15" i="476"/>
  <c r="Q15" i="476"/>
  <c r="P15" i="476"/>
  <c r="O15" i="476"/>
  <c r="N15" i="476"/>
  <c r="M15" i="476"/>
  <c r="L15" i="476"/>
  <c r="J15" i="476"/>
  <c r="I15" i="476"/>
  <c r="H15" i="476"/>
  <c r="G15" i="476"/>
  <c r="F15" i="476"/>
  <c r="E15" i="476"/>
  <c r="D15" i="476"/>
  <c r="C15" i="476"/>
  <c r="AK14" i="476"/>
  <c r="AI14" i="476"/>
  <c r="AG14" i="476"/>
  <c r="C14" i="477"/>
  <c r="AB14" i="476"/>
  <c r="AA14" i="476"/>
  <c r="Z14" i="476"/>
  <c r="Y14" i="476"/>
  <c r="X14" i="476"/>
  <c r="W14" i="476"/>
  <c r="V14" i="476"/>
  <c r="U14" i="476"/>
  <c r="S14" i="476"/>
  <c r="R14" i="476"/>
  <c r="Q14" i="476"/>
  <c r="P14" i="476"/>
  <c r="O14" i="476"/>
  <c r="N14" i="476"/>
  <c r="M14" i="476"/>
  <c r="L14" i="476"/>
  <c r="J14" i="476"/>
  <c r="I14" i="476"/>
  <c r="H14" i="476"/>
  <c r="G14" i="476"/>
  <c r="F14" i="476"/>
  <c r="E14" i="476"/>
  <c r="D14" i="476"/>
  <c r="C14" i="476"/>
  <c r="AK13" i="476"/>
  <c r="AI13" i="476"/>
  <c r="AG13" i="476"/>
  <c r="C13" i="477"/>
  <c r="AB13" i="476"/>
  <c r="AA13" i="476"/>
  <c r="Z13" i="476"/>
  <c r="Y13" i="476"/>
  <c r="X13" i="476"/>
  <c r="W13" i="476"/>
  <c r="V13" i="476"/>
  <c r="U13" i="476"/>
  <c r="S13" i="476"/>
  <c r="R13" i="476"/>
  <c r="Q13" i="476"/>
  <c r="P13" i="476"/>
  <c r="O13" i="476"/>
  <c r="N13" i="476"/>
  <c r="M13" i="476"/>
  <c r="L13" i="476"/>
  <c r="J13" i="476"/>
  <c r="I13" i="476"/>
  <c r="H13" i="476"/>
  <c r="G13" i="476"/>
  <c r="F13" i="476"/>
  <c r="E13" i="476"/>
  <c r="D13" i="476"/>
  <c r="C13" i="476"/>
  <c r="AK12" i="476"/>
  <c r="AI12" i="476"/>
  <c r="AG12" i="476"/>
  <c r="C12" i="477"/>
  <c r="AB12" i="476"/>
  <c r="AA12" i="476"/>
  <c r="Z12" i="476"/>
  <c r="Y12" i="476"/>
  <c r="X12" i="476"/>
  <c r="W12" i="476"/>
  <c r="V12" i="476"/>
  <c r="U12" i="476"/>
  <c r="S12" i="476"/>
  <c r="R12" i="476"/>
  <c r="Q12" i="476"/>
  <c r="P12" i="476"/>
  <c r="O12" i="476"/>
  <c r="N12" i="476"/>
  <c r="M12" i="476"/>
  <c r="L12" i="476"/>
  <c r="J12" i="476"/>
  <c r="I12" i="476"/>
  <c r="H12" i="476"/>
  <c r="G12" i="476"/>
  <c r="F12" i="476"/>
  <c r="E12" i="476"/>
  <c r="D12" i="476"/>
  <c r="C12" i="476"/>
  <c r="AK11" i="476"/>
  <c r="AI11" i="476"/>
  <c r="AG11" i="476"/>
  <c r="C11" i="477"/>
  <c r="AB11" i="476"/>
  <c r="AA11" i="476"/>
  <c r="Z11" i="476"/>
  <c r="Y11" i="476"/>
  <c r="X11" i="476"/>
  <c r="W11" i="476"/>
  <c r="V11" i="476"/>
  <c r="U11" i="476"/>
  <c r="S11" i="476"/>
  <c r="R11" i="476"/>
  <c r="Q11" i="476"/>
  <c r="P11" i="476"/>
  <c r="O11" i="476"/>
  <c r="N11" i="476"/>
  <c r="M11" i="476"/>
  <c r="L11" i="476"/>
  <c r="J11" i="476"/>
  <c r="I11" i="476"/>
  <c r="H11" i="476"/>
  <c r="G11" i="476"/>
  <c r="F11" i="476"/>
  <c r="E11" i="476"/>
  <c r="D11" i="476"/>
  <c r="C11" i="476"/>
  <c r="AO10" i="475"/>
  <c r="AN10" i="475"/>
  <c r="AM10" i="475"/>
  <c r="AL10" i="475"/>
  <c r="AK10" i="475"/>
  <c r="AJ10" i="475"/>
  <c r="AI10" i="475"/>
  <c r="AH10" i="475"/>
  <c r="AG10" i="475"/>
  <c r="AE10" i="475"/>
  <c r="AD10" i="475"/>
  <c r="AC10" i="475"/>
  <c r="AB10" i="475"/>
  <c r="AA10" i="475"/>
  <c r="Z10" i="475"/>
  <c r="Y10" i="475"/>
  <c r="X10" i="475"/>
  <c r="W10" i="475"/>
  <c r="U10" i="475"/>
  <c r="T10" i="475"/>
  <c r="S10" i="475"/>
  <c r="R10" i="475"/>
  <c r="Q10" i="475"/>
  <c r="P10" i="475"/>
  <c r="O10" i="475"/>
  <c r="N10" i="475"/>
  <c r="M10" i="475"/>
  <c r="I38" i="472"/>
  <c r="G38" i="472"/>
  <c r="F38" i="472"/>
  <c r="C38" i="472"/>
  <c r="I37" i="472"/>
  <c r="G37" i="472"/>
  <c r="F37" i="472"/>
  <c r="C37" i="472"/>
  <c r="I36" i="472"/>
  <c r="G36" i="472"/>
  <c r="F36" i="472"/>
  <c r="C36" i="472"/>
  <c r="I35" i="472"/>
  <c r="G35" i="472"/>
  <c r="F35" i="472"/>
  <c r="C35" i="472"/>
  <c r="I34" i="472"/>
  <c r="G34" i="472"/>
  <c r="F34" i="472"/>
  <c r="C34" i="472"/>
  <c r="L33" i="472"/>
  <c r="I33" i="472"/>
  <c r="G33" i="472"/>
  <c r="F33" i="472"/>
  <c r="D33" i="472"/>
  <c r="C33" i="472"/>
  <c r="L32" i="472"/>
  <c r="J32" i="472"/>
  <c r="I32" i="472"/>
  <c r="G32" i="472"/>
  <c r="F32" i="472"/>
  <c r="D32" i="472"/>
  <c r="C32" i="472"/>
  <c r="L31" i="472"/>
  <c r="J31" i="472"/>
  <c r="I31" i="472"/>
  <c r="G31" i="472"/>
  <c r="F31" i="472"/>
  <c r="D31" i="472"/>
  <c r="C31" i="472"/>
  <c r="L30" i="472"/>
  <c r="J30" i="472"/>
  <c r="I30" i="472"/>
  <c r="G30" i="472"/>
  <c r="F30" i="472"/>
  <c r="D30" i="472"/>
  <c r="C30" i="472"/>
  <c r="L29" i="472"/>
  <c r="J29" i="472"/>
  <c r="I29" i="472"/>
  <c r="G29" i="472"/>
  <c r="F29" i="472"/>
  <c r="D29" i="472"/>
  <c r="C29" i="472"/>
  <c r="L28" i="472"/>
  <c r="J28" i="472"/>
  <c r="I28" i="472"/>
  <c r="G28" i="472"/>
  <c r="F28" i="472"/>
  <c r="D28" i="472"/>
  <c r="C28" i="472"/>
  <c r="L27" i="472"/>
  <c r="J27" i="472"/>
  <c r="I27" i="472"/>
  <c r="G27" i="472"/>
  <c r="F27" i="472"/>
  <c r="D27" i="472"/>
  <c r="C27" i="472"/>
  <c r="L26" i="472"/>
  <c r="J26" i="472"/>
  <c r="I26" i="472"/>
  <c r="G26" i="472"/>
  <c r="F26" i="472"/>
  <c r="D26" i="472"/>
  <c r="C26" i="472"/>
  <c r="L25" i="472"/>
  <c r="J25" i="472"/>
  <c r="I25" i="472"/>
  <c r="G25" i="472"/>
  <c r="F25" i="472"/>
  <c r="D25" i="472"/>
  <c r="C25" i="472"/>
  <c r="L24" i="472"/>
  <c r="J24" i="472"/>
  <c r="I24" i="472"/>
  <c r="G24" i="472"/>
  <c r="F24" i="472"/>
  <c r="D24" i="472"/>
  <c r="C24" i="472"/>
  <c r="L23" i="472"/>
  <c r="J23" i="472"/>
  <c r="I23" i="472"/>
  <c r="G23" i="472"/>
  <c r="F23" i="472"/>
  <c r="D23" i="472"/>
  <c r="C23" i="472"/>
  <c r="L22" i="472"/>
  <c r="J22" i="472"/>
  <c r="I22" i="472"/>
  <c r="G22" i="472"/>
  <c r="F22" i="472"/>
  <c r="D22" i="472"/>
  <c r="C22" i="472"/>
  <c r="L21" i="472"/>
  <c r="J21" i="472"/>
  <c r="I21" i="472"/>
  <c r="G21" i="472"/>
  <c r="F21" i="472"/>
  <c r="D21" i="472"/>
  <c r="C21" i="472"/>
  <c r="L20" i="472"/>
  <c r="J20" i="472"/>
  <c r="I20" i="472"/>
  <c r="G20" i="472"/>
  <c r="F20" i="472"/>
  <c r="D20" i="472"/>
  <c r="C20" i="472"/>
  <c r="L19" i="472"/>
  <c r="J19" i="472"/>
  <c r="I19" i="472"/>
  <c r="G19" i="472"/>
  <c r="F19" i="472"/>
  <c r="D19" i="472"/>
  <c r="C19" i="472"/>
  <c r="L18" i="472"/>
  <c r="J18" i="472"/>
  <c r="I18" i="472"/>
  <c r="G18" i="472"/>
  <c r="F18" i="472"/>
  <c r="D18" i="472"/>
  <c r="C18" i="472"/>
  <c r="L17" i="472"/>
  <c r="J17" i="472"/>
  <c r="I17" i="472"/>
  <c r="G17" i="472"/>
  <c r="F17" i="472"/>
  <c r="D17" i="472"/>
  <c r="C17" i="472"/>
  <c r="L16" i="472"/>
  <c r="J16" i="472"/>
  <c r="I16" i="472"/>
  <c r="G16" i="472"/>
  <c r="F16" i="472"/>
  <c r="D16" i="472"/>
  <c r="C16" i="472"/>
  <c r="L15" i="472"/>
  <c r="J15" i="472"/>
  <c r="I15" i="472"/>
  <c r="G15" i="472"/>
  <c r="F15" i="472"/>
  <c r="D15" i="472"/>
  <c r="C15" i="472"/>
  <c r="L14" i="472"/>
  <c r="J14" i="472"/>
  <c r="I14" i="472"/>
  <c r="G14" i="472"/>
  <c r="F14" i="472"/>
  <c r="D14" i="472"/>
  <c r="C14" i="472"/>
  <c r="L13" i="472"/>
  <c r="J13" i="472"/>
  <c r="I13" i="472"/>
  <c r="G13" i="472"/>
  <c r="F13" i="472"/>
  <c r="D13" i="472"/>
  <c r="C13" i="472"/>
  <c r="L12" i="472"/>
  <c r="J12" i="472"/>
  <c r="I12" i="472"/>
  <c r="G12" i="472"/>
  <c r="F12" i="472"/>
  <c r="D12" i="472"/>
  <c r="C12" i="472"/>
  <c r="L11" i="472"/>
  <c r="J11" i="472"/>
  <c r="I11" i="472"/>
  <c r="G11" i="472"/>
  <c r="F11" i="472"/>
  <c r="D11" i="472"/>
  <c r="C11" i="472"/>
  <c r="AB38" i="465"/>
  <c r="AA38" i="465"/>
  <c r="Z38" i="465"/>
  <c r="Y38" i="465"/>
  <c r="X38" i="465"/>
  <c r="W38" i="465"/>
  <c r="V38" i="465"/>
  <c r="U38" i="465"/>
  <c r="S38" i="465"/>
  <c r="R38" i="465"/>
  <c r="Q38" i="465"/>
  <c r="P38" i="465"/>
  <c r="O38" i="465"/>
  <c r="N38" i="465"/>
  <c r="M38" i="465"/>
  <c r="L38" i="465"/>
  <c r="J38" i="465"/>
  <c r="I38" i="465"/>
  <c r="H38" i="465"/>
  <c r="G38" i="465"/>
  <c r="F38" i="465"/>
  <c r="E38" i="465"/>
  <c r="D38" i="465"/>
  <c r="C38" i="465"/>
  <c r="AB37" i="465"/>
  <c r="AA37" i="465"/>
  <c r="Z37" i="465"/>
  <c r="Y37" i="465"/>
  <c r="X37" i="465"/>
  <c r="W37" i="465"/>
  <c r="V37" i="465"/>
  <c r="U37" i="465"/>
  <c r="S37" i="465"/>
  <c r="R37" i="465"/>
  <c r="Q37" i="465"/>
  <c r="P37" i="465"/>
  <c r="O37" i="465"/>
  <c r="N37" i="465"/>
  <c r="M37" i="465"/>
  <c r="L37" i="465"/>
  <c r="J37" i="465"/>
  <c r="I37" i="465"/>
  <c r="H37" i="465"/>
  <c r="G37" i="465"/>
  <c r="F37" i="465"/>
  <c r="E37" i="465"/>
  <c r="D37" i="465"/>
  <c r="C37" i="465"/>
  <c r="AB36" i="465"/>
  <c r="AA36" i="465"/>
  <c r="Z36" i="465"/>
  <c r="Y36" i="465"/>
  <c r="X36" i="465"/>
  <c r="W36" i="465"/>
  <c r="V36" i="465"/>
  <c r="U36" i="465"/>
  <c r="S36" i="465"/>
  <c r="R36" i="465"/>
  <c r="Q36" i="465"/>
  <c r="P36" i="465"/>
  <c r="O36" i="465"/>
  <c r="N36" i="465"/>
  <c r="M36" i="465"/>
  <c r="L36" i="465"/>
  <c r="J36" i="465"/>
  <c r="I36" i="465"/>
  <c r="H36" i="465"/>
  <c r="G36" i="465"/>
  <c r="F36" i="465"/>
  <c r="E36" i="465"/>
  <c r="D36" i="465"/>
  <c r="C36" i="465"/>
  <c r="AB35" i="465"/>
  <c r="AA35" i="465"/>
  <c r="Z35" i="465"/>
  <c r="Y35" i="465"/>
  <c r="X35" i="465"/>
  <c r="W35" i="465"/>
  <c r="V35" i="465"/>
  <c r="U35" i="465"/>
  <c r="R35" i="465"/>
  <c r="Q35" i="465"/>
  <c r="P35" i="465"/>
  <c r="O35" i="465"/>
  <c r="N35" i="465"/>
  <c r="M35" i="465"/>
  <c r="L35" i="465"/>
  <c r="J35" i="465"/>
  <c r="I35" i="465"/>
  <c r="H35" i="465"/>
  <c r="G35" i="465"/>
  <c r="F35" i="465"/>
  <c r="E35" i="465"/>
  <c r="D35" i="465"/>
  <c r="C35" i="465"/>
  <c r="AB34" i="465"/>
  <c r="AA34" i="465"/>
  <c r="Z34" i="465"/>
  <c r="Y34" i="465"/>
  <c r="X34" i="465"/>
  <c r="W34" i="465"/>
  <c r="V34" i="465"/>
  <c r="U34" i="465"/>
  <c r="S34" i="465"/>
  <c r="R34" i="465"/>
  <c r="Q34" i="465"/>
  <c r="P34" i="465"/>
  <c r="O34" i="465"/>
  <c r="N34" i="465"/>
  <c r="M34" i="465"/>
  <c r="L34" i="465"/>
  <c r="J34" i="465"/>
  <c r="I34" i="465"/>
  <c r="H34" i="465"/>
  <c r="G34" i="465"/>
  <c r="F34" i="465"/>
  <c r="E34" i="465"/>
  <c r="D34" i="465"/>
  <c r="C34" i="465"/>
  <c r="AB33" i="465"/>
  <c r="AA33" i="465"/>
  <c r="Z33" i="465"/>
  <c r="Y33" i="465"/>
  <c r="X33" i="465"/>
  <c r="W33" i="465"/>
  <c r="V33" i="465"/>
  <c r="U33" i="465"/>
  <c r="S33" i="465"/>
  <c r="R33" i="465"/>
  <c r="Q33" i="465"/>
  <c r="P33" i="465"/>
  <c r="O33" i="465"/>
  <c r="N33" i="465"/>
  <c r="M33" i="465"/>
  <c r="L33" i="465"/>
  <c r="J33" i="465"/>
  <c r="I33" i="465"/>
  <c r="H33" i="465"/>
  <c r="G33" i="465"/>
  <c r="F33" i="465"/>
  <c r="E33" i="465"/>
  <c r="D33" i="465"/>
  <c r="C33" i="465"/>
  <c r="AB32" i="465"/>
  <c r="AA32" i="465"/>
  <c r="Z32" i="465"/>
  <c r="Y32" i="465"/>
  <c r="X32" i="465"/>
  <c r="W32" i="465"/>
  <c r="V32" i="465"/>
  <c r="U32" i="465"/>
  <c r="S32" i="465"/>
  <c r="R32" i="465"/>
  <c r="Q32" i="465"/>
  <c r="P32" i="465"/>
  <c r="O32" i="465"/>
  <c r="N32" i="465"/>
  <c r="M32" i="465"/>
  <c r="L32" i="465"/>
  <c r="J32" i="465"/>
  <c r="I32" i="465"/>
  <c r="H32" i="465"/>
  <c r="G32" i="465"/>
  <c r="F32" i="465"/>
  <c r="E32" i="465"/>
  <c r="D32" i="465"/>
  <c r="C32" i="465"/>
  <c r="AB31" i="465"/>
  <c r="AA31" i="465"/>
  <c r="Z31" i="465"/>
  <c r="Y31" i="465"/>
  <c r="X31" i="465"/>
  <c r="W31" i="465"/>
  <c r="V31" i="465"/>
  <c r="U31" i="465"/>
  <c r="R31" i="465"/>
  <c r="Q31" i="465"/>
  <c r="P31" i="465"/>
  <c r="O31" i="465"/>
  <c r="N31" i="465"/>
  <c r="M31" i="465"/>
  <c r="L31" i="465"/>
  <c r="J31" i="465"/>
  <c r="I31" i="465"/>
  <c r="H31" i="465"/>
  <c r="G31" i="465"/>
  <c r="F31" i="465"/>
  <c r="E31" i="465"/>
  <c r="D31" i="465"/>
  <c r="C31" i="465"/>
  <c r="AB30" i="465"/>
  <c r="AA30" i="465"/>
  <c r="Z30" i="465"/>
  <c r="Y30" i="465"/>
  <c r="X30" i="465"/>
  <c r="W30" i="465"/>
  <c r="V30" i="465"/>
  <c r="U30" i="465"/>
  <c r="R30" i="465"/>
  <c r="Q30" i="465"/>
  <c r="P30" i="465"/>
  <c r="O30" i="465"/>
  <c r="N30" i="465"/>
  <c r="M30" i="465"/>
  <c r="L30" i="465"/>
  <c r="J30" i="465"/>
  <c r="I30" i="465"/>
  <c r="H30" i="465"/>
  <c r="G30" i="465"/>
  <c r="F30" i="465"/>
  <c r="E30" i="465"/>
  <c r="D30" i="465"/>
  <c r="C30" i="465"/>
  <c r="AB29" i="465"/>
  <c r="AA29" i="465"/>
  <c r="Z29" i="465"/>
  <c r="Y29" i="465"/>
  <c r="X29" i="465"/>
  <c r="W29" i="465"/>
  <c r="V29" i="465"/>
  <c r="U29" i="465"/>
  <c r="R29" i="465"/>
  <c r="Q29" i="465"/>
  <c r="P29" i="465"/>
  <c r="O29" i="465"/>
  <c r="N29" i="465"/>
  <c r="M29" i="465"/>
  <c r="L29" i="465"/>
  <c r="J29" i="465"/>
  <c r="I29" i="465"/>
  <c r="H29" i="465"/>
  <c r="G29" i="465"/>
  <c r="F29" i="465"/>
  <c r="E29" i="465"/>
  <c r="D29" i="465"/>
  <c r="C29" i="465"/>
  <c r="AB28" i="465"/>
  <c r="AA28" i="465"/>
  <c r="Z28" i="465"/>
  <c r="Y28" i="465"/>
  <c r="X28" i="465"/>
  <c r="W28" i="465"/>
  <c r="V28" i="465"/>
  <c r="U28" i="465"/>
  <c r="R28" i="465"/>
  <c r="Q28" i="465"/>
  <c r="P28" i="465"/>
  <c r="O28" i="465"/>
  <c r="N28" i="465"/>
  <c r="M28" i="465"/>
  <c r="L28" i="465"/>
  <c r="J28" i="465"/>
  <c r="I28" i="465"/>
  <c r="H28" i="465"/>
  <c r="G28" i="465"/>
  <c r="F28" i="465"/>
  <c r="E28" i="465"/>
  <c r="D28" i="465"/>
  <c r="C28" i="465"/>
  <c r="AB27" i="465"/>
  <c r="AA27" i="465"/>
  <c r="Z27" i="465"/>
  <c r="Y27" i="465"/>
  <c r="X27" i="465"/>
  <c r="W27" i="465"/>
  <c r="V27" i="465"/>
  <c r="U27" i="465"/>
  <c r="R27" i="465"/>
  <c r="Q27" i="465"/>
  <c r="P27" i="465"/>
  <c r="O27" i="465"/>
  <c r="N27" i="465"/>
  <c r="M27" i="465"/>
  <c r="L27" i="465"/>
  <c r="J27" i="465"/>
  <c r="I27" i="465"/>
  <c r="H27" i="465"/>
  <c r="G27" i="465"/>
  <c r="F27" i="465"/>
  <c r="E27" i="465"/>
  <c r="D27" i="465"/>
  <c r="C27" i="465"/>
  <c r="AB26" i="465"/>
  <c r="AA26" i="465"/>
  <c r="Z26" i="465"/>
  <c r="Y26" i="465"/>
  <c r="X26" i="465"/>
  <c r="W26" i="465"/>
  <c r="V26" i="465"/>
  <c r="U26" i="465"/>
  <c r="R26" i="465"/>
  <c r="Q26" i="465"/>
  <c r="P26" i="465"/>
  <c r="O26" i="465"/>
  <c r="N26" i="465"/>
  <c r="M26" i="465"/>
  <c r="L26" i="465"/>
  <c r="J26" i="465"/>
  <c r="I26" i="465"/>
  <c r="H26" i="465"/>
  <c r="G26" i="465"/>
  <c r="F26" i="465"/>
  <c r="E26" i="465"/>
  <c r="D26" i="465"/>
  <c r="C26" i="465"/>
  <c r="AB25" i="465"/>
  <c r="AA25" i="465"/>
  <c r="Z25" i="465"/>
  <c r="Y25" i="465"/>
  <c r="X25" i="465"/>
  <c r="W25" i="465"/>
  <c r="V25" i="465"/>
  <c r="U25" i="465"/>
  <c r="R25" i="465"/>
  <c r="Q25" i="465"/>
  <c r="P25" i="465"/>
  <c r="O25" i="465"/>
  <c r="N25" i="465"/>
  <c r="M25" i="465"/>
  <c r="L25" i="465"/>
  <c r="J25" i="465"/>
  <c r="I25" i="465"/>
  <c r="H25" i="465"/>
  <c r="G25" i="465"/>
  <c r="F25" i="465"/>
  <c r="E25" i="465"/>
  <c r="D25" i="465"/>
  <c r="C25" i="465"/>
  <c r="AB24" i="465"/>
  <c r="AA24" i="465"/>
  <c r="Z24" i="465"/>
  <c r="Y24" i="465"/>
  <c r="X24" i="465"/>
  <c r="W24" i="465"/>
  <c r="V24" i="465"/>
  <c r="U24" i="465"/>
  <c r="R24" i="465"/>
  <c r="Q24" i="465"/>
  <c r="P24" i="465"/>
  <c r="O24" i="465"/>
  <c r="N24" i="465"/>
  <c r="M24" i="465"/>
  <c r="L24" i="465"/>
  <c r="J24" i="465"/>
  <c r="I24" i="465"/>
  <c r="H24" i="465"/>
  <c r="G24" i="465"/>
  <c r="F24" i="465"/>
  <c r="E24" i="465"/>
  <c r="D24" i="465"/>
  <c r="C24" i="465"/>
  <c r="AB23" i="465"/>
  <c r="AA23" i="465"/>
  <c r="Z23" i="465"/>
  <c r="Y23" i="465"/>
  <c r="X23" i="465"/>
  <c r="W23" i="465"/>
  <c r="V23" i="465"/>
  <c r="U23" i="465"/>
  <c r="R23" i="465"/>
  <c r="Q23" i="465"/>
  <c r="P23" i="465"/>
  <c r="O23" i="465"/>
  <c r="N23" i="465"/>
  <c r="M23" i="465"/>
  <c r="L23" i="465"/>
  <c r="J23" i="465"/>
  <c r="I23" i="465"/>
  <c r="H23" i="465"/>
  <c r="G23" i="465"/>
  <c r="F23" i="465"/>
  <c r="E23" i="465"/>
  <c r="D23" i="465"/>
  <c r="C23" i="465"/>
  <c r="AB22" i="465"/>
  <c r="AA22" i="465"/>
  <c r="Z22" i="465"/>
  <c r="Y22" i="465"/>
  <c r="X22" i="465"/>
  <c r="W22" i="465"/>
  <c r="V22" i="465"/>
  <c r="U22" i="465"/>
  <c r="R22" i="465"/>
  <c r="Q22" i="465"/>
  <c r="P22" i="465"/>
  <c r="O22" i="465"/>
  <c r="N22" i="465"/>
  <c r="M22" i="465"/>
  <c r="L22" i="465"/>
  <c r="J22" i="465"/>
  <c r="I22" i="465"/>
  <c r="H22" i="465"/>
  <c r="G22" i="465"/>
  <c r="F22" i="465"/>
  <c r="E22" i="465"/>
  <c r="D22" i="465"/>
  <c r="C22" i="465"/>
  <c r="AJ21" i="465"/>
  <c r="AH21" i="465"/>
  <c r="AF21" i="465"/>
  <c r="AB21" i="465"/>
  <c r="AA21" i="465"/>
  <c r="Z21" i="465"/>
  <c r="Y21" i="465"/>
  <c r="X21" i="465"/>
  <c r="W21" i="465"/>
  <c r="V21" i="465"/>
  <c r="U21" i="465"/>
  <c r="S21" i="465"/>
  <c r="R21" i="465"/>
  <c r="Q21" i="465"/>
  <c r="P21" i="465"/>
  <c r="O21" i="465"/>
  <c r="N21" i="465"/>
  <c r="M21" i="465"/>
  <c r="L21" i="465"/>
  <c r="J21" i="465"/>
  <c r="I21" i="465"/>
  <c r="H21" i="465"/>
  <c r="G21" i="465"/>
  <c r="F21" i="465"/>
  <c r="E21" i="465"/>
  <c r="D21" i="465"/>
  <c r="C21" i="465"/>
  <c r="AL20" i="465"/>
  <c r="AJ20" i="465"/>
  <c r="AH20" i="465"/>
  <c r="AF20" i="465"/>
  <c r="AB20" i="465"/>
  <c r="AA20" i="465"/>
  <c r="Z20" i="465"/>
  <c r="Y20" i="465"/>
  <c r="X20" i="465"/>
  <c r="W20" i="465"/>
  <c r="V20" i="465"/>
  <c r="U20" i="465"/>
  <c r="S20" i="465"/>
  <c r="R20" i="465"/>
  <c r="Q20" i="465"/>
  <c r="P20" i="465"/>
  <c r="O20" i="465"/>
  <c r="N20" i="465"/>
  <c r="M20" i="465"/>
  <c r="L20" i="465"/>
  <c r="J20" i="465"/>
  <c r="I20" i="465"/>
  <c r="H20" i="465"/>
  <c r="G20" i="465"/>
  <c r="F20" i="465"/>
  <c r="E20" i="465"/>
  <c r="D20" i="465"/>
  <c r="C20" i="465"/>
  <c r="AL19" i="465"/>
  <c r="AJ19" i="465"/>
  <c r="AH19" i="465"/>
  <c r="AF19" i="465"/>
  <c r="AB19" i="465"/>
  <c r="AA19" i="465"/>
  <c r="Z19" i="465"/>
  <c r="Y19" i="465"/>
  <c r="X19" i="465"/>
  <c r="W19" i="465"/>
  <c r="V19" i="465"/>
  <c r="U19" i="465"/>
  <c r="S19" i="465"/>
  <c r="R19" i="465"/>
  <c r="Q19" i="465"/>
  <c r="P19" i="465"/>
  <c r="O19" i="465"/>
  <c r="N19" i="465"/>
  <c r="M19" i="465"/>
  <c r="L19" i="465"/>
  <c r="J19" i="465"/>
  <c r="I19" i="465"/>
  <c r="H19" i="465"/>
  <c r="G19" i="465"/>
  <c r="F19" i="465"/>
  <c r="E19" i="465"/>
  <c r="D19" i="465"/>
  <c r="C19" i="465"/>
  <c r="AL18" i="465"/>
  <c r="AJ18" i="465"/>
  <c r="AH18" i="465"/>
  <c r="AF18" i="465"/>
  <c r="AB18" i="465"/>
  <c r="AA18" i="465"/>
  <c r="Z18" i="465"/>
  <c r="Y18" i="465"/>
  <c r="X18" i="465"/>
  <c r="W18" i="465"/>
  <c r="V18" i="465"/>
  <c r="U18" i="465"/>
  <c r="S18" i="465"/>
  <c r="R18" i="465"/>
  <c r="Q18" i="465"/>
  <c r="P18" i="465"/>
  <c r="O18" i="465"/>
  <c r="N18" i="465"/>
  <c r="M18" i="465"/>
  <c r="L18" i="465"/>
  <c r="J18" i="465"/>
  <c r="I18" i="465"/>
  <c r="H18" i="465"/>
  <c r="G18" i="465"/>
  <c r="F18" i="465"/>
  <c r="E18" i="465"/>
  <c r="D18" i="465"/>
  <c r="C18" i="465"/>
  <c r="AL17" i="465"/>
  <c r="AJ17" i="465"/>
  <c r="AH17" i="465"/>
  <c r="AF17" i="465"/>
  <c r="AB17" i="465"/>
  <c r="AA17" i="465"/>
  <c r="Z17" i="465"/>
  <c r="Y17" i="465"/>
  <c r="X17" i="465"/>
  <c r="W17" i="465"/>
  <c r="V17" i="465"/>
  <c r="U17" i="465"/>
  <c r="S17" i="465"/>
  <c r="R17" i="465"/>
  <c r="Q17" i="465"/>
  <c r="P17" i="465"/>
  <c r="O17" i="465"/>
  <c r="N17" i="465"/>
  <c r="M17" i="465"/>
  <c r="L17" i="465"/>
  <c r="J17" i="465"/>
  <c r="I17" i="465"/>
  <c r="H17" i="465"/>
  <c r="G17" i="465"/>
  <c r="F17" i="465"/>
  <c r="E17" i="465"/>
  <c r="D17" i="465"/>
  <c r="C17" i="465"/>
  <c r="AL16" i="465"/>
  <c r="AJ16" i="465"/>
  <c r="AH16" i="465"/>
  <c r="AF16" i="465"/>
  <c r="AB16" i="465"/>
  <c r="AA16" i="465"/>
  <c r="Z16" i="465"/>
  <c r="Y16" i="465"/>
  <c r="X16" i="465"/>
  <c r="W16" i="465"/>
  <c r="V16" i="465"/>
  <c r="U16" i="465"/>
  <c r="S16" i="465"/>
  <c r="R16" i="465"/>
  <c r="Q16" i="465"/>
  <c r="P16" i="465"/>
  <c r="O16" i="465"/>
  <c r="N16" i="465"/>
  <c r="M16" i="465"/>
  <c r="L16" i="465"/>
  <c r="J16" i="465"/>
  <c r="I16" i="465"/>
  <c r="H16" i="465"/>
  <c r="G16" i="465"/>
  <c r="F16" i="465"/>
  <c r="E16" i="465"/>
  <c r="D16" i="465"/>
  <c r="C16" i="465"/>
  <c r="AL15" i="465"/>
  <c r="AJ15" i="465"/>
  <c r="AH15" i="465"/>
  <c r="AF15" i="465"/>
  <c r="AB15" i="465"/>
  <c r="AA15" i="465"/>
  <c r="Z15" i="465"/>
  <c r="Y15" i="465"/>
  <c r="X15" i="465"/>
  <c r="W15" i="465"/>
  <c r="V15" i="465"/>
  <c r="U15" i="465"/>
  <c r="S15" i="465"/>
  <c r="R15" i="465"/>
  <c r="Q15" i="465"/>
  <c r="P15" i="465"/>
  <c r="O15" i="465"/>
  <c r="N15" i="465"/>
  <c r="M15" i="465"/>
  <c r="L15" i="465"/>
  <c r="J15" i="465"/>
  <c r="I15" i="465"/>
  <c r="H15" i="465"/>
  <c r="G15" i="465"/>
  <c r="F15" i="465"/>
  <c r="E15" i="465"/>
  <c r="D15" i="465"/>
  <c r="C15" i="465"/>
  <c r="AL14" i="465"/>
  <c r="AJ14" i="465"/>
  <c r="AH14" i="465"/>
  <c r="AF14" i="465"/>
  <c r="AB14" i="465"/>
  <c r="AA14" i="465"/>
  <c r="Z14" i="465"/>
  <c r="Y14" i="465"/>
  <c r="X14" i="465"/>
  <c r="W14" i="465"/>
  <c r="V14" i="465"/>
  <c r="U14" i="465"/>
  <c r="S14" i="465"/>
  <c r="R14" i="465"/>
  <c r="Q14" i="465"/>
  <c r="P14" i="465"/>
  <c r="O14" i="465"/>
  <c r="N14" i="465"/>
  <c r="M14" i="465"/>
  <c r="L14" i="465"/>
  <c r="J14" i="465"/>
  <c r="I14" i="465"/>
  <c r="H14" i="465"/>
  <c r="G14" i="465"/>
  <c r="F14" i="465"/>
  <c r="E14" i="465"/>
  <c r="D14" i="465"/>
  <c r="C14" i="465"/>
  <c r="AL13" i="465"/>
  <c r="AJ13" i="465"/>
  <c r="AH13" i="465"/>
  <c r="AF13" i="465"/>
  <c r="AB13" i="465"/>
  <c r="AA13" i="465"/>
  <c r="Z13" i="465"/>
  <c r="Y13" i="465"/>
  <c r="X13" i="465"/>
  <c r="W13" i="465"/>
  <c r="V13" i="465"/>
  <c r="U13" i="465"/>
  <c r="S13" i="465"/>
  <c r="R13" i="465"/>
  <c r="Q13" i="465"/>
  <c r="P13" i="465"/>
  <c r="O13" i="465"/>
  <c r="N13" i="465"/>
  <c r="M13" i="465"/>
  <c r="L13" i="465"/>
  <c r="J13" i="465"/>
  <c r="I13" i="465"/>
  <c r="H13" i="465"/>
  <c r="G13" i="465"/>
  <c r="F13" i="465"/>
  <c r="E13" i="465"/>
  <c r="D13" i="465"/>
  <c r="C13" i="465"/>
  <c r="AL12" i="465"/>
  <c r="AJ12" i="465"/>
  <c r="AH12" i="465"/>
  <c r="AF12" i="465"/>
  <c r="AB12" i="465"/>
  <c r="AA12" i="465"/>
  <c r="Z12" i="465"/>
  <c r="Y12" i="465"/>
  <c r="X12" i="465"/>
  <c r="W12" i="465"/>
  <c r="V12" i="465"/>
  <c r="U12" i="465"/>
  <c r="S12" i="465"/>
  <c r="R12" i="465"/>
  <c r="Q12" i="465"/>
  <c r="P12" i="465"/>
  <c r="O12" i="465"/>
  <c r="N12" i="465"/>
  <c r="M12" i="465"/>
  <c r="L12" i="465"/>
  <c r="J12" i="465"/>
  <c r="I12" i="465"/>
  <c r="H12" i="465"/>
  <c r="G12" i="465"/>
  <c r="F12" i="465"/>
  <c r="E12" i="465"/>
  <c r="D12" i="465"/>
  <c r="C12" i="465"/>
  <c r="AL11" i="465"/>
  <c r="AJ11" i="465"/>
  <c r="AH11" i="465"/>
  <c r="AF11" i="465"/>
  <c r="AB11" i="465"/>
  <c r="AA11" i="465"/>
  <c r="Z11" i="465"/>
  <c r="Y11" i="465"/>
  <c r="X11" i="465"/>
  <c r="W11" i="465"/>
  <c r="V11" i="465"/>
  <c r="U11" i="465"/>
  <c r="S11" i="465"/>
  <c r="R11" i="465"/>
  <c r="Q11" i="465"/>
  <c r="P11" i="465"/>
  <c r="O11" i="465"/>
  <c r="N11" i="465"/>
  <c r="M11" i="465"/>
  <c r="L11" i="465"/>
  <c r="J11" i="465"/>
  <c r="I11" i="465"/>
  <c r="H11" i="465"/>
  <c r="G11" i="465"/>
  <c r="F11" i="465"/>
  <c r="E11" i="465"/>
  <c r="D11" i="465"/>
  <c r="C11" i="465"/>
  <c r="AO10" i="464"/>
  <c r="AN10" i="464"/>
  <c r="J10" i="465" s="1"/>
  <c r="S10" i="465" s="1"/>
  <c r="AM10" i="464"/>
  <c r="I10" i="465" s="1"/>
  <c r="R10" i="465" s="1"/>
  <c r="AL10" i="464"/>
  <c r="H10" i="465" s="1"/>
  <c r="Q10" i="465" s="1"/>
  <c r="AK10" i="464"/>
  <c r="G10" i="465" s="1"/>
  <c r="P10" i="465" s="1"/>
  <c r="AJ10" i="464"/>
  <c r="F10" i="465" s="1"/>
  <c r="O10" i="465" s="1"/>
  <c r="AI10" i="464"/>
  <c r="E10" i="465" s="1"/>
  <c r="N10" i="465" s="1"/>
  <c r="AH10" i="464"/>
  <c r="D10" i="465" s="1"/>
  <c r="M10" i="465" s="1"/>
  <c r="AG10" i="464"/>
  <c r="C10" i="465" s="1"/>
  <c r="L10" i="465" s="1"/>
  <c r="AE10" i="464"/>
  <c r="AD10" i="464"/>
  <c r="AC10" i="464"/>
  <c r="AB10" i="464"/>
  <c r="AA10" i="464"/>
  <c r="Z10" i="464"/>
  <c r="Y10" i="464"/>
  <c r="X10" i="464"/>
  <c r="W10" i="464"/>
  <c r="U10" i="464"/>
  <c r="T10" i="464"/>
  <c r="AB10" i="465" s="1"/>
  <c r="AL10" i="465" s="1"/>
  <c r="S10" i="464"/>
  <c r="AA10" i="465" s="1"/>
  <c r="AK10" i="465" s="1"/>
  <c r="R10" i="464"/>
  <c r="Z10" i="465" s="1"/>
  <c r="AJ10" i="465" s="1"/>
  <c r="Q10" i="464"/>
  <c r="Y10" i="465" s="1"/>
  <c r="AI10" i="465" s="1"/>
  <c r="P10" i="464"/>
  <c r="X10" i="465" s="1"/>
  <c r="AH10" i="465" s="1"/>
  <c r="O10" i="464"/>
  <c r="W10" i="465" s="1"/>
  <c r="AG10" i="465" s="1"/>
  <c r="N10" i="464"/>
  <c r="V10" i="465" s="1"/>
  <c r="AF10" i="465" s="1"/>
  <c r="M10" i="464"/>
  <c r="U10" i="465" s="1"/>
  <c r="AE10" i="465" s="1"/>
  <c r="J38" i="461"/>
  <c r="I38" i="461"/>
  <c r="F38" i="461"/>
  <c r="D38" i="461"/>
  <c r="C38" i="461"/>
  <c r="J37" i="461"/>
  <c r="I37" i="461"/>
  <c r="F37" i="461"/>
  <c r="D37" i="461"/>
  <c r="C37" i="461"/>
  <c r="J36" i="461"/>
  <c r="I36" i="461"/>
  <c r="F36" i="461"/>
  <c r="D36" i="461"/>
  <c r="C36" i="461"/>
  <c r="J35" i="461"/>
  <c r="I35" i="461"/>
  <c r="F35" i="461"/>
  <c r="D35" i="461"/>
  <c r="C35" i="461"/>
  <c r="J34" i="461"/>
  <c r="I34" i="461"/>
  <c r="G34" i="461"/>
  <c r="F34" i="461"/>
  <c r="D34" i="461"/>
  <c r="C34" i="461"/>
  <c r="L33" i="461"/>
  <c r="J33" i="461"/>
  <c r="I33" i="461"/>
  <c r="G33" i="461"/>
  <c r="F33" i="461"/>
  <c r="D33" i="461"/>
  <c r="C33" i="461"/>
  <c r="L32" i="461"/>
  <c r="J32" i="461"/>
  <c r="I32" i="461"/>
  <c r="G32" i="461"/>
  <c r="F32" i="461"/>
  <c r="D32" i="461"/>
  <c r="C32" i="461"/>
  <c r="L31" i="461"/>
  <c r="J31" i="461"/>
  <c r="I31" i="461"/>
  <c r="G31" i="461"/>
  <c r="F31" i="461"/>
  <c r="D31" i="461"/>
  <c r="C31" i="461"/>
  <c r="L30" i="461"/>
  <c r="J30" i="461"/>
  <c r="I30" i="461"/>
  <c r="G30" i="461"/>
  <c r="F30" i="461"/>
  <c r="D30" i="461"/>
  <c r="C30" i="461"/>
  <c r="L29" i="461"/>
  <c r="J29" i="461"/>
  <c r="I29" i="461"/>
  <c r="G29" i="461"/>
  <c r="F29" i="461"/>
  <c r="D29" i="461"/>
  <c r="C29" i="461"/>
  <c r="L28" i="461"/>
  <c r="J28" i="461"/>
  <c r="I28" i="461"/>
  <c r="G28" i="461"/>
  <c r="F28" i="461"/>
  <c r="D28" i="461"/>
  <c r="C28" i="461"/>
  <c r="L27" i="461"/>
  <c r="J27" i="461"/>
  <c r="I27" i="461"/>
  <c r="G27" i="461"/>
  <c r="F27" i="461"/>
  <c r="D27" i="461"/>
  <c r="C27" i="461"/>
  <c r="L26" i="461"/>
  <c r="J26" i="461"/>
  <c r="I26" i="461"/>
  <c r="G26" i="461"/>
  <c r="F26" i="461"/>
  <c r="D26" i="461"/>
  <c r="C26" i="461"/>
  <c r="L25" i="461"/>
  <c r="J25" i="461"/>
  <c r="I25" i="461"/>
  <c r="G25" i="461"/>
  <c r="F25" i="461"/>
  <c r="D25" i="461"/>
  <c r="C25" i="461"/>
  <c r="L24" i="461"/>
  <c r="J24" i="461"/>
  <c r="I24" i="461"/>
  <c r="G24" i="461"/>
  <c r="F24" i="461"/>
  <c r="D24" i="461"/>
  <c r="C24" i="461"/>
  <c r="L23" i="461"/>
  <c r="J23" i="461"/>
  <c r="I23" i="461"/>
  <c r="G23" i="461"/>
  <c r="F23" i="461"/>
  <c r="D23" i="461"/>
  <c r="C23" i="461"/>
  <c r="L22" i="461"/>
  <c r="J22" i="461"/>
  <c r="I22" i="461"/>
  <c r="G22" i="461"/>
  <c r="F22" i="461"/>
  <c r="D22" i="461"/>
  <c r="C22" i="461"/>
  <c r="L21" i="461"/>
  <c r="J21" i="461"/>
  <c r="I21" i="461"/>
  <c r="G21" i="461"/>
  <c r="F21" i="461"/>
  <c r="D21" i="461"/>
  <c r="C21" i="461"/>
  <c r="L20" i="461"/>
  <c r="J20" i="461"/>
  <c r="I20" i="461"/>
  <c r="G20" i="461"/>
  <c r="F20" i="461"/>
  <c r="D20" i="461"/>
  <c r="C20" i="461"/>
  <c r="L19" i="461"/>
  <c r="J19" i="461"/>
  <c r="I19" i="461"/>
  <c r="G19" i="461"/>
  <c r="F19" i="461"/>
  <c r="D19" i="461"/>
  <c r="C19" i="461"/>
  <c r="L18" i="461"/>
  <c r="J18" i="461"/>
  <c r="I18" i="461"/>
  <c r="G18" i="461"/>
  <c r="F18" i="461"/>
  <c r="D18" i="461"/>
  <c r="C18" i="461"/>
  <c r="L17" i="461"/>
  <c r="J17" i="461"/>
  <c r="I17" i="461"/>
  <c r="G17" i="461"/>
  <c r="F17" i="461"/>
  <c r="D17" i="461"/>
  <c r="C17" i="461"/>
  <c r="L16" i="461"/>
  <c r="J16" i="461"/>
  <c r="I16" i="461"/>
  <c r="G16" i="461"/>
  <c r="F16" i="461"/>
  <c r="D16" i="461"/>
  <c r="C16" i="461"/>
  <c r="L15" i="461"/>
  <c r="J15" i="461"/>
  <c r="I15" i="461"/>
  <c r="G15" i="461"/>
  <c r="F15" i="461"/>
  <c r="D15" i="461"/>
  <c r="C15" i="461"/>
  <c r="L14" i="461"/>
  <c r="J14" i="461"/>
  <c r="I14" i="461"/>
  <c r="G14" i="461"/>
  <c r="F14" i="461"/>
  <c r="D14" i="461"/>
  <c r="C14" i="461"/>
  <c r="J13" i="461"/>
  <c r="I13" i="461"/>
  <c r="G13" i="461"/>
  <c r="F13" i="461"/>
  <c r="D13" i="461"/>
  <c r="C13" i="461"/>
  <c r="L12" i="461"/>
  <c r="J12" i="461"/>
  <c r="I12" i="461"/>
  <c r="G12" i="461"/>
  <c r="F12" i="461"/>
  <c r="D12" i="461"/>
  <c r="C12" i="461"/>
  <c r="L11" i="461"/>
  <c r="J11" i="461"/>
  <c r="I11" i="461"/>
  <c r="G11" i="461"/>
  <c r="F11" i="461"/>
  <c r="D11" i="461"/>
  <c r="C11" i="461"/>
  <c r="C39" i="107"/>
  <c r="G39" i="107" s="1"/>
  <c r="C38" i="107"/>
  <c r="E38" i="107"/>
  <c r="G38" i="107"/>
  <c r="I38" i="107"/>
  <c r="I11" i="107"/>
  <c r="I12" i="107"/>
  <c r="I13" i="107"/>
  <c r="I14" i="107"/>
  <c r="I15" i="107"/>
  <c r="I16" i="107"/>
  <c r="I17" i="107"/>
  <c r="I18" i="107"/>
  <c r="I19" i="107"/>
  <c r="I20" i="107"/>
  <c r="I21" i="107"/>
  <c r="I22" i="107"/>
  <c r="I23" i="107"/>
  <c r="I24" i="107"/>
  <c r="I25" i="107"/>
  <c r="I26" i="107"/>
  <c r="I27" i="107"/>
  <c r="I28" i="107"/>
  <c r="I29" i="107"/>
  <c r="I30" i="107"/>
  <c r="I31" i="107"/>
  <c r="I32" i="107"/>
  <c r="I33" i="107"/>
  <c r="I34" i="107"/>
  <c r="I35" i="107"/>
  <c r="I36" i="107"/>
  <c r="I37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0" i="107"/>
  <c r="E31" i="107"/>
  <c r="E32" i="107"/>
  <c r="E33" i="107"/>
  <c r="E34" i="107"/>
  <c r="E35" i="107"/>
  <c r="E36" i="107"/>
  <c r="E37" i="107"/>
  <c r="C11" i="107"/>
  <c r="C12" i="107"/>
  <c r="C13" i="107"/>
  <c r="C14" i="107"/>
  <c r="C15" i="107"/>
  <c r="C16" i="107"/>
  <c r="C17" i="107"/>
  <c r="C18" i="107"/>
  <c r="C19" i="107"/>
  <c r="C20" i="107"/>
  <c r="C21" i="107"/>
  <c r="C22" i="107"/>
  <c r="C23" i="107"/>
  <c r="C24" i="107"/>
  <c r="C25" i="107"/>
  <c r="C26" i="107"/>
  <c r="C27" i="107"/>
  <c r="C28" i="107"/>
  <c r="C29" i="107"/>
  <c r="C30" i="107"/>
  <c r="C31" i="107"/>
  <c r="C32" i="107"/>
  <c r="C33" i="107"/>
  <c r="C34" i="107"/>
  <c r="C35" i="107"/>
  <c r="C36" i="107"/>
  <c r="C37" i="107"/>
  <c r="W10" i="476" l="1"/>
  <c r="AG10" i="476" s="1"/>
  <c r="W11" i="488"/>
  <c r="AG11" i="488" s="1"/>
  <c r="AA10" i="476"/>
  <c r="AK10" i="476" s="1"/>
  <c r="AA11" i="488"/>
  <c r="AK11" i="488" s="1"/>
  <c r="C10" i="476"/>
  <c r="L10" i="476" s="1"/>
  <c r="C11" i="488"/>
  <c r="L11" i="488" s="1"/>
  <c r="G10" i="476"/>
  <c r="P10" i="476" s="1"/>
  <c r="G11" i="488"/>
  <c r="P11" i="488" s="1"/>
  <c r="X10" i="476"/>
  <c r="AH10" i="476" s="1"/>
  <c r="X11" i="488"/>
  <c r="AH11" i="488" s="1"/>
  <c r="AB10" i="476"/>
  <c r="AL10" i="476" s="1"/>
  <c r="AB11" i="488"/>
  <c r="AL11" i="488" s="1"/>
  <c r="D10" i="476"/>
  <c r="M10" i="476" s="1"/>
  <c r="D11" i="488"/>
  <c r="M11" i="488" s="1"/>
  <c r="H10" i="476"/>
  <c r="Q10" i="476" s="1"/>
  <c r="H11" i="488"/>
  <c r="Q11" i="488" s="1"/>
  <c r="U10" i="476"/>
  <c r="AE10" i="476" s="1"/>
  <c r="U11" i="488"/>
  <c r="AE11" i="488" s="1"/>
  <c r="Y10" i="476"/>
  <c r="AI10" i="476" s="1"/>
  <c r="Y11" i="488"/>
  <c r="AI11" i="488" s="1"/>
  <c r="E10" i="476"/>
  <c r="N10" i="476" s="1"/>
  <c r="E11" i="488"/>
  <c r="N11" i="488" s="1"/>
  <c r="I10" i="476"/>
  <c r="R10" i="476" s="1"/>
  <c r="I11" i="488"/>
  <c r="R11" i="488" s="1"/>
  <c r="V10" i="476"/>
  <c r="AF10" i="476" s="1"/>
  <c r="V11" i="488"/>
  <c r="AF11" i="488" s="1"/>
  <c r="Z10" i="476"/>
  <c r="AJ10" i="476" s="1"/>
  <c r="Z11" i="488"/>
  <c r="AJ11" i="488" s="1"/>
  <c r="F10" i="476"/>
  <c r="O10" i="476" s="1"/>
  <c r="F11" i="488"/>
  <c r="O11" i="488" s="1"/>
  <c r="J10" i="476"/>
  <c r="S10" i="476" s="1"/>
  <c r="J11" i="488"/>
  <c r="S11" i="488" s="1"/>
  <c r="I39" i="107"/>
  <c r="E39" i="107"/>
  <c r="D11" i="474"/>
  <c r="D11" i="473"/>
  <c r="D12" i="474"/>
  <c r="D12" i="473"/>
  <c r="D13" i="474"/>
  <c r="D13" i="473"/>
  <c r="D14" i="474"/>
  <c r="D14" i="473"/>
  <c r="D15" i="474"/>
  <c r="D15" i="473"/>
  <c r="D16" i="474"/>
  <c r="D16" i="473"/>
  <c r="D17" i="474"/>
  <c r="D17" i="473"/>
  <c r="D18" i="474"/>
  <c r="D18" i="473"/>
  <c r="D19" i="474"/>
  <c r="D19" i="473"/>
  <c r="D20" i="474"/>
  <c r="D20" i="473"/>
  <c r="D21" i="474"/>
  <c r="D21" i="473"/>
  <c r="D22" i="474"/>
  <c r="D22" i="473"/>
  <c r="D23" i="474"/>
  <c r="D23" i="473"/>
  <c r="D24" i="474"/>
  <c r="D24" i="473"/>
  <c r="D25" i="474"/>
  <c r="D25" i="473"/>
  <c r="D26" i="474"/>
  <c r="D26" i="473"/>
  <c r="D27" i="474"/>
  <c r="D27" i="473"/>
  <c r="D28" i="474"/>
  <c r="D28" i="473"/>
  <c r="D29" i="474"/>
  <c r="D29" i="473"/>
  <c r="D30" i="474"/>
  <c r="D30" i="473"/>
  <c r="D31" i="474"/>
  <c r="D31" i="473"/>
  <c r="D32" i="474"/>
  <c r="D32" i="473"/>
  <c r="D33" i="474"/>
  <c r="D33" i="473"/>
  <c r="M33" i="472"/>
  <c r="D34" i="474"/>
  <c r="D34" i="473"/>
  <c r="M34" i="472"/>
  <c r="D35" i="474"/>
  <c r="D35" i="473"/>
  <c r="M35" i="472"/>
  <c r="D36" i="474"/>
  <c r="D36" i="473"/>
  <c r="M36" i="472"/>
  <c r="D37" i="474"/>
  <c r="D37" i="473"/>
  <c r="M37" i="472"/>
  <c r="D38" i="474"/>
  <c r="D38" i="473"/>
  <c r="M38" i="472"/>
  <c r="C10" i="478"/>
  <c r="C10" i="477"/>
  <c r="E10" i="478"/>
  <c r="E10" i="477"/>
  <c r="G10" i="478"/>
  <c r="G10" i="477"/>
  <c r="I10" i="478"/>
  <c r="I10" i="477"/>
  <c r="C11" i="474"/>
  <c r="C11" i="473"/>
  <c r="E11" i="474"/>
  <c r="E11" i="473"/>
  <c r="C12" i="474"/>
  <c r="C12" i="473"/>
  <c r="E12" i="474"/>
  <c r="E12" i="473"/>
  <c r="C13" i="474"/>
  <c r="C13" i="473"/>
  <c r="E13" i="474"/>
  <c r="E13" i="473"/>
  <c r="C14" i="474"/>
  <c r="C14" i="473"/>
  <c r="E14" i="474"/>
  <c r="E14" i="473"/>
  <c r="C15" i="474"/>
  <c r="C15" i="473"/>
  <c r="E15" i="474"/>
  <c r="E15" i="473"/>
  <c r="C16" i="474"/>
  <c r="C16" i="473"/>
  <c r="E16" i="474"/>
  <c r="E16" i="473"/>
  <c r="C17" i="474"/>
  <c r="C17" i="473"/>
  <c r="E17" i="474"/>
  <c r="E17" i="473"/>
  <c r="C18" i="474"/>
  <c r="C18" i="473"/>
  <c r="E18" i="474"/>
  <c r="E18" i="473"/>
  <c r="C19" i="474"/>
  <c r="C19" i="473"/>
  <c r="E19" i="474"/>
  <c r="E19" i="473"/>
  <c r="C20" i="474"/>
  <c r="C20" i="473"/>
  <c r="E20" i="474"/>
  <c r="E20" i="473"/>
  <c r="C21" i="474"/>
  <c r="C21" i="473"/>
  <c r="E21" i="474"/>
  <c r="E21" i="473"/>
  <c r="C22" i="474"/>
  <c r="C22" i="473"/>
  <c r="E22" i="474"/>
  <c r="E22" i="473"/>
  <c r="C23" i="474"/>
  <c r="C23" i="473"/>
  <c r="E23" i="474"/>
  <c r="E23" i="473"/>
  <c r="C24" i="474"/>
  <c r="C24" i="473"/>
  <c r="E24" i="474"/>
  <c r="E24" i="473"/>
  <c r="C25" i="474"/>
  <c r="C25" i="473"/>
  <c r="E25" i="474"/>
  <c r="E25" i="473"/>
  <c r="C26" i="474"/>
  <c r="C26" i="473"/>
  <c r="E26" i="474"/>
  <c r="E26" i="473"/>
  <c r="C27" i="474"/>
  <c r="C27" i="473"/>
  <c r="E27" i="474"/>
  <c r="E27" i="473"/>
  <c r="C28" i="474"/>
  <c r="C28" i="473"/>
  <c r="E28" i="474"/>
  <c r="E28" i="473"/>
  <c r="C29" i="474"/>
  <c r="C29" i="473"/>
  <c r="E29" i="474"/>
  <c r="E29" i="473"/>
  <c r="C30" i="474"/>
  <c r="C30" i="473"/>
  <c r="E30" i="474"/>
  <c r="E30" i="473"/>
  <c r="C31" i="474"/>
  <c r="C31" i="473"/>
  <c r="E31" i="474"/>
  <c r="E31" i="473"/>
  <c r="C32" i="474"/>
  <c r="C32" i="473"/>
  <c r="E32" i="474"/>
  <c r="E32" i="473"/>
  <c r="J33" i="472"/>
  <c r="C33" i="474"/>
  <c r="C33" i="473"/>
  <c r="E33" i="474"/>
  <c r="E33" i="473"/>
  <c r="D34" i="472"/>
  <c r="J34" i="472"/>
  <c r="L34" i="472"/>
  <c r="C34" i="474"/>
  <c r="C34" i="473"/>
  <c r="E34" i="474"/>
  <c r="E34" i="473"/>
  <c r="D35" i="472"/>
  <c r="J35" i="472"/>
  <c r="C35" i="474"/>
  <c r="C35" i="473"/>
  <c r="L35" i="472"/>
  <c r="E35" i="474"/>
  <c r="E35" i="473"/>
  <c r="D36" i="472"/>
  <c r="J36" i="472"/>
  <c r="L36" i="472"/>
  <c r="C36" i="474"/>
  <c r="C36" i="473"/>
  <c r="E36" i="474"/>
  <c r="E36" i="473"/>
  <c r="D37" i="472"/>
  <c r="J37" i="472"/>
  <c r="C37" i="474"/>
  <c r="C37" i="473"/>
  <c r="L37" i="472"/>
  <c r="E37" i="474"/>
  <c r="E37" i="473"/>
  <c r="D38" i="472"/>
  <c r="J38" i="472"/>
  <c r="L38" i="472"/>
  <c r="C38" i="474"/>
  <c r="C38" i="473"/>
  <c r="E38" i="474"/>
  <c r="E38" i="473"/>
  <c r="M11" i="472"/>
  <c r="M12" i="472"/>
  <c r="M13" i="472"/>
  <c r="M14" i="472"/>
  <c r="M15" i="472"/>
  <c r="M16" i="472"/>
  <c r="M17" i="472"/>
  <c r="M18" i="472"/>
  <c r="M19" i="472"/>
  <c r="M20" i="472"/>
  <c r="M21" i="472"/>
  <c r="M22" i="472"/>
  <c r="M23" i="472"/>
  <c r="M24" i="472"/>
  <c r="M25" i="472"/>
  <c r="M26" i="472"/>
  <c r="M27" i="472"/>
  <c r="M28" i="472"/>
  <c r="M29" i="472"/>
  <c r="M30" i="472"/>
  <c r="M31" i="472"/>
  <c r="M32" i="472"/>
  <c r="D10" i="478"/>
  <c r="D10" i="477"/>
  <c r="F10" i="478"/>
  <c r="F10" i="477"/>
  <c r="H10" i="478"/>
  <c r="H10" i="477"/>
  <c r="J10" i="478"/>
  <c r="J10" i="477"/>
  <c r="D11" i="478"/>
  <c r="D11" i="477"/>
  <c r="F11" i="478"/>
  <c r="F11" i="477"/>
  <c r="H11" i="478"/>
  <c r="H11" i="477"/>
  <c r="J11" i="478"/>
  <c r="J11" i="477"/>
  <c r="D12" i="478"/>
  <c r="D12" i="477"/>
  <c r="F12" i="478"/>
  <c r="F12" i="477"/>
  <c r="H12" i="478"/>
  <c r="H12" i="477"/>
  <c r="J12" i="478"/>
  <c r="J12" i="477"/>
  <c r="D13" i="478"/>
  <c r="D13" i="477"/>
  <c r="F13" i="478"/>
  <c r="F13" i="477"/>
  <c r="H13" i="478"/>
  <c r="H13" i="477"/>
  <c r="J13" i="478"/>
  <c r="J13" i="477"/>
  <c r="D14" i="478"/>
  <c r="D14" i="477"/>
  <c r="F14" i="478"/>
  <c r="F14" i="477"/>
  <c r="H14" i="478"/>
  <c r="H14" i="477"/>
  <c r="J14" i="478"/>
  <c r="J14" i="477"/>
  <c r="D15" i="478"/>
  <c r="D15" i="477"/>
  <c r="F15" i="478"/>
  <c r="F15" i="477"/>
  <c r="H15" i="478"/>
  <c r="H15" i="477"/>
  <c r="J15" i="478"/>
  <c r="J15" i="477"/>
  <c r="D16" i="478"/>
  <c r="D16" i="477"/>
  <c r="F16" i="478"/>
  <c r="F16" i="477"/>
  <c r="H16" i="478"/>
  <c r="H16" i="477"/>
  <c r="J16" i="478"/>
  <c r="J16" i="477"/>
  <c r="D17" i="478"/>
  <c r="D17" i="477"/>
  <c r="F17" i="478"/>
  <c r="F17" i="477"/>
  <c r="H17" i="478"/>
  <c r="H17" i="477"/>
  <c r="J17" i="478"/>
  <c r="J17" i="477"/>
  <c r="D18" i="478"/>
  <c r="D18" i="477"/>
  <c r="F18" i="478"/>
  <c r="F18" i="477"/>
  <c r="H18" i="478"/>
  <c r="H18" i="477"/>
  <c r="J18" i="478"/>
  <c r="J18" i="477"/>
  <c r="D19" i="478"/>
  <c r="D19" i="477"/>
  <c r="F19" i="478"/>
  <c r="F19" i="477"/>
  <c r="H19" i="478"/>
  <c r="H19" i="477"/>
  <c r="J19" i="478"/>
  <c r="J19" i="477"/>
  <c r="D20" i="478"/>
  <c r="D20" i="477"/>
  <c r="F20" i="478"/>
  <c r="F20" i="477"/>
  <c r="H20" i="478"/>
  <c r="H20" i="477"/>
  <c r="J20" i="478"/>
  <c r="J20" i="477"/>
  <c r="AL20" i="476"/>
  <c r="M21" i="476"/>
  <c r="O21" i="476"/>
  <c r="Q21" i="476"/>
  <c r="S21" i="476"/>
  <c r="D21" i="478"/>
  <c r="D21" i="477"/>
  <c r="AF21" i="476"/>
  <c r="F21" i="478"/>
  <c r="F21" i="477"/>
  <c r="AH21" i="476"/>
  <c r="H21" i="478"/>
  <c r="H21" i="477"/>
  <c r="AJ21" i="476"/>
  <c r="J21" i="478"/>
  <c r="J21" i="477"/>
  <c r="AL21" i="476"/>
  <c r="O22" i="476"/>
  <c r="Q22" i="476"/>
  <c r="S22" i="476"/>
  <c r="D22" i="478"/>
  <c r="D22" i="477"/>
  <c r="AF22" i="476"/>
  <c r="F22" i="478"/>
  <c r="F22" i="477"/>
  <c r="AH22" i="476"/>
  <c r="H22" i="478"/>
  <c r="H22" i="477"/>
  <c r="AJ22" i="476"/>
  <c r="J22" i="478"/>
  <c r="J22" i="477"/>
  <c r="AL22" i="476"/>
  <c r="Q23" i="476"/>
  <c r="S23" i="476"/>
  <c r="D23" i="478"/>
  <c r="D23" i="477"/>
  <c r="AF23" i="476"/>
  <c r="F23" i="478"/>
  <c r="F23" i="477"/>
  <c r="AH23" i="476"/>
  <c r="H23" i="478"/>
  <c r="H23" i="477"/>
  <c r="AJ23" i="476"/>
  <c r="J23" i="478"/>
  <c r="J23" i="477"/>
  <c r="AL23" i="476"/>
  <c r="S24" i="476"/>
  <c r="D24" i="478"/>
  <c r="D24" i="477"/>
  <c r="AF24" i="476"/>
  <c r="F24" i="478"/>
  <c r="F24" i="477"/>
  <c r="AH24" i="476"/>
  <c r="H24" i="478"/>
  <c r="H24" i="477"/>
  <c r="AJ24" i="476"/>
  <c r="J24" i="478"/>
  <c r="J24" i="477"/>
  <c r="AL24" i="476"/>
  <c r="S25" i="476"/>
  <c r="D25" i="478"/>
  <c r="D25" i="477"/>
  <c r="AF25" i="476"/>
  <c r="F25" i="478"/>
  <c r="F25" i="477"/>
  <c r="AH25" i="476"/>
  <c r="H25" i="478"/>
  <c r="H25" i="477"/>
  <c r="AJ25" i="476"/>
  <c r="J25" i="478"/>
  <c r="J25" i="477"/>
  <c r="AL25" i="476"/>
  <c r="S26" i="476"/>
  <c r="D26" i="478"/>
  <c r="D26" i="477"/>
  <c r="AF26" i="476"/>
  <c r="F26" i="478"/>
  <c r="F26" i="477"/>
  <c r="AH26" i="476"/>
  <c r="H26" i="478"/>
  <c r="H26" i="477"/>
  <c r="AJ26" i="476"/>
  <c r="J26" i="478"/>
  <c r="J26" i="477"/>
  <c r="AL26" i="476"/>
  <c r="S27" i="476"/>
  <c r="D27" i="478"/>
  <c r="D27" i="477"/>
  <c r="AF27" i="476"/>
  <c r="F27" i="478"/>
  <c r="F27" i="477"/>
  <c r="AH27" i="476"/>
  <c r="H27" i="478"/>
  <c r="H27" i="477"/>
  <c r="AJ27" i="476"/>
  <c r="J27" i="478"/>
  <c r="J27" i="477"/>
  <c r="AL27" i="476"/>
  <c r="D28" i="478"/>
  <c r="D28" i="477"/>
  <c r="AF28" i="476"/>
  <c r="F28" i="478"/>
  <c r="F28" i="477"/>
  <c r="AH28" i="476"/>
  <c r="H28" i="478"/>
  <c r="H28" i="477"/>
  <c r="AJ28" i="476"/>
  <c r="J28" i="478"/>
  <c r="J28" i="477"/>
  <c r="AL28" i="476"/>
  <c r="S29" i="476"/>
  <c r="D29" i="478"/>
  <c r="D29" i="477"/>
  <c r="AF29" i="476"/>
  <c r="F29" i="478"/>
  <c r="F29" i="477"/>
  <c r="AH29" i="476"/>
  <c r="H29" i="478"/>
  <c r="H29" i="477"/>
  <c r="AJ29" i="476"/>
  <c r="J29" i="478"/>
  <c r="J29" i="477"/>
  <c r="AL29" i="476"/>
  <c r="S30" i="476"/>
  <c r="D30" i="478"/>
  <c r="D30" i="477"/>
  <c r="AF30" i="476"/>
  <c r="F30" i="478"/>
  <c r="F30" i="477"/>
  <c r="AH30" i="476"/>
  <c r="H30" i="478"/>
  <c r="H30" i="477"/>
  <c r="AJ30" i="476"/>
  <c r="J30" i="478"/>
  <c r="J30" i="477"/>
  <c r="AL30" i="476"/>
  <c r="S31" i="476"/>
  <c r="D31" i="478"/>
  <c r="D31" i="477"/>
  <c r="AF31" i="476"/>
  <c r="F31" i="478"/>
  <c r="F31" i="477"/>
  <c r="AH31" i="476"/>
  <c r="H31" i="478"/>
  <c r="H31" i="477"/>
  <c r="AJ31" i="476"/>
  <c r="J31" i="478"/>
  <c r="J31" i="477"/>
  <c r="AL31" i="476"/>
  <c r="S32" i="476"/>
  <c r="D32" i="478"/>
  <c r="D32" i="477"/>
  <c r="AF32" i="476"/>
  <c r="F32" i="478"/>
  <c r="F32" i="477"/>
  <c r="AH32" i="476"/>
  <c r="H32" i="478"/>
  <c r="H32" i="477"/>
  <c r="AJ32" i="476"/>
  <c r="J32" i="478"/>
  <c r="J32" i="477"/>
  <c r="AL32" i="476"/>
  <c r="S33" i="476"/>
  <c r="D33" i="478"/>
  <c r="D33" i="477"/>
  <c r="AF33" i="476"/>
  <c r="F33" i="478"/>
  <c r="F33" i="477"/>
  <c r="AH33" i="476"/>
  <c r="H33" i="478"/>
  <c r="H33" i="477"/>
  <c r="AJ33" i="476"/>
  <c r="J33" i="478"/>
  <c r="J33" i="477"/>
  <c r="AL33" i="476"/>
  <c r="D34" i="478"/>
  <c r="D34" i="477"/>
  <c r="AF34" i="476"/>
  <c r="F34" i="478"/>
  <c r="F34" i="477"/>
  <c r="AH34" i="476"/>
  <c r="H34" i="478"/>
  <c r="H34" i="477"/>
  <c r="AJ34" i="476"/>
  <c r="J34" i="478"/>
  <c r="J34" i="477"/>
  <c r="AL34" i="476"/>
  <c r="S35" i="476"/>
  <c r="D35" i="478"/>
  <c r="D35" i="477"/>
  <c r="AF35" i="476"/>
  <c r="F35" i="478"/>
  <c r="F35" i="477"/>
  <c r="AH35" i="476"/>
  <c r="H35" i="478"/>
  <c r="H35" i="477"/>
  <c r="AJ35" i="476"/>
  <c r="J35" i="478"/>
  <c r="J35" i="477"/>
  <c r="AL35" i="476"/>
  <c r="S36" i="476"/>
  <c r="D36" i="478"/>
  <c r="D36" i="477"/>
  <c r="AF36" i="476"/>
  <c r="F36" i="478"/>
  <c r="F36" i="477"/>
  <c r="AH36" i="476"/>
  <c r="H36" i="478"/>
  <c r="H36" i="477"/>
  <c r="AJ36" i="476"/>
  <c r="J36" i="478"/>
  <c r="J36" i="477"/>
  <c r="AL36" i="476"/>
  <c r="S37" i="476"/>
  <c r="D37" i="478"/>
  <c r="D37" i="477"/>
  <c r="AF37" i="476"/>
  <c r="F37" i="478"/>
  <c r="F37" i="477"/>
  <c r="AH37" i="476"/>
  <c r="H37" i="478"/>
  <c r="H37" i="477"/>
  <c r="AJ37" i="476"/>
  <c r="J37" i="478"/>
  <c r="J37" i="477"/>
  <c r="AL37" i="476"/>
  <c r="D38" i="478"/>
  <c r="D38" i="477"/>
  <c r="AF38" i="476"/>
  <c r="F38" i="478"/>
  <c r="F38" i="477"/>
  <c r="AH38" i="476"/>
  <c r="H38" i="478"/>
  <c r="H38" i="477"/>
  <c r="AJ38" i="476"/>
  <c r="J38" i="478"/>
  <c r="J38" i="477"/>
  <c r="AL38" i="476"/>
  <c r="AE11" i="476"/>
  <c r="C11" i="478" s="1"/>
  <c r="AE12" i="476"/>
  <c r="C12" i="478" s="1"/>
  <c r="AE13" i="476"/>
  <c r="C13" i="478" s="1"/>
  <c r="AE14" i="476"/>
  <c r="C14" i="478" s="1"/>
  <c r="AE15" i="476"/>
  <c r="C15" i="478" s="1"/>
  <c r="AE16" i="476"/>
  <c r="C16" i="478" s="1"/>
  <c r="AE17" i="476"/>
  <c r="C17" i="478" s="1"/>
  <c r="AE18" i="476"/>
  <c r="C18" i="478" s="1"/>
  <c r="AE19" i="476"/>
  <c r="C19" i="478" s="1"/>
  <c r="AE20" i="476"/>
  <c r="C20" i="478" s="1"/>
  <c r="E11" i="478"/>
  <c r="E11" i="477"/>
  <c r="G11" i="478"/>
  <c r="G11" i="477"/>
  <c r="I11" i="478"/>
  <c r="I11" i="477"/>
  <c r="E12" i="478"/>
  <c r="E12" i="477"/>
  <c r="G12" i="478"/>
  <c r="G12" i="477"/>
  <c r="I12" i="478"/>
  <c r="I12" i="477"/>
  <c r="E13" i="478"/>
  <c r="E13" i="477"/>
  <c r="G13" i="478"/>
  <c r="G13" i="477"/>
  <c r="I13" i="478"/>
  <c r="I13" i="477"/>
  <c r="E14" i="478"/>
  <c r="E14" i="477"/>
  <c r="G14" i="478"/>
  <c r="G14" i="477"/>
  <c r="I14" i="478"/>
  <c r="I14" i="477"/>
  <c r="E15" i="478"/>
  <c r="E15" i="477"/>
  <c r="G15" i="478"/>
  <c r="G15" i="477"/>
  <c r="I15" i="478"/>
  <c r="I15" i="477"/>
  <c r="E16" i="478"/>
  <c r="E16" i="477"/>
  <c r="G16" i="478"/>
  <c r="G16" i="477"/>
  <c r="I16" i="478"/>
  <c r="I16" i="477"/>
  <c r="E17" i="478"/>
  <c r="E17" i="477"/>
  <c r="G17" i="478"/>
  <c r="G17" i="477"/>
  <c r="I17" i="478"/>
  <c r="I17" i="477"/>
  <c r="E18" i="478"/>
  <c r="E18" i="477"/>
  <c r="G18" i="478"/>
  <c r="G18" i="477"/>
  <c r="I18" i="478"/>
  <c r="I18" i="477"/>
  <c r="E19" i="478"/>
  <c r="E19" i="477"/>
  <c r="G19" i="478"/>
  <c r="G19" i="477"/>
  <c r="I19" i="478"/>
  <c r="I19" i="477"/>
  <c r="E20" i="478"/>
  <c r="E20" i="477"/>
  <c r="G20" i="478"/>
  <c r="G20" i="477"/>
  <c r="I20" i="478"/>
  <c r="I20" i="477"/>
  <c r="C21" i="477"/>
  <c r="AE21" i="476"/>
  <c r="C21" i="478" s="1"/>
  <c r="E21" i="478"/>
  <c r="E21" i="477"/>
  <c r="AG21" i="476"/>
  <c r="G21" i="478"/>
  <c r="G21" i="477"/>
  <c r="AI21" i="476"/>
  <c r="I21" i="478"/>
  <c r="I21" i="477"/>
  <c r="AK21" i="476"/>
  <c r="C22" i="477"/>
  <c r="AE22" i="476"/>
  <c r="C22" i="478" s="1"/>
  <c r="E22" i="478"/>
  <c r="E22" i="477"/>
  <c r="AG22" i="476"/>
  <c r="G22" i="478"/>
  <c r="G22" i="477"/>
  <c r="AI22" i="476"/>
  <c r="I22" i="478"/>
  <c r="I22" i="477"/>
  <c r="AK22" i="476"/>
  <c r="C23" i="477"/>
  <c r="AE23" i="476"/>
  <c r="C23" i="478" s="1"/>
  <c r="E23" i="478"/>
  <c r="E23" i="477"/>
  <c r="AG23" i="476"/>
  <c r="G23" i="478"/>
  <c r="G23" i="477"/>
  <c r="AI23" i="476"/>
  <c r="I23" i="478"/>
  <c r="I23" i="477"/>
  <c r="AK23" i="476"/>
  <c r="C24" i="477"/>
  <c r="AE24" i="476"/>
  <c r="C24" i="478" s="1"/>
  <c r="E24" i="478"/>
  <c r="E24" i="477"/>
  <c r="AG24" i="476"/>
  <c r="G24" i="478"/>
  <c r="G24" i="477"/>
  <c r="AI24" i="476"/>
  <c r="I24" i="478"/>
  <c r="I24" i="477"/>
  <c r="AK24" i="476"/>
  <c r="C25" i="477"/>
  <c r="AE25" i="476"/>
  <c r="C25" i="478" s="1"/>
  <c r="E25" i="478"/>
  <c r="E25" i="477"/>
  <c r="AG25" i="476"/>
  <c r="G25" i="478"/>
  <c r="G25" i="477"/>
  <c r="AI25" i="476"/>
  <c r="I25" i="478"/>
  <c r="I25" i="477"/>
  <c r="AK25" i="476"/>
  <c r="C26" i="477"/>
  <c r="AE26" i="476"/>
  <c r="C26" i="478" s="1"/>
  <c r="E26" i="478"/>
  <c r="E26" i="477"/>
  <c r="AG26" i="476"/>
  <c r="G26" i="478"/>
  <c r="G26" i="477"/>
  <c r="AI26" i="476"/>
  <c r="I26" i="478"/>
  <c r="I26" i="477"/>
  <c r="AK26" i="476"/>
  <c r="C27" i="477"/>
  <c r="AE27" i="476"/>
  <c r="C27" i="478" s="1"/>
  <c r="E27" i="478"/>
  <c r="E27" i="477"/>
  <c r="AG27" i="476"/>
  <c r="G27" i="478"/>
  <c r="G27" i="477"/>
  <c r="AI27" i="476"/>
  <c r="I27" i="478"/>
  <c r="I27" i="477"/>
  <c r="AK27" i="476"/>
  <c r="C28" i="477"/>
  <c r="AE28" i="476"/>
  <c r="C28" i="478" s="1"/>
  <c r="E28" i="478"/>
  <c r="E28" i="477"/>
  <c r="AG28" i="476"/>
  <c r="G28" i="478"/>
  <c r="G28" i="477"/>
  <c r="AI28" i="476"/>
  <c r="I28" i="478"/>
  <c r="I28" i="477"/>
  <c r="AK28" i="476"/>
  <c r="C29" i="477"/>
  <c r="AE29" i="476"/>
  <c r="C29" i="478" s="1"/>
  <c r="E29" i="478"/>
  <c r="E29" i="477"/>
  <c r="AG29" i="476"/>
  <c r="G29" i="478"/>
  <c r="G29" i="477"/>
  <c r="AI29" i="476"/>
  <c r="I29" i="478"/>
  <c r="I29" i="477"/>
  <c r="AK29" i="476"/>
  <c r="C30" i="477"/>
  <c r="AE30" i="476"/>
  <c r="C30" i="478" s="1"/>
  <c r="E30" i="478"/>
  <c r="E30" i="477"/>
  <c r="AG30" i="476"/>
  <c r="G30" i="478"/>
  <c r="G30" i="477"/>
  <c r="AI30" i="476"/>
  <c r="I30" i="478"/>
  <c r="I30" i="477"/>
  <c r="AK30" i="476"/>
  <c r="C31" i="477"/>
  <c r="AE31" i="476"/>
  <c r="C31" i="478" s="1"/>
  <c r="E31" i="478"/>
  <c r="AG31" i="476"/>
  <c r="E31" i="477"/>
  <c r="G31" i="478"/>
  <c r="G31" i="477"/>
  <c r="AI31" i="476"/>
  <c r="I31" i="478"/>
  <c r="AK31" i="476"/>
  <c r="I31" i="477"/>
  <c r="C32" i="477"/>
  <c r="AE32" i="476"/>
  <c r="C32" i="478" s="1"/>
  <c r="E32" i="478"/>
  <c r="AG32" i="476"/>
  <c r="E32" i="477"/>
  <c r="G32" i="478"/>
  <c r="G32" i="477"/>
  <c r="AI32" i="476"/>
  <c r="I32" i="478"/>
  <c r="AK32" i="476"/>
  <c r="I32" i="477"/>
  <c r="C33" i="477"/>
  <c r="AE33" i="476"/>
  <c r="C33" i="478" s="1"/>
  <c r="E33" i="478"/>
  <c r="AG33" i="476"/>
  <c r="E33" i="477"/>
  <c r="G33" i="478"/>
  <c r="G33" i="477"/>
  <c r="AI33" i="476"/>
  <c r="I33" i="478"/>
  <c r="I33" i="477"/>
  <c r="AK33" i="476"/>
  <c r="C34" i="477"/>
  <c r="AE34" i="476"/>
  <c r="C34" i="478" s="1"/>
  <c r="E34" i="478"/>
  <c r="E34" i="477"/>
  <c r="AG34" i="476"/>
  <c r="G34" i="478"/>
  <c r="G34" i="477"/>
  <c r="AI34" i="476"/>
  <c r="I34" i="478"/>
  <c r="I34" i="477"/>
  <c r="AK34" i="476"/>
  <c r="C35" i="477"/>
  <c r="AE35" i="476"/>
  <c r="C35" i="478" s="1"/>
  <c r="E35" i="478"/>
  <c r="E35" i="477"/>
  <c r="AG35" i="476"/>
  <c r="G35" i="478"/>
  <c r="G35" i="477"/>
  <c r="AI35" i="476"/>
  <c r="I35" i="478"/>
  <c r="I35" i="477"/>
  <c r="AK35" i="476"/>
  <c r="C36" i="477"/>
  <c r="AE36" i="476"/>
  <c r="C36" i="478" s="1"/>
  <c r="E36" i="478"/>
  <c r="E36" i="477"/>
  <c r="AG36" i="476"/>
  <c r="G36" i="478"/>
  <c r="G36" i="477"/>
  <c r="AI36" i="476"/>
  <c r="I36" i="478"/>
  <c r="I36" i="477"/>
  <c r="AK36" i="476"/>
  <c r="C37" i="477"/>
  <c r="AE37" i="476"/>
  <c r="C37" i="478" s="1"/>
  <c r="E37" i="478"/>
  <c r="E37" i="477"/>
  <c r="AG37" i="476"/>
  <c r="G37" i="478"/>
  <c r="G37" i="477"/>
  <c r="AI37" i="476"/>
  <c r="I37" i="478"/>
  <c r="I37" i="477"/>
  <c r="AK37" i="476"/>
  <c r="C38" i="477"/>
  <c r="AE38" i="476"/>
  <c r="C38" i="478" s="1"/>
  <c r="E38" i="478"/>
  <c r="E38" i="477"/>
  <c r="AG38" i="476"/>
  <c r="G38" i="478"/>
  <c r="G38" i="477"/>
  <c r="AI38" i="476"/>
  <c r="I38" i="478"/>
  <c r="I38" i="477"/>
  <c r="AK38" i="476"/>
  <c r="AF11" i="476"/>
  <c r="AH11" i="476"/>
  <c r="AJ11" i="476"/>
  <c r="AL11" i="476"/>
  <c r="AF12" i="476"/>
  <c r="AH12" i="476"/>
  <c r="AJ12" i="476"/>
  <c r="AL12" i="476"/>
  <c r="AF13" i="476"/>
  <c r="AH13" i="476"/>
  <c r="AJ13" i="476"/>
  <c r="AL13" i="476"/>
  <c r="AF14" i="476"/>
  <c r="AH14" i="476"/>
  <c r="AJ14" i="476"/>
  <c r="AL14" i="476"/>
  <c r="AF15" i="476"/>
  <c r="AH15" i="476"/>
  <c r="AJ15" i="476"/>
  <c r="AL15" i="476"/>
  <c r="AF16" i="476"/>
  <c r="AH16" i="476"/>
  <c r="AJ16" i="476"/>
  <c r="AL16" i="476"/>
  <c r="AF17" i="476"/>
  <c r="AH17" i="476"/>
  <c r="AJ17" i="476"/>
  <c r="AL17" i="476"/>
  <c r="AF18" i="476"/>
  <c r="AH18" i="476"/>
  <c r="AJ18" i="476"/>
  <c r="AL18" i="476"/>
  <c r="AF19" i="476"/>
  <c r="AH19" i="476"/>
  <c r="AJ19" i="476"/>
  <c r="AL19" i="476"/>
  <c r="AF20" i="476"/>
  <c r="AH20" i="476"/>
  <c r="AJ20" i="476"/>
  <c r="C11" i="480"/>
  <c r="C13" i="480"/>
  <c r="C15" i="480"/>
  <c r="C17" i="480"/>
  <c r="C19" i="480"/>
  <c r="C21" i="480"/>
  <c r="C23" i="480"/>
  <c r="C25" i="480"/>
  <c r="C27" i="480"/>
  <c r="C29" i="480"/>
  <c r="C31" i="480"/>
  <c r="C33" i="480"/>
  <c r="C35" i="480"/>
  <c r="C37" i="480"/>
  <c r="C12" i="480"/>
  <c r="C14" i="480"/>
  <c r="C16" i="480"/>
  <c r="C18" i="480"/>
  <c r="C20" i="480"/>
  <c r="C22" i="480"/>
  <c r="C24" i="480"/>
  <c r="C26" i="480"/>
  <c r="C28" i="480"/>
  <c r="C30" i="480"/>
  <c r="C32" i="480"/>
  <c r="C34" i="480"/>
  <c r="C36" i="480"/>
  <c r="C38" i="480"/>
  <c r="E12" i="463"/>
  <c r="E12" i="462"/>
  <c r="C13" i="463"/>
  <c r="C13" i="462"/>
  <c r="D11" i="463"/>
  <c r="D11" i="462"/>
  <c r="D12" i="463"/>
  <c r="D12" i="462"/>
  <c r="D13" i="463"/>
  <c r="D13" i="462"/>
  <c r="D14" i="463"/>
  <c r="D14" i="462"/>
  <c r="D15" i="463"/>
  <c r="D15" i="462"/>
  <c r="D16" i="463"/>
  <c r="D16" i="462"/>
  <c r="D17" i="463"/>
  <c r="D17" i="462"/>
  <c r="D18" i="463"/>
  <c r="D18" i="462"/>
  <c r="D19" i="463"/>
  <c r="D19" i="462"/>
  <c r="D20" i="463"/>
  <c r="D20" i="462"/>
  <c r="D21" i="463"/>
  <c r="D21" i="462"/>
  <c r="D22" i="463"/>
  <c r="D22" i="462"/>
  <c r="D23" i="463"/>
  <c r="D23" i="462"/>
  <c r="D24" i="463"/>
  <c r="D24" i="462"/>
  <c r="D25" i="463"/>
  <c r="D25" i="462"/>
  <c r="D26" i="463"/>
  <c r="D26" i="462"/>
  <c r="D27" i="463"/>
  <c r="D27" i="462"/>
  <c r="D28" i="463"/>
  <c r="D28" i="462"/>
  <c r="D29" i="463"/>
  <c r="D29" i="462"/>
  <c r="D30" i="463"/>
  <c r="D30" i="462"/>
  <c r="D31" i="463"/>
  <c r="D31" i="462"/>
  <c r="D32" i="463"/>
  <c r="D32" i="462"/>
  <c r="D33" i="463"/>
  <c r="D33" i="462"/>
  <c r="M34" i="461"/>
  <c r="D34" i="463"/>
  <c r="D34" i="462"/>
  <c r="G35" i="461"/>
  <c r="D35" i="463"/>
  <c r="D35" i="462"/>
  <c r="M35" i="461"/>
  <c r="G36" i="461"/>
  <c r="M36" i="461"/>
  <c r="D36" i="463"/>
  <c r="D36" i="462"/>
  <c r="G37" i="461"/>
  <c r="D37" i="463"/>
  <c r="D37" i="462"/>
  <c r="M37" i="461"/>
  <c r="G38" i="461"/>
  <c r="M38" i="461"/>
  <c r="D38" i="463"/>
  <c r="D38" i="462"/>
  <c r="L13" i="461"/>
  <c r="C10" i="467"/>
  <c r="C10" i="466"/>
  <c r="E10" i="467"/>
  <c r="E10" i="466"/>
  <c r="G10" i="467"/>
  <c r="G10" i="466"/>
  <c r="I10" i="467"/>
  <c r="I10" i="466"/>
  <c r="C11" i="463"/>
  <c r="C11" i="462"/>
  <c r="E11" i="463"/>
  <c r="E11" i="462"/>
  <c r="C12" i="463"/>
  <c r="C12" i="462"/>
  <c r="E13" i="463"/>
  <c r="E13" i="462"/>
  <c r="C14" i="463"/>
  <c r="C14" i="462"/>
  <c r="E14" i="463"/>
  <c r="E14" i="462"/>
  <c r="C15" i="463"/>
  <c r="C15" i="462"/>
  <c r="E15" i="463"/>
  <c r="E15" i="462"/>
  <c r="C16" i="463"/>
  <c r="C16" i="462"/>
  <c r="E16" i="463"/>
  <c r="E16" i="462"/>
  <c r="C17" i="463"/>
  <c r="C17" i="462"/>
  <c r="E17" i="463"/>
  <c r="E17" i="462"/>
  <c r="C18" i="463"/>
  <c r="C18" i="462"/>
  <c r="E18" i="463"/>
  <c r="E18" i="462"/>
  <c r="C19" i="463"/>
  <c r="C19" i="462"/>
  <c r="E19" i="463"/>
  <c r="E19" i="462"/>
  <c r="C20" i="463"/>
  <c r="C20" i="462"/>
  <c r="E20" i="463"/>
  <c r="E20" i="462"/>
  <c r="C21" i="463"/>
  <c r="C21" i="462"/>
  <c r="E21" i="463"/>
  <c r="E21" i="462"/>
  <c r="C22" i="463"/>
  <c r="C22" i="462"/>
  <c r="E22" i="463"/>
  <c r="E22" i="462"/>
  <c r="C23" i="463"/>
  <c r="C23" i="462"/>
  <c r="E23" i="463"/>
  <c r="E23" i="462"/>
  <c r="C24" i="463"/>
  <c r="C24" i="462"/>
  <c r="E24" i="463"/>
  <c r="E24" i="462"/>
  <c r="C25" i="463"/>
  <c r="C25" i="462"/>
  <c r="E25" i="463"/>
  <c r="E25" i="462"/>
  <c r="C26" i="463"/>
  <c r="C26" i="462"/>
  <c r="E26" i="463"/>
  <c r="E26" i="462"/>
  <c r="C27" i="463"/>
  <c r="C27" i="462"/>
  <c r="E27" i="463"/>
  <c r="E27" i="462"/>
  <c r="C28" i="463"/>
  <c r="C28" i="462"/>
  <c r="E28" i="463"/>
  <c r="E28" i="462"/>
  <c r="C29" i="463"/>
  <c r="C29" i="462"/>
  <c r="E29" i="463"/>
  <c r="E29" i="462"/>
  <c r="C30" i="463"/>
  <c r="C30" i="462"/>
  <c r="E30" i="463"/>
  <c r="E30" i="462"/>
  <c r="C31" i="463"/>
  <c r="C31" i="462"/>
  <c r="E31" i="463"/>
  <c r="E31" i="462"/>
  <c r="C32" i="463"/>
  <c r="C32" i="462"/>
  <c r="E32" i="463"/>
  <c r="E32" i="462"/>
  <c r="C33" i="463"/>
  <c r="C33" i="462"/>
  <c r="E33" i="463"/>
  <c r="E33" i="462"/>
  <c r="C34" i="463"/>
  <c r="C34" i="462"/>
  <c r="L34" i="461"/>
  <c r="E34" i="463"/>
  <c r="E34" i="462"/>
  <c r="C35" i="463"/>
  <c r="C35" i="462"/>
  <c r="L35" i="461"/>
  <c r="E35" i="463"/>
  <c r="E35" i="462"/>
  <c r="C36" i="463"/>
  <c r="C36" i="462"/>
  <c r="L36" i="461"/>
  <c r="E36" i="463"/>
  <c r="E36" i="462"/>
  <c r="C37" i="463"/>
  <c r="C37" i="462"/>
  <c r="L37" i="461"/>
  <c r="E37" i="463"/>
  <c r="E37" i="462"/>
  <c r="C38" i="463"/>
  <c r="C38" i="462"/>
  <c r="L38" i="461"/>
  <c r="E38" i="463"/>
  <c r="E38" i="462"/>
  <c r="M11" i="461"/>
  <c r="M12" i="461"/>
  <c r="M13" i="461"/>
  <c r="M14" i="461"/>
  <c r="M15" i="461"/>
  <c r="M16" i="461"/>
  <c r="M17" i="461"/>
  <c r="M18" i="461"/>
  <c r="M19" i="461"/>
  <c r="M20" i="461"/>
  <c r="M21" i="461"/>
  <c r="M22" i="461"/>
  <c r="M23" i="461"/>
  <c r="M24" i="461"/>
  <c r="M25" i="461"/>
  <c r="M26" i="461"/>
  <c r="M27" i="461"/>
  <c r="M28" i="461"/>
  <c r="M29" i="461"/>
  <c r="M30" i="461"/>
  <c r="M31" i="461"/>
  <c r="M32" i="461"/>
  <c r="M33" i="461"/>
  <c r="D10" i="467"/>
  <c r="D10" i="466"/>
  <c r="F10" i="467"/>
  <c r="F10" i="466"/>
  <c r="H10" i="467"/>
  <c r="H10" i="466"/>
  <c r="J10" i="467"/>
  <c r="J10" i="466"/>
  <c r="C11" i="466"/>
  <c r="E11" i="467"/>
  <c r="E11" i="466"/>
  <c r="G11" i="467"/>
  <c r="G11" i="466"/>
  <c r="I11" i="467"/>
  <c r="I11" i="466"/>
  <c r="C12" i="466"/>
  <c r="E12" i="467"/>
  <c r="E12" i="466"/>
  <c r="G12" i="467"/>
  <c r="G12" i="466"/>
  <c r="I12" i="467"/>
  <c r="I12" i="466"/>
  <c r="C13" i="466"/>
  <c r="E13" i="467"/>
  <c r="E13" i="466"/>
  <c r="G13" i="467"/>
  <c r="G13" i="466"/>
  <c r="I13" i="467"/>
  <c r="I13" i="466"/>
  <c r="C14" i="466"/>
  <c r="E14" i="467"/>
  <c r="E14" i="466"/>
  <c r="G14" i="467"/>
  <c r="G14" i="466"/>
  <c r="I14" i="467"/>
  <c r="I14" i="466"/>
  <c r="C15" i="466"/>
  <c r="E15" i="467"/>
  <c r="E15" i="466"/>
  <c r="G15" i="467"/>
  <c r="G15" i="466"/>
  <c r="I15" i="467"/>
  <c r="I15" i="466"/>
  <c r="C16" i="466"/>
  <c r="E16" i="467"/>
  <c r="E16" i="466"/>
  <c r="G16" i="467"/>
  <c r="G16" i="466"/>
  <c r="I16" i="467"/>
  <c r="I16" i="466"/>
  <c r="C17" i="466"/>
  <c r="E17" i="467"/>
  <c r="E17" i="466"/>
  <c r="G17" i="467"/>
  <c r="G17" i="466"/>
  <c r="I17" i="467"/>
  <c r="I17" i="466"/>
  <c r="C18" i="466"/>
  <c r="E18" i="467"/>
  <c r="E18" i="466"/>
  <c r="G18" i="467"/>
  <c r="G18" i="466"/>
  <c r="I18" i="467"/>
  <c r="I18" i="466"/>
  <c r="C19" i="466"/>
  <c r="E19" i="467"/>
  <c r="E19" i="466"/>
  <c r="G19" i="467"/>
  <c r="G19" i="466"/>
  <c r="I19" i="467"/>
  <c r="I19" i="466"/>
  <c r="C20" i="466"/>
  <c r="E20" i="467"/>
  <c r="E20" i="466"/>
  <c r="G20" i="467"/>
  <c r="G20" i="466"/>
  <c r="I20" i="467"/>
  <c r="I20" i="466"/>
  <c r="C21" i="466"/>
  <c r="E21" i="467"/>
  <c r="E21" i="466"/>
  <c r="G21" i="467"/>
  <c r="G21" i="466"/>
  <c r="I21" i="467"/>
  <c r="I21" i="466"/>
  <c r="C22" i="466"/>
  <c r="AE22" i="465"/>
  <c r="C22" i="467" s="1"/>
  <c r="E22" i="467"/>
  <c r="E22" i="466"/>
  <c r="AG22" i="465"/>
  <c r="G22" i="467"/>
  <c r="G22" i="466"/>
  <c r="AI22" i="465"/>
  <c r="I22" i="467"/>
  <c r="I22" i="466"/>
  <c r="AK22" i="465"/>
  <c r="C23" i="466"/>
  <c r="AE23" i="465"/>
  <c r="C23" i="467" s="1"/>
  <c r="E23" i="467"/>
  <c r="E23" i="466"/>
  <c r="AG23" i="465"/>
  <c r="G23" i="467"/>
  <c r="G23" i="466"/>
  <c r="AI23" i="465"/>
  <c r="I23" i="467"/>
  <c r="I23" i="466"/>
  <c r="AK23" i="465"/>
  <c r="C24" i="466"/>
  <c r="AE24" i="465"/>
  <c r="C24" i="467" s="1"/>
  <c r="E24" i="467"/>
  <c r="E24" i="466"/>
  <c r="AG24" i="465"/>
  <c r="G24" i="467"/>
  <c r="G24" i="466"/>
  <c r="AI24" i="465"/>
  <c r="I24" i="467"/>
  <c r="I24" i="466"/>
  <c r="AK24" i="465"/>
  <c r="C25" i="466"/>
  <c r="AE25" i="465"/>
  <c r="C25" i="467" s="1"/>
  <c r="E25" i="467"/>
  <c r="E25" i="466"/>
  <c r="AG25" i="465"/>
  <c r="G25" i="467"/>
  <c r="G25" i="466"/>
  <c r="AI25" i="465"/>
  <c r="I25" i="467"/>
  <c r="I25" i="466"/>
  <c r="AK25" i="465"/>
  <c r="C26" i="466"/>
  <c r="AE26" i="465"/>
  <c r="C26" i="467" s="1"/>
  <c r="E26" i="467"/>
  <c r="E26" i="466"/>
  <c r="AG26" i="465"/>
  <c r="G26" i="467"/>
  <c r="G26" i="466"/>
  <c r="AI26" i="465"/>
  <c r="I26" i="467"/>
  <c r="I26" i="466"/>
  <c r="AK26" i="465"/>
  <c r="C27" i="466"/>
  <c r="AE27" i="465"/>
  <c r="C27" i="467" s="1"/>
  <c r="E27" i="467"/>
  <c r="E27" i="466"/>
  <c r="AG27" i="465"/>
  <c r="G27" i="467"/>
  <c r="G27" i="466"/>
  <c r="AI27" i="465"/>
  <c r="I27" i="467"/>
  <c r="I27" i="466"/>
  <c r="AK27" i="465"/>
  <c r="C28" i="466"/>
  <c r="AE28" i="465"/>
  <c r="C28" i="467" s="1"/>
  <c r="E28" i="467"/>
  <c r="E28" i="466"/>
  <c r="AG28" i="465"/>
  <c r="G28" i="467"/>
  <c r="G28" i="466"/>
  <c r="AI28" i="465"/>
  <c r="I28" i="467"/>
  <c r="I28" i="466"/>
  <c r="AK28" i="465"/>
  <c r="C29" i="466"/>
  <c r="AE29" i="465"/>
  <c r="C29" i="467" s="1"/>
  <c r="E29" i="467"/>
  <c r="E29" i="466"/>
  <c r="AG29" i="465"/>
  <c r="G29" i="467"/>
  <c r="G29" i="466"/>
  <c r="AI29" i="465"/>
  <c r="I29" i="467"/>
  <c r="I29" i="466"/>
  <c r="AK29" i="465"/>
  <c r="C30" i="466"/>
  <c r="AE30" i="465"/>
  <c r="C30" i="467" s="1"/>
  <c r="E30" i="467"/>
  <c r="E30" i="466"/>
  <c r="AG30" i="465"/>
  <c r="G30" i="467"/>
  <c r="G30" i="466"/>
  <c r="AI30" i="465"/>
  <c r="I30" i="467"/>
  <c r="I30" i="466"/>
  <c r="AK30" i="465"/>
  <c r="C31" i="466"/>
  <c r="AE31" i="465"/>
  <c r="C31" i="467" s="1"/>
  <c r="E31" i="467"/>
  <c r="E31" i="466"/>
  <c r="AG31" i="465"/>
  <c r="G31" i="467"/>
  <c r="G31" i="466"/>
  <c r="AI31" i="465"/>
  <c r="I31" i="467"/>
  <c r="I31" i="466"/>
  <c r="AK31" i="465"/>
  <c r="C32" i="466"/>
  <c r="AE32" i="465"/>
  <c r="C32" i="467" s="1"/>
  <c r="E32" i="467"/>
  <c r="AG32" i="465"/>
  <c r="E32" i="466"/>
  <c r="G32" i="467"/>
  <c r="G32" i="466"/>
  <c r="AI32" i="465"/>
  <c r="I32" i="467"/>
  <c r="AK32" i="465"/>
  <c r="I32" i="466"/>
  <c r="C33" i="466"/>
  <c r="AE33" i="465"/>
  <c r="C33" i="467" s="1"/>
  <c r="E33" i="467"/>
  <c r="AG33" i="465"/>
  <c r="E33" i="466"/>
  <c r="G33" i="467"/>
  <c r="G33" i="466"/>
  <c r="AI33" i="465"/>
  <c r="I33" i="467"/>
  <c r="AK33" i="465"/>
  <c r="I33" i="466"/>
  <c r="C34" i="466"/>
  <c r="AE34" i="465"/>
  <c r="C34" i="467" s="1"/>
  <c r="E34" i="467"/>
  <c r="E34" i="466"/>
  <c r="AG34" i="465"/>
  <c r="G34" i="467"/>
  <c r="G34" i="466"/>
  <c r="AI34" i="465"/>
  <c r="I34" i="467"/>
  <c r="I34" i="466"/>
  <c r="AK34" i="465"/>
  <c r="C35" i="466"/>
  <c r="AE35" i="465"/>
  <c r="C35" i="467" s="1"/>
  <c r="E35" i="467"/>
  <c r="E35" i="466"/>
  <c r="AG35" i="465"/>
  <c r="G35" i="467"/>
  <c r="G35" i="466"/>
  <c r="AI35" i="465"/>
  <c r="I35" i="467"/>
  <c r="I35" i="466"/>
  <c r="AK35" i="465"/>
  <c r="C36" i="466"/>
  <c r="AE36" i="465"/>
  <c r="C36" i="467" s="1"/>
  <c r="E36" i="467"/>
  <c r="E36" i="466"/>
  <c r="AG36" i="465"/>
  <c r="G36" i="467"/>
  <c r="G36" i="466"/>
  <c r="AI36" i="465"/>
  <c r="I36" i="467"/>
  <c r="I36" i="466"/>
  <c r="AK36" i="465"/>
  <c r="C37" i="466"/>
  <c r="AE37" i="465"/>
  <c r="C37" i="467" s="1"/>
  <c r="E37" i="467"/>
  <c r="E37" i="466"/>
  <c r="AG37" i="465"/>
  <c r="G37" i="467"/>
  <c r="G37" i="466"/>
  <c r="AI37" i="465"/>
  <c r="I37" i="467"/>
  <c r="I37" i="466"/>
  <c r="AK37" i="465"/>
  <c r="C38" i="466"/>
  <c r="AE38" i="465"/>
  <c r="C38" i="467" s="1"/>
  <c r="E38" i="467"/>
  <c r="E38" i="466"/>
  <c r="AG38" i="465"/>
  <c r="G38" i="467"/>
  <c r="G38" i="466"/>
  <c r="AI38" i="465"/>
  <c r="I38" i="467"/>
  <c r="I38" i="466"/>
  <c r="AK38" i="465"/>
  <c r="D11" i="467"/>
  <c r="D11" i="466"/>
  <c r="F11" i="467"/>
  <c r="F11" i="466"/>
  <c r="H11" i="467"/>
  <c r="H11" i="466"/>
  <c r="J11" i="467"/>
  <c r="J11" i="466"/>
  <c r="D12" i="467"/>
  <c r="D12" i="466"/>
  <c r="F12" i="467"/>
  <c r="F12" i="466"/>
  <c r="H12" i="467"/>
  <c r="H12" i="466"/>
  <c r="J12" i="467"/>
  <c r="J12" i="466"/>
  <c r="D13" i="467"/>
  <c r="D13" i="466"/>
  <c r="F13" i="467"/>
  <c r="F13" i="466"/>
  <c r="H13" i="467"/>
  <c r="H13" i="466"/>
  <c r="J13" i="467"/>
  <c r="J13" i="466"/>
  <c r="D14" i="467"/>
  <c r="D14" i="466"/>
  <c r="F14" i="467"/>
  <c r="F14" i="466"/>
  <c r="H14" i="467"/>
  <c r="H14" i="466"/>
  <c r="J14" i="467"/>
  <c r="J14" i="466"/>
  <c r="D15" i="467"/>
  <c r="D15" i="466"/>
  <c r="F15" i="467"/>
  <c r="F15" i="466"/>
  <c r="H15" i="467"/>
  <c r="H15" i="466"/>
  <c r="J15" i="467"/>
  <c r="J15" i="466"/>
  <c r="D16" i="467"/>
  <c r="D16" i="466"/>
  <c r="F16" i="467"/>
  <c r="F16" i="466"/>
  <c r="H16" i="467"/>
  <c r="H16" i="466"/>
  <c r="J16" i="467"/>
  <c r="J16" i="466"/>
  <c r="D17" i="467"/>
  <c r="D17" i="466"/>
  <c r="F17" i="467"/>
  <c r="F17" i="466"/>
  <c r="H17" i="467"/>
  <c r="H17" i="466"/>
  <c r="J17" i="467"/>
  <c r="J17" i="466"/>
  <c r="D18" i="467"/>
  <c r="D18" i="466"/>
  <c r="F18" i="467"/>
  <c r="F18" i="466"/>
  <c r="H18" i="467"/>
  <c r="H18" i="466"/>
  <c r="J18" i="467"/>
  <c r="J18" i="466"/>
  <c r="D19" i="467"/>
  <c r="D19" i="466"/>
  <c r="F19" i="467"/>
  <c r="F19" i="466"/>
  <c r="H19" i="467"/>
  <c r="H19" i="466"/>
  <c r="J19" i="467"/>
  <c r="J19" i="466"/>
  <c r="D20" i="467"/>
  <c r="D20" i="466"/>
  <c r="F20" i="467"/>
  <c r="F20" i="466"/>
  <c r="H20" i="467"/>
  <c r="H20" i="466"/>
  <c r="J20" i="467"/>
  <c r="J20" i="466"/>
  <c r="D21" i="467"/>
  <c r="D21" i="466"/>
  <c r="F21" i="467"/>
  <c r="F21" i="466"/>
  <c r="H21" i="467"/>
  <c r="H21" i="466"/>
  <c r="J21" i="467"/>
  <c r="J21" i="466"/>
  <c r="AL21" i="465"/>
  <c r="S22" i="465"/>
  <c r="D22" i="467"/>
  <c r="D22" i="466"/>
  <c r="AF22" i="465"/>
  <c r="F22" i="467"/>
  <c r="F22" i="466"/>
  <c r="AH22" i="465"/>
  <c r="H22" i="467"/>
  <c r="H22" i="466"/>
  <c r="AJ22" i="465"/>
  <c r="J22" i="467"/>
  <c r="J22" i="466"/>
  <c r="AL22" i="465"/>
  <c r="S23" i="465"/>
  <c r="D23" i="467"/>
  <c r="D23" i="466"/>
  <c r="AF23" i="465"/>
  <c r="F23" i="467"/>
  <c r="F23" i="466"/>
  <c r="AH23" i="465"/>
  <c r="H23" i="467"/>
  <c r="H23" i="466"/>
  <c r="AJ23" i="465"/>
  <c r="J23" i="467"/>
  <c r="J23" i="466"/>
  <c r="AL23" i="465"/>
  <c r="S24" i="465"/>
  <c r="D24" i="467"/>
  <c r="D24" i="466"/>
  <c r="AF24" i="465"/>
  <c r="F24" i="467"/>
  <c r="F24" i="466"/>
  <c r="AH24" i="465"/>
  <c r="H24" i="467"/>
  <c r="H24" i="466"/>
  <c r="AJ24" i="465"/>
  <c r="J24" i="467"/>
  <c r="J24" i="466"/>
  <c r="AL24" i="465"/>
  <c r="S25" i="465"/>
  <c r="D25" i="467"/>
  <c r="D25" i="466"/>
  <c r="AF25" i="465"/>
  <c r="F25" i="467"/>
  <c r="F25" i="466"/>
  <c r="AH25" i="465"/>
  <c r="H25" i="467"/>
  <c r="H25" i="466"/>
  <c r="AJ25" i="465"/>
  <c r="J25" i="467"/>
  <c r="J25" i="466"/>
  <c r="AL25" i="465"/>
  <c r="S26" i="465"/>
  <c r="D26" i="467"/>
  <c r="D26" i="466"/>
  <c r="AF26" i="465"/>
  <c r="F26" i="467"/>
  <c r="F26" i="466"/>
  <c r="AH26" i="465"/>
  <c r="H26" i="467"/>
  <c r="H26" i="466"/>
  <c r="AJ26" i="465"/>
  <c r="J26" i="467"/>
  <c r="J26" i="466"/>
  <c r="AL26" i="465"/>
  <c r="S27" i="465"/>
  <c r="D27" i="467"/>
  <c r="D27" i="466"/>
  <c r="AF27" i="465"/>
  <c r="F27" i="467"/>
  <c r="F27" i="466"/>
  <c r="AH27" i="465"/>
  <c r="H27" i="467"/>
  <c r="H27" i="466"/>
  <c r="AJ27" i="465"/>
  <c r="J27" i="467"/>
  <c r="J27" i="466"/>
  <c r="AL27" i="465"/>
  <c r="S28" i="465"/>
  <c r="D28" i="467"/>
  <c r="D28" i="466"/>
  <c r="AF28" i="465"/>
  <c r="F28" i="467"/>
  <c r="F28" i="466"/>
  <c r="AH28" i="465"/>
  <c r="H28" i="467"/>
  <c r="H28" i="466"/>
  <c r="AJ28" i="465"/>
  <c r="J28" i="467"/>
  <c r="J28" i="466"/>
  <c r="AL28" i="465"/>
  <c r="S29" i="465"/>
  <c r="D29" i="467"/>
  <c r="D29" i="466"/>
  <c r="AF29" i="465"/>
  <c r="F29" i="467"/>
  <c r="F29" i="466"/>
  <c r="AH29" i="465"/>
  <c r="H29" i="467"/>
  <c r="H29" i="466"/>
  <c r="AJ29" i="465"/>
  <c r="J29" i="467"/>
  <c r="J29" i="466"/>
  <c r="AL29" i="465"/>
  <c r="S30" i="465"/>
  <c r="D30" i="467"/>
  <c r="D30" i="466"/>
  <c r="AF30" i="465"/>
  <c r="F30" i="467"/>
  <c r="F30" i="466"/>
  <c r="AH30" i="465"/>
  <c r="H30" i="467"/>
  <c r="H30" i="466"/>
  <c r="AJ30" i="465"/>
  <c r="J30" i="467"/>
  <c r="J30" i="466"/>
  <c r="AL30" i="465"/>
  <c r="S31" i="465"/>
  <c r="D31" i="467"/>
  <c r="D31" i="466"/>
  <c r="AF31" i="465"/>
  <c r="F31" i="467"/>
  <c r="F31" i="466"/>
  <c r="AH31" i="465"/>
  <c r="H31" i="467"/>
  <c r="H31" i="466"/>
  <c r="AJ31" i="465"/>
  <c r="J31" i="467"/>
  <c r="J31" i="466"/>
  <c r="AL31" i="465"/>
  <c r="D32" i="467"/>
  <c r="D32" i="466"/>
  <c r="AF32" i="465"/>
  <c r="F32" i="467"/>
  <c r="F32" i="466"/>
  <c r="AH32" i="465"/>
  <c r="H32" i="467"/>
  <c r="H32" i="466"/>
  <c r="AJ32" i="465"/>
  <c r="J32" i="467"/>
  <c r="J32" i="466"/>
  <c r="AL32" i="465"/>
  <c r="D33" i="467"/>
  <c r="D33" i="466"/>
  <c r="AF33" i="465"/>
  <c r="F33" i="467"/>
  <c r="F33" i="466"/>
  <c r="AH33" i="465"/>
  <c r="H33" i="467"/>
  <c r="H33" i="466"/>
  <c r="AJ33" i="465"/>
  <c r="J33" i="467"/>
  <c r="J33" i="466"/>
  <c r="AL33" i="465"/>
  <c r="D34" i="467"/>
  <c r="D34" i="466"/>
  <c r="AF34" i="465"/>
  <c r="F34" i="467"/>
  <c r="F34" i="466"/>
  <c r="AH34" i="465"/>
  <c r="H34" i="467"/>
  <c r="H34" i="466"/>
  <c r="AJ34" i="465"/>
  <c r="J34" i="467"/>
  <c r="J34" i="466"/>
  <c r="AL34" i="465"/>
  <c r="S35" i="465"/>
  <c r="D35" i="467"/>
  <c r="D35" i="466"/>
  <c r="AF35" i="465"/>
  <c r="F35" i="467"/>
  <c r="F35" i="466"/>
  <c r="AH35" i="465"/>
  <c r="H35" i="467"/>
  <c r="H35" i="466"/>
  <c r="AJ35" i="465"/>
  <c r="J35" i="467"/>
  <c r="J35" i="466"/>
  <c r="AL35" i="465"/>
  <c r="D36" i="467"/>
  <c r="D36" i="466"/>
  <c r="AF36" i="465"/>
  <c r="F36" i="467"/>
  <c r="F36" i="466"/>
  <c r="AH36" i="465"/>
  <c r="H36" i="467"/>
  <c r="H36" i="466"/>
  <c r="AJ36" i="465"/>
  <c r="J36" i="467"/>
  <c r="J36" i="466"/>
  <c r="AL36" i="465"/>
  <c r="D37" i="467"/>
  <c r="D37" i="466"/>
  <c r="AF37" i="465"/>
  <c r="F37" i="467"/>
  <c r="F37" i="466"/>
  <c r="AH37" i="465"/>
  <c r="H37" i="467"/>
  <c r="H37" i="466"/>
  <c r="AJ37" i="465"/>
  <c r="J37" i="467"/>
  <c r="J37" i="466"/>
  <c r="AL37" i="465"/>
  <c r="D38" i="467"/>
  <c r="D38" i="466"/>
  <c r="AF38" i="465"/>
  <c r="F38" i="467"/>
  <c r="F38" i="466"/>
  <c r="AH38" i="465"/>
  <c r="H38" i="467"/>
  <c r="H38" i="466"/>
  <c r="AJ38" i="465"/>
  <c r="J38" i="467"/>
  <c r="J38" i="466"/>
  <c r="AL38" i="465"/>
  <c r="AE11" i="465"/>
  <c r="C11" i="467" s="1"/>
  <c r="AG11" i="465"/>
  <c r="AI11" i="465"/>
  <c r="AK11" i="465"/>
  <c r="AE12" i="465"/>
  <c r="C12" i="467" s="1"/>
  <c r="AG12" i="465"/>
  <c r="AI12" i="465"/>
  <c r="AK12" i="465"/>
  <c r="AE13" i="465"/>
  <c r="C13" i="467" s="1"/>
  <c r="AG13" i="465"/>
  <c r="AI13" i="465"/>
  <c r="AK13" i="465"/>
  <c r="AE14" i="465"/>
  <c r="C14" i="467" s="1"/>
  <c r="AG14" i="465"/>
  <c r="AI14" i="465"/>
  <c r="AK14" i="465"/>
  <c r="AE15" i="465"/>
  <c r="C15" i="467" s="1"/>
  <c r="AG15" i="465"/>
  <c r="AI15" i="465"/>
  <c r="AK15" i="465"/>
  <c r="AE16" i="465"/>
  <c r="C16" i="467" s="1"/>
  <c r="AG16" i="465"/>
  <c r="AI16" i="465"/>
  <c r="AK16" i="465"/>
  <c r="AE17" i="465"/>
  <c r="C17" i="467" s="1"/>
  <c r="AG17" i="465"/>
  <c r="AI17" i="465"/>
  <c r="AK17" i="465"/>
  <c r="AE18" i="465"/>
  <c r="C18" i="467" s="1"/>
  <c r="AG18" i="465"/>
  <c r="AI18" i="465"/>
  <c r="AK18" i="465"/>
  <c r="AE19" i="465"/>
  <c r="C19" i="467" s="1"/>
  <c r="AG19" i="465"/>
  <c r="AI19" i="465"/>
  <c r="AK19" i="465"/>
  <c r="AE20" i="465"/>
  <c r="C20" i="467" s="1"/>
  <c r="AG20" i="465"/>
  <c r="AI20" i="465"/>
  <c r="AK20" i="465"/>
  <c r="AE21" i="465"/>
  <c r="C21" i="467" s="1"/>
  <c r="AG21" i="465"/>
  <c r="AI21" i="465"/>
  <c r="AK21" i="465"/>
  <c r="C11" i="469"/>
  <c r="C13" i="469"/>
  <c r="C15" i="469"/>
  <c r="C17" i="469"/>
  <c r="C19" i="469"/>
  <c r="C21" i="469"/>
  <c r="C23" i="469"/>
  <c r="C25" i="469"/>
  <c r="C27" i="469"/>
  <c r="C29" i="469"/>
  <c r="C31" i="469"/>
  <c r="C33" i="469"/>
  <c r="C35" i="469"/>
  <c r="C37" i="469"/>
  <c r="C12" i="469"/>
  <c r="C14" i="469"/>
  <c r="C16" i="469"/>
  <c r="C18" i="469"/>
  <c r="C20" i="469"/>
  <c r="C22" i="469"/>
  <c r="C24" i="469"/>
  <c r="C26" i="469"/>
  <c r="C28" i="469"/>
  <c r="C30" i="469"/>
  <c r="C32" i="469"/>
  <c r="C34" i="469"/>
  <c r="C36" i="469"/>
  <c r="C38" i="469"/>
  <c r="H10" i="490" l="1"/>
  <c r="H10" i="489"/>
  <c r="G10" i="490"/>
  <c r="G10" i="489"/>
  <c r="J10" i="490"/>
  <c r="J10" i="489"/>
  <c r="I10" i="490"/>
  <c r="I10" i="489"/>
  <c r="D10" i="490"/>
  <c r="D10" i="489"/>
  <c r="C10" i="490"/>
  <c r="C10" i="489"/>
  <c r="F10" i="490"/>
  <c r="F10" i="489"/>
  <c r="E10" i="490"/>
  <c r="E10" i="489"/>
  <c r="AG11" i="105" l="1"/>
  <c r="AH11" i="105"/>
  <c r="AI11" i="105"/>
  <c r="AJ11" i="105"/>
  <c r="AK11" i="105"/>
  <c r="AL11" i="105"/>
  <c r="AM11" i="105"/>
  <c r="AN11" i="105"/>
  <c r="AO11" i="105"/>
  <c r="AG12" i="105"/>
  <c r="AH12" i="105"/>
  <c r="AI12" i="105"/>
  <c r="AJ12" i="105"/>
  <c r="AK12" i="105"/>
  <c r="AL12" i="105"/>
  <c r="AM12" i="105"/>
  <c r="AN12" i="105"/>
  <c r="AO12" i="105"/>
  <c r="AG13" i="105"/>
  <c r="AH13" i="105"/>
  <c r="AI13" i="105"/>
  <c r="AJ13" i="105"/>
  <c r="AK13" i="105"/>
  <c r="AL13" i="105"/>
  <c r="AM13" i="105"/>
  <c r="AN13" i="105"/>
  <c r="AO13" i="105"/>
  <c r="AG14" i="105"/>
  <c r="AH14" i="105"/>
  <c r="AI14" i="105"/>
  <c r="AJ14" i="105"/>
  <c r="AK14" i="105"/>
  <c r="AL14" i="105"/>
  <c r="AM14" i="105"/>
  <c r="AN14" i="105"/>
  <c r="AO14" i="105"/>
  <c r="AG15" i="105"/>
  <c r="AH15" i="105"/>
  <c r="AI15" i="105"/>
  <c r="AJ15" i="105"/>
  <c r="AK15" i="105"/>
  <c r="AL15" i="105"/>
  <c r="AM15" i="105"/>
  <c r="AN15" i="105"/>
  <c r="AO15" i="105"/>
  <c r="AG16" i="105"/>
  <c r="AH16" i="105"/>
  <c r="AI16" i="105"/>
  <c r="AJ16" i="105"/>
  <c r="AK16" i="105"/>
  <c r="AL16" i="105"/>
  <c r="AM16" i="105"/>
  <c r="AN16" i="105"/>
  <c r="AO16" i="105"/>
  <c r="AG17" i="105"/>
  <c r="AH17" i="105"/>
  <c r="AI17" i="105"/>
  <c r="AJ17" i="105"/>
  <c r="AK17" i="105"/>
  <c r="AL17" i="105"/>
  <c r="AM17" i="105"/>
  <c r="AN17" i="105"/>
  <c r="AO17" i="105"/>
  <c r="AG18" i="105"/>
  <c r="AH18" i="105"/>
  <c r="AI18" i="105"/>
  <c r="AJ18" i="105"/>
  <c r="AK18" i="105"/>
  <c r="AL18" i="105"/>
  <c r="AM18" i="105"/>
  <c r="AN18" i="105"/>
  <c r="AO18" i="105"/>
  <c r="AG19" i="105"/>
  <c r="AH19" i="105"/>
  <c r="AI19" i="105"/>
  <c r="AJ19" i="105"/>
  <c r="AK19" i="105"/>
  <c r="AL19" i="105"/>
  <c r="AM19" i="105"/>
  <c r="AN19" i="105"/>
  <c r="AO19" i="105"/>
  <c r="AG20" i="105"/>
  <c r="AH20" i="105"/>
  <c r="AI20" i="105"/>
  <c r="AJ20" i="105"/>
  <c r="AK20" i="105"/>
  <c r="AL20" i="105"/>
  <c r="AM20" i="105"/>
  <c r="AN20" i="105"/>
  <c r="AO20" i="105"/>
  <c r="AG21" i="105"/>
  <c r="AH21" i="105"/>
  <c r="AI21" i="105"/>
  <c r="AJ21" i="105"/>
  <c r="AK21" i="105"/>
  <c r="AL21" i="105"/>
  <c r="AM21" i="105"/>
  <c r="AN21" i="105"/>
  <c r="AO21" i="105"/>
  <c r="AG22" i="105"/>
  <c r="AH22" i="105"/>
  <c r="AI22" i="105"/>
  <c r="AJ22" i="105"/>
  <c r="AK22" i="105"/>
  <c r="AL22" i="105"/>
  <c r="AM22" i="105"/>
  <c r="AN22" i="105"/>
  <c r="AO22" i="105"/>
  <c r="AG23" i="105"/>
  <c r="AH23" i="105"/>
  <c r="AI23" i="105"/>
  <c r="AJ23" i="105"/>
  <c r="AK23" i="105"/>
  <c r="AL23" i="105"/>
  <c r="AM23" i="105"/>
  <c r="AN23" i="105"/>
  <c r="AO23" i="105"/>
  <c r="AG24" i="105"/>
  <c r="AH24" i="105"/>
  <c r="AI24" i="105"/>
  <c r="AJ24" i="105"/>
  <c r="AK24" i="105"/>
  <c r="AL24" i="105"/>
  <c r="AM24" i="105"/>
  <c r="AN24" i="105"/>
  <c r="AO24" i="105"/>
  <c r="AG25" i="105"/>
  <c r="AH25" i="105"/>
  <c r="AI25" i="105"/>
  <c r="AJ25" i="105"/>
  <c r="AK25" i="105"/>
  <c r="AL25" i="105"/>
  <c r="AM25" i="105"/>
  <c r="AN25" i="105"/>
  <c r="AO25" i="105"/>
  <c r="AG26" i="105"/>
  <c r="AH26" i="105"/>
  <c r="AI26" i="105"/>
  <c r="AJ26" i="105"/>
  <c r="AK26" i="105"/>
  <c r="AL26" i="105"/>
  <c r="AM26" i="105"/>
  <c r="AN26" i="105"/>
  <c r="AO26" i="105"/>
  <c r="AG27" i="105"/>
  <c r="AH27" i="105"/>
  <c r="AI27" i="105"/>
  <c r="AJ27" i="105"/>
  <c r="AK27" i="105"/>
  <c r="AL27" i="105"/>
  <c r="AM27" i="105"/>
  <c r="AN27" i="105"/>
  <c r="AO27" i="105"/>
  <c r="AG28" i="105"/>
  <c r="AH28" i="105"/>
  <c r="AI28" i="105"/>
  <c r="AJ28" i="105"/>
  <c r="AK28" i="105"/>
  <c r="AL28" i="105"/>
  <c r="AM28" i="105"/>
  <c r="AN28" i="105"/>
  <c r="AO28" i="105"/>
  <c r="AG29" i="105"/>
  <c r="AH29" i="105"/>
  <c r="AI29" i="105"/>
  <c r="AJ29" i="105"/>
  <c r="AK29" i="105"/>
  <c r="AL29" i="105"/>
  <c r="AM29" i="105"/>
  <c r="AN29" i="105"/>
  <c r="AO29" i="105"/>
  <c r="AG30" i="105"/>
  <c r="AH30" i="105"/>
  <c r="AI30" i="105"/>
  <c r="AJ30" i="105"/>
  <c r="AK30" i="105"/>
  <c r="AL30" i="105"/>
  <c r="AM30" i="105"/>
  <c r="AN30" i="105"/>
  <c r="AO30" i="105"/>
  <c r="AG31" i="105"/>
  <c r="AH31" i="105"/>
  <c r="AI31" i="105"/>
  <c r="AJ31" i="105"/>
  <c r="AK31" i="105"/>
  <c r="AL31" i="105"/>
  <c r="AM31" i="105"/>
  <c r="AN31" i="105"/>
  <c r="AO31" i="105"/>
  <c r="AG32" i="105"/>
  <c r="AH32" i="105"/>
  <c r="AI32" i="105"/>
  <c r="AJ32" i="105"/>
  <c r="AK32" i="105"/>
  <c r="AL32" i="105"/>
  <c r="AM32" i="105"/>
  <c r="AN32" i="105"/>
  <c r="AO32" i="105"/>
  <c r="AG33" i="105"/>
  <c r="AH33" i="105"/>
  <c r="AI33" i="105"/>
  <c r="AJ33" i="105"/>
  <c r="AK33" i="105"/>
  <c r="AL33" i="105"/>
  <c r="AM33" i="105"/>
  <c r="AN33" i="105"/>
  <c r="AO33" i="105"/>
  <c r="AG34" i="105"/>
  <c r="AH34" i="105"/>
  <c r="AI34" i="105"/>
  <c r="AJ34" i="105"/>
  <c r="AK34" i="105"/>
  <c r="AL34" i="105"/>
  <c r="AM34" i="105"/>
  <c r="AN34" i="105"/>
  <c r="AO34" i="105"/>
  <c r="AG35" i="105"/>
  <c r="AH35" i="105"/>
  <c r="AI35" i="105"/>
  <c r="AJ35" i="105"/>
  <c r="AK35" i="105"/>
  <c r="AL35" i="105"/>
  <c r="AM35" i="105"/>
  <c r="AN35" i="105"/>
  <c r="AO35" i="105"/>
  <c r="AG36" i="105"/>
  <c r="AH36" i="105"/>
  <c r="AI36" i="105"/>
  <c r="AJ36" i="105"/>
  <c r="AK36" i="105"/>
  <c r="AL36" i="105"/>
  <c r="AM36" i="105"/>
  <c r="AN36" i="105"/>
  <c r="AO36" i="105"/>
  <c r="AG37" i="105"/>
  <c r="AH37" i="105"/>
  <c r="AI37" i="105"/>
  <c r="AJ37" i="105"/>
  <c r="AK37" i="105"/>
  <c r="AL37" i="105"/>
  <c r="AM37" i="105"/>
  <c r="AN37" i="105"/>
  <c r="AO37" i="105"/>
  <c r="AG38" i="105"/>
  <c r="AH38" i="105"/>
  <c r="AI38" i="105"/>
  <c r="AJ38" i="105"/>
  <c r="AK38" i="105"/>
  <c r="AL38" i="105"/>
  <c r="AM38" i="105"/>
  <c r="AN38" i="105"/>
  <c r="AO38" i="105"/>
  <c r="W11" i="105"/>
  <c r="X11" i="105"/>
  <c r="Y11" i="105"/>
  <c r="Z11" i="105"/>
  <c r="AA11" i="105"/>
  <c r="AB11" i="105"/>
  <c r="AC11" i="105"/>
  <c r="AD11" i="105"/>
  <c r="AE11" i="105"/>
  <c r="W12" i="105"/>
  <c r="X12" i="105"/>
  <c r="Y12" i="105"/>
  <c r="Z12" i="105"/>
  <c r="AA12" i="105"/>
  <c r="AB12" i="105"/>
  <c r="AC12" i="105"/>
  <c r="AD12" i="105"/>
  <c r="AE12" i="105"/>
  <c r="W13" i="105"/>
  <c r="X13" i="105"/>
  <c r="Y13" i="105"/>
  <c r="Z13" i="105"/>
  <c r="AA13" i="105"/>
  <c r="AB13" i="105"/>
  <c r="AC13" i="105"/>
  <c r="AD13" i="105"/>
  <c r="AE13" i="105"/>
  <c r="W14" i="105"/>
  <c r="X14" i="105"/>
  <c r="Y14" i="105"/>
  <c r="Z14" i="105"/>
  <c r="AA14" i="105"/>
  <c r="AB14" i="105"/>
  <c r="AC14" i="105"/>
  <c r="AD14" i="105"/>
  <c r="AE14" i="105"/>
  <c r="W15" i="105"/>
  <c r="X15" i="105"/>
  <c r="Y15" i="105"/>
  <c r="Z15" i="105"/>
  <c r="AA15" i="105"/>
  <c r="AB15" i="105"/>
  <c r="AC15" i="105"/>
  <c r="AD15" i="105"/>
  <c r="AE15" i="105"/>
  <c r="W16" i="105"/>
  <c r="X16" i="105"/>
  <c r="Y16" i="105"/>
  <c r="Z16" i="105"/>
  <c r="AA16" i="105"/>
  <c r="AB16" i="105"/>
  <c r="AC16" i="105"/>
  <c r="AD16" i="105"/>
  <c r="AE16" i="105"/>
  <c r="W17" i="105"/>
  <c r="X17" i="105"/>
  <c r="Y17" i="105"/>
  <c r="Z17" i="105"/>
  <c r="AA17" i="105"/>
  <c r="AB17" i="105"/>
  <c r="AC17" i="105"/>
  <c r="AD17" i="105"/>
  <c r="AE17" i="105"/>
  <c r="W18" i="105"/>
  <c r="X18" i="105"/>
  <c r="Y18" i="105"/>
  <c r="Z18" i="105"/>
  <c r="AA18" i="105"/>
  <c r="AB18" i="105"/>
  <c r="AC18" i="105"/>
  <c r="AD18" i="105"/>
  <c r="AE18" i="105"/>
  <c r="W19" i="105"/>
  <c r="X19" i="105"/>
  <c r="Y19" i="105"/>
  <c r="Z19" i="105"/>
  <c r="AA19" i="105"/>
  <c r="AB19" i="105"/>
  <c r="AC19" i="105"/>
  <c r="AD19" i="105"/>
  <c r="AE19" i="105"/>
  <c r="W20" i="105"/>
  <c r="X20" i="105"/>
  <c r="Y20" i="105"/>
  <c r="Z20" i="105"/>
  <c r="AA20" i="105"/>
  <c r="AB20" i="105"/>
  <c r="AC20" i="105"/>
  <c r="AD20" i="105"/>
  <c r="AE20" i="105"/>
  <c r="W21" i="105"/>
  <c r="X21" i="105"/>
  <c r="Y21" i="105"/>
  <c r="Z21" i="105"/>
  <c r="AA21" i="105"/>
  <c r="AB21" i="105"/>
  <c r="AC21" i="105"/>
  <c r="AD21" i="105"/>
  <c r="AE21" i="105"/>
  <c r="W22" i="105"/>
  <c r="X22" i="105"/>
  <c r="Y22" i="105"/>
  <c r="Z22" i="105"/>
  <c r="AA22" i="105"/>
  <c r="AB22" i="105"/>
  <c r="AC22" i="105"/>
  <c r="AD22" i="105"/>
  <c r="AE22" i="105"/>
  <c r="W23" i="105"/>
  <c r="X23" i="105"/>
  <c r="Y23" i="105"/>
  <c r="Z23" i="105"/>
  <c r="AA23" i="105"/>
  <c r="AB23" i="105"/>
  <c r="AC23" i="105"/>
  <c r="AD23" i="105"/>
  <c r="AE23" i="105"/>
  <c r="W24" i="105"/>
  <c r="X24" i="105"/>
  <c r="Y24" i="105"/>
  <c r="Z24" i="105"/>
  <c r="AA24" i="105"/>
  <c r="AB24" i="105"/>
  <c r="AC24" i="105"/>
  <c r="AD24" i="105"/>
  <c r="AE24" i="105"/>
  <c r="W25" i="105"/>
  <c r="X25" i="105"/>
  <c r="Y25" i="105"/>
  <c r="Z25" i="105"/>
  <c r="AA25" i="105"/>
  <c r="AB25" i="105"/>
  <c r="AC25" i="105"/>
  <c r="AD25" i="105"/>
  <c r="AE25" i="105"/>
  <c r="W26" i="105"/>
  <c r="X26" i="105"/>
  <c r="Y26" i="105"/>
  <c r="Z26" i="105"/>
  <c r="AA26" i="105"/>
  <c r="AB26" i="105"/>
  <c r="AC26" i="105"/>
  <c r="AD26" i="105"/>
  <c r="AE26" i="105"/>
  <c r="W27" i="105"/>
  <c r="X27" i="105"/>
  <c r="Y27" i="105"/>
  <c r="Z27" i="105"/>
  <c r="AA27" i="105"/>
  <c r="AB27" i="105"/>
  <c r="AC27" i="105"/>
  <c r="AD27" i="105"/>
  <c r="AE27" i="105"/>
  <c r="W28" i="105"/>
  <c r="X28" i="105"/>
  <c r="Y28" i="105"/>
  <c r="Z28" i="105"/>
  <c r="AA28" i="105"/>
  <c r="AB28" i="105"/>
  <c r="AC28" i="105"/>
  <c r="AD28" i="105"/>
  <c r="AE28" i="105"/>
  <c r="W29" i="105"/>
  <c r="X29" i="105"/>
  <c r="Y29" i="105"/>
  <c r="Z29" i="105"/>
  <c r="AA29" i="105"/>
  <c r="AB29" i="105"/>
  <c r="AC29" i="105"/>
  <c r="AD29" i="105"/>
  <c r="AE29" i="105"/>
  <c r="W30" i="105"/>
  <c r="X30" i="105"/>
  <c r="Y30" i="105"/>
  <c r="Z30" i="105"/>
  <c r="AA30" i="105"/>
  <c r="AB30" i="105"/>
  <c r="AC30" i="105"/>
  <c r="AD30" i="105"/>
  <c r="AE30" i="105"/>
  <c r="W31" i="105"/>
  <c r="X31" i="105"/>
  <c r="Y31" i="105"/>
  <c r="Z31" i="105"/>
  <c r="AA31" i="105"/>
  <c r="AB31" i="105"/>
  <c r="AC31" i="105"/>
  <c r="AD31" i="105"/>
  <c r="AE31" i="105"/>
  <c r="W32" i="105"/>
  <c r="X32" i="105"/>
  <c r="Y32" i="105"/>
  <c r="Z32" i="105"/>
  <c r="AA32" i="105"/>
  <c r="AB32" i="105"/>
  <c r="AC32" i="105"/>
  <c r="AD32" i="105"/>
  <c r="AE32" i="105"/>
  <c r="W33" i="105"/>
  <c r="X33" i="105"/>
  <c r="Y33" i="105"/>
  <c r="Z33" i="105"/>
  <c r="AA33" i="105"/>
  <c r="AB33" i="105"/>
  <c r="AC33" i="105"/>
  <c r="AD33" i="105"/>
  <c r="AE33" i="105"/>
  <c r="W34" i="105"/>
  <c r="X34" i="105"/>
  <c r="Y34" i="105"/>
  <c r="Z34" i="105"/>
  <c r="AA34" i="105"/>
  <c r="AB34" i="105"/>
  <c r="AC34" i="105"/>
  <c r="AD34" i="105"/>
  <c r="AE34" i="105"/>
  <c r="W35" i="105"/>
  <c r="X35" i="105"/>
  <c r="Y35" i="105"/>
  <c r="Z35" i="105"/>
  <c r="AA35" i="105"/>
  <c r="AB35" i="105"/>
  <c r="AC35" i="105"/>
  <c r="AD35" i="105"/>
  <c r="AE35" i="105"/>
  <c r="W36" i="105"/>
  <c r="X36" i="105"/>
  <c r="Y36" i="105"/>
  <c r="Z36" i="105"/>
  <c r="AA36" i="105"/>
  <c r="AB36" i="105"/>
  <c r="AC36" i="105"/>
  <c r="AD36" i="105"/>
  <c r="AE36" i="105"/>
  <c r="W37" i="105"/>
  <c r="X37" i="105"/>
  <c r="Y37" i="105"/>
  <c r="Z37" i="105"/>
  <c r="AA37" i="105"/>
  <c r="AB37" i="105"/>
  <c r="AC37" i="105"/>
  <c r="AD37" i="105"/>
  <c r="AE37" i="105"/>
  <c r="W38" i="105"/>
  <c r="X38" i="105"/>
  <c r="Y38" i="105"/>
  <c r="Z38" i="105"/>
  <c r="AA38" i="105"/>
  <c r="AB38" i="105"/>
  <c r="AC38" i="105"/>
  <c r="AD38" i="105"/>
  <c r="AE38" i="105"/>
  <c r="M11" i="105"/>
  <c r="N11" i="105"/>
  <c r="O11" i="105"/>
  <c r="P11" i="105"/>
  <c r="Q11" i="105"/>
  <c r="R11" i="105"/>
  <c r="S11" i="105"/>
  <c r="T11" i="105"/>
  <c r="U11" i="105"/>
  <c r="M12" i="105"/>
  <c r="N12" i="105"/>
  <c r="O12" i="105"/>
  <c r="P12" i="105"/>
  <c r="Q12" i="105"/>
  <c r="R12" i="105"/>
  <c r="S12" i="105"/>
  <c r="T12" i="105"/>
  <c r="U12" i="105"/>
  <c r="M13" i="105"/>
  <c r="N13" i="105"/>
  <c r="O13" i="105"/>
  <c r="P13" i="105"/>
  <c r="Q13" i="105"/>
  <c r="R13" i="105"/>
  <c r="S13" i="105"/>
  <c r="T13" i="105"/>
  <c r="U13" i="105"/>
  <c r="M14" i="105"/>
  <c r="N14" i="105"/>
  <c r="O14" i="105"/>
  <c r="P14" i="105"/>
  <c r="Q14" i="105"/>
  <c r="R14" i="105"/>
  <c r="S14" i="105"/>
  <c r="T14" i="105"/>
  <c r="U14" i="105"/>
  <c r="M15" i="105"/>
  <c r="N15" i="105"/>
  <c r="O15" i="105"/>
  <c r="P15" i="105"/>
  <c r="Q15" i="105"/>
  <c r="R15" i="105"/>
  <c r="S15" i="105"/>
  <c r="T15" i="105"/>
  <c r="U15" i="105"/>
  <c r="M16" i="105"/>
  <c r="N16" i="105"/>
  <c r="O16" i="105"/>
  <c r="P16" i="105"/>
  <c r="Q16" i="105"/>
  <c r="R16" i="105"/>
  <c r="S16" i="105"/>
  <c r="T16" i="105"/>
  <c r="U16" i="105"/>
  <c r="M17" i="105"/>
  <c r="N17" i="105"/>
  <c r="O17" i="105"/>
  <c r="P17" i="105"/>
  <c r="Q17" i="105"/>
  <c r="R17" i="105"/>
  <c r="S17" i="105"/>
  <c r="T17" i="105"/>
  <c r="U17" i="105"/>
  <c r="M18" i="105"/>
  <c r="N18" i="105"/>
  <c r="O18" i="105"/>
  <c r="P18" i="105"/>
  <c r="Q18" i="105"/>
  <c r="R18" i="105"/>
  <c r="S18" i="105"/>
  <c r="T18" i="105"/>
  <c r="U18" i="105"/>
  <c r="M19" i="105"/>
  <c r="N19" i="105"/>
  <c r="O19" i="105"/>
  <c r="P19" i="105"/>
  <c r="Q19" i="105"/>
  <c r="R19" i="105"/>
  <c r="S19" i="105"/>
  <c r="T19" i="105"/>
  <c r="U19" i="105"/>
  <c r="M20" i="105"/>
  <c r="N20" i="105"/>
  <c r="O20" i="105"/>
  <c r="P20" i="105"/>
  <c r="Q20" i="105"/>
  <c r="R20" i="105"/>
  <c r="S20" i="105"/>
  <c r="T20" i="105"/>
  <c r="U20" i="105"/>
  <c r="M21" i="105"/>
  <c r="N21" i="105"/>
  <c r="O21" i="105"/>
  <c r="P21" i="105"/>
  <c r="Q21" i="105"/>
  <c r="R21" i="105"/>
  <c r="S21" i="105"/>
  <c r="T21" i="105"/>
  <c r="U21" i="105"/>
  <c r="M22" i="105"/>
  <c r="N22" i="105"/>
  <c r="O22" i="105"/>
  <c r="P22" i="105"/>
  <c r="Q22" i="105"/>
  <c r="R22" i="105"/>
  <c r="S22" i="105"/>
  <c r="T22" i="105"/>
  <c r="U22" i="105"/>
  <c r="M23" i="105"/>
  <c r="N23" i="105"/>
  <c r="O23" i="105"/>
  <c r="P23" i="105"/>
  <c r="Q23" i="105"/>
  <c r="R23" i="105"/>
  <c r="S23" i="105"/>
  <c r="T23" i="105"/>
  <c r="U23" i="105"/>
  <c r="M24" i="105"/>
  <c r="N24" i="105"/>
  <c r="O24" i="105"/>
  <c r="P24" i="105"/>
  <c r="Q24" i="105"/>
  <c r="R24" i="105"/>
  <c r="S24" i="105"/>
  <c r="T24" i="105"/>
  <c r="U24" i="105"/>
  <c r="M25" i="105"/>
  <c r="N25" i="105"/>
  <c r="O25" i="105"/>
  <c r="P25" i="105"/>
  <c r="Q25" i="105"/>
  <c r="R25" i="105"/>
  <c r="S25" i="105"/>
  <c r="T25" i="105"/>
  <c r="U25" i="105"/>
  <c r="M26" i="105"/>
  <c r="N26" i="105"/>
  <c r="O26" i="105"/>
  <c r="P26" i="105"/>
  <c r="Q26" i="105"/>
  <c r="R26" i="105"/>
  <c r="S26" i="105"/>
  <c r="T26" i="105"/>
  <c r="U26" i="105"/>
  <c r="M27" i="105"/>
  <c r="N27" i="105"/>
  <c r="O27" i="105"/>
  <c r="P27" i="105"/>
  <c r="Q27" i="105"/>
  <c r="R27" i="105"/>
  <c r="S27" i="105"/>
  <c r="T27" i="105"/>
  <c r="U27" i="105"/>
  <c r="M28" i="105"/>
  <c r="N28" i="105"/>
  <c r="O28" i="105"/>
  <c r="P28" i="105"/>
  <c r="Q28" i="105"/>
  <c r="R28" i="105"/>
  <c r="S28" i="105"/>
  <c r="T28" i="105"/>
  <c r="U28" i="105"/>
  <c r="M29" i="105"/>
  <c r="N29" i="105"/>
  <c r="O29" i="105"/>
  <c r="P29" i="105"/>
  <c r="Q29" i="105"/>
  <c r="R29" i="105"/>
  <c r="S29" i="105"/>
  <c r="T29" i="105"/>
  <c r="U29" i="105"/>
  <c r="M30" i="105"/>
  <c r="N30" i="105"/>
  <c r="O30" i="105"/>
  <c r="P30" i="105"/>
  <c r="Q30" i="105"/>
  <c r="R30" i="105"/>
  <c r="S30" i="105"/>
  <c r="T30" i="105"/>
  <c r="U30" i="105"/>
  <c r="M31" i="105"/>
  <c r="N31" i="105"/>
  <c r="O31" i="105"/>
  <c r="P31" i="105"/>
  <c r="Q31" i="105"/>
  <c r="R31" i="105"/>
  <c r="S31" i="105"/>
  <c r="T31" i="105"/>
  <c r="U31" i="105"/>
  <c r="M32" i="105"/>
  <c r="N32" i="105"/>
  <c r="O32" i="105"/>
  <c r="P32" i="105"/>
  <c r="Q32" i="105"/>
  <c r="R32" i="105"/>
  <c r="S32" i="105"/>
  <c r="T32" i="105"/>
  <c r="U32" i="105"/>
  <c r="M33" i="105"/>
  <c r="N33" i="105"/>
  <c r="O33" i="105"/>
  <c r="P33" i="105"/>
  <c r="Q33" i="105"/>
  <c r="R33" i="105"/>
  <c r="S33" i="105"/>
  <c r="T33" i="105"/>
  <c r="U33" i="105"/>
  <c r="M34" i="105"/>
  <c r="N34" i="105"/>
  <c r="O34" i="105"/>
  <c r="P34" i="105"/>
  <c r="Q34" i="105"/>
  <c r="R34" i="105"/>
  <c r="S34" i="105"/>
  <c r="T34" i="105"/>
  <c r="U34" i="105"/>
  <c r="M35" i="105"/>
  <c r="N35" i="105"/>
  <c r="O35" i="105"/>
  <c r="P35" i="105"/>
  <c r="Q35" i="105"/>
  <c r="R35" i="105"/>
  <c r="S35" i="105"/>
  <c r="T35" i="105"/>
  <c r="U35" i="105"/>
  <c r="M36" i="105"/>
  <c r="N36" i="105"/>
  <c r="O36" i="105"/>
  <c r="P36" i="105"/>
  <c r="Q36" i="105"/>
  <c r="R36" i="105"/>
  <c r="S36" i="105"/>
  <c r="T36" i="105"/>
  <c r="U36" i="105"/>
  <c r="M37" i="105"/>
  <c r="N37" i="105"/>
  <c r="O37" i="105"/>
  <c r="P37" i="105"/>
  <c r="Q37" i="105"/>
  <c r="R37" i="105"/>
  <c r="S37" i="105"/>
  <c r="T37" i="105"/>
  <c r="U37" i="105"/>
  <c r="M38" i="105"/>
  <c r="N38" i="105"/>
  <c r="O38" i="105"/>
  <c r="P38" i="105"/>
  <c r="Q38" i="105"/>
  <c r="R38" i="105"/>
  <c r="S38" i="105"/>
  <c r="T38" i="105"/>
  <c r="U38" i="105"/>
  <c r="C11" i="105"/>
  <c r="D11" i="105"/>
  <c r="E11" i="105"/>
  <c r="F11" i="105"/>
  <c r="G11" i="105"/>
  <c r="H11" i="105"/>
  <c r="I11" i="105"/>
  <c r="J11" i="105"/>
  <c r="K11" i="105"/>
  <c r="C12" i="105"/>
  <c r="D12" i="105"/>
  <c r="E12" i="105"/>
  <c r="F12" i="105"/>
  <c r="G12" i="105"/>
  <c r="H12" i="105"/>
  <c r="I12" i="105"/>
  <c r="J12" i="105"/>
  <c r="K12" i="105"/>
  <c r="C13" i="105"/>
  <c r="D13" i="105"/>
  <c r="E13" i="105"/>
  <c r="F13" i="105"/>
  <c r="G13" i="105"/>
  <c r="H13" i="105"/>
  <c r="I13" i="105"/>
  <c r="J13" i="105"/>
  <c r="K13" i="105"/>
  <c r="C14" i="105"/>
  <c r="D14" i="105"/>
  <c r="E14" i="105"/>
  <c r="F14" i="105"/>
  <c r="G14" i="105"/>
  <c r="H14" i="105"/>
  <c r="I14" i="105"/>
  <c r="J14" i="105"/>
  <c r="K14" i="105"/>
  <c r="C15" i="105"/>
  <c r="D15" i="105"/>
  <c r="E15" i="105"/>
  <c r="F15" i="105"/>
  <c r="G15" i="105"/>
  <c r="H15" i="105"/>
  <c r="I15" i="105"/>
  <c r="J15" i="105"/>
  <c r="K15" i="105"/>
  <c r="C16" i="105"/>
  <c r="D16" i="105"/>
  <c r="E16" i="105"/>
  <c r="F16" i="105"/>
  <c r="G16" i="105"/>
  <c r="H16" i="105"/>
  <c r="I16" i="105"/>
  <c r="J16" i="105"/>
  <c r="K16" i="105"/>
  <c r="C17" i="105"/>
  <c r="D17" i="105"/>
  <c r="E17" i="105"/>
  <c r="F17" i="105"/>
  <c r="G17" i="105"/>
  <c r="H17" i="105"/>
  <c r="I17" i="105"/>
  <c r="J17" i="105"/>
  <c r="K17" i="105"/>
  <c r="C18" i="105"/>
  <c r="D18" i="105"/>
  <c r="E18" i="105"/>
  <c r="F18" i="105"/>
  <c r="G18" i="105"/>
  <c r="H18" i="105"/>
  <c r="I18" i="105"/>
  <c r="J18" i="105"/>
  <c r="K18" i="105"/>
  <c r="C19" i="105"/>
  <c r="D19" i="105"/>
  <c r="E19" i="105"/>
  <c r="F19" i="105"/>
  <c r="G19" i="105"/>
  <c r="H19" i="105"/>
  <c r="I19" i="105"/>
  <c r="J19" i="105"/>
  <c r="K19" i="105"/>
  <c r="C20" i="105"/>
  <c r="D20" i="105"/>
  <c r="E20" i="105"/>
  <c r="F20" i="105"/>
  <c r="G20" i="105"/>
  <c r="H20" i="105"/>
  <c r="I20" i="105"/>
  <c r="J20" i="105"/>
  <c r="K20" i="105"/>
  <c r="C21" i="105"/>
  <c r="D21" i="105"/>
  <c r="E21" i="105"/>
  <c r="F21" i="105"/>
  <c r="G21" i="105"/>
  <c r="H21" i="105"/>
  <c r="I21" i="105"/>
  <c r="J21" i="105"/>
  <c r="K21" i="105"/>
  <c r="C22" i="105"/>
  <c r="D22" i="105"/>
  <c r="E22" i="105"/>
  <c r="F22" i="105"/>
  <c r="G22" i="105"/>
  <c r="H22" i="105"/>
  <c r="I22" i="105"/>
  <c r="J22" i="105"/>
  <c r="K22" i="105"/>
  <c r="C23" i="105"/>
  <c r="D23" i="105"/>
  <c r="E23" i="105"/>
  <c r="F23" i="105"/>
  <c r="G23" i="105"/>
  <c r="H23" i="105"/>
  <c r="I23" i="105"/>
  <c r="J23" i="105"/>
  <c r="K23" i="105"/>
  <c r="C24" i="105"/>
  <c r="D24" i="105"/>
  <c r="E24" i="105"/>
  <c r="F24" i="105"/>
  <c r="G24" i="105"/>
  <c r="H24" i="105"/>
  <c r="I24" i="105"/>
  <c r="J24" i="105"/>
  <c r="K24" i="105"/>
  <c r="C25" i="105"/>
  <c r="D25" i="105"/>
  <c r="E25" i="105"/>
  <c r="F25" i="105"/>
  <c r="G25" i="105"/>
  <c r="H25" i="105"/>
  <c r="I25" i="105"/>
  <c r="J25" i="105"/>
  <c r="K25" i="105"/>
  <c r="C26" i="105"/>
  <c r="D26" i="105"/>
  <c r="E26" i="105"/>
  <c r="F26" i="105"/>
  <c r="G26" i="105"/>
  <c r="H26" i="105"/>
  <c r="I26" i="105"/>
  <c r="J26" i="105"/>
  <c r="K26" i="105"/>
  <c r="C27" i="105"/>
  <c r="D27" i="105"/>
  <c r="E27" i="105"/>
  <c r="F27" i="105"/>
  <c r="G27" i="105"/>
  <c r="H27" i="105"/>
  <c r="I27" i="105"/>
  <c r="J27" i="105"/>
  <c r="K27" i="105"/>
  <c r="C28" i="105"/>
  <c r="D28" i="105"/>
  <c r="E28" i="105"/>
  <c r="F28" i="105"/>
  <c r="G28" i="105"/>
  <c r="H28" i="105"/>
  <c r="I28" i="105"/>
  <c r="J28" i="105"/>
  <c r="K28" i="105"/>
  <c r="C29" i="105"/>
  <c r="D29" i="105"/>
  <c r="E29" i="105"/>
  <c r="F29" i="105"/>
  <c r="G29" i="105"/>
  <c r="H29" i="105"/>
  <c r="I29" i="105"/>
  <c r="J29" i="105"/>
  <c r="K29" i="105"/>
  <c r="C30" i="105"/>
  <c r="D30" i="105"/>
  <c r="E30" i="105"/>
  <c r="F30" i="105"/>
  <c r="G30" i="105"/>
  <c r="H30" i="105"/>
  <c r="I30" i="105"/>
  <c r="J30" i="105"/>
  <c r="K30" i="105"/>
  <c r="C31" i="105"/>
  <c r="D31" i="105"/>
  <c r="E31" i="105"/>
  <c r="F31" i="105"/>
  <c r="G31" i="105"/>
  <c r="H31" i="105"/>
  <c r="I31" i="105"/>
  <c r="J31" i="105"/>
  <c r="K31" i="105"/>
  <c r="C32" i="105"/>
  <c r="D32" i="105"/>
  <c r="E32" i="105"/>
  <c r="F32" i="105"/>
  <c r="G32" i="105"/>
  <c r="H32" i="105"/>
  <c r="I32" i="105"/>
  <c r="J32" i="105"/>
  <c r="K32" i="105"/>
  <c r="C33" i="105"/>
  <c r="D33" i="105"/>
  <c r="E33" i="105"/>
  <c r="F33" i="105"/>
  <c r="G33" i="105"/>
  <c r="H33" i="105"/>
  <c r="I33" i="105"/>
  <c r="J33" i="105"/>
  <c r="K33" i="105"/>
  <c r="C34" i="105"/>
  <c r="D34" i="105"/>
  <c r="E34" i="105"/>
  <c r="F34" i="105"/>
  <c r="G34" i="105"/>
  <c r="H34" i="105"/>
  <c r="I34" i="105"/>
  <c r="J34" i="105"/>
  <c r="K34" i="105"/>
  <c r="C35" i="105"/>
  <c r="D35" i="105"/>
  <c r="E35" i="105"/>
  <c r="F35" i="105"/>
  <c r="G35" i="105"/>
  <c r="H35" i="105"/>
  <c r="I35" i="105"/>
  <c r="J35" i="105"/>
  <c r="K35" i="105"/>
  <c r="C36" i="105"/>
  <c r="D36" i="105"/>
  <c r="E36" i="105"/>
  <c r="F36" i="105"/>
  <c r="G36" i="105"/>
  <c r="H36" i="105"/>
  <c r="I36" i="105"/>
  <c r="J36" i="105"/>
  <c r="K36" i="105"/>
  <c r="C37" i="105"/>
  <c r="D37" i="105"/>
  <c r="E37" i="105"/>
  <c r="F37" i="105"/>
  <c r="G37" i="105"/>
  <c r="H37" i="105"/>
  <c r="I37" i="105"/>
  <c r="J37" i="105"/>
  <c r="K37" i="105"/>
  <c r="C38" i="105"/>
  <c r="D38" i="105"/>
  <c r="E38" i="105"/>
  <c r="F38" i="105"/>
  <c r="G38" i="105"/>
  <c r="H38" i="105"/>
  <c r="I38" i="105"/>
  <c r="J38" i="105"/>
  <c r="K38" i="105"/>
  <c r="AG10" i="105"/>
  <c r="C10" i="359" s="1"/>
  <c r="L10" i="359" s="1"/>
  <c r="AH10" i="105"/>
  <c r="D10" i="359" s="1"/>
  <c r="M10" i="359" s="1"/>
  <c r="AI10" i="105"/>
  <c r="E10" i="359" s="1"/>
  <c r="N10" i="359" s="1"/>
  <c r="AJ10" i="105"/>
  <c r="F10" i="359" s="1"/>
  <c r="O10" i="359" s="1"/>
  <c r="AK10" i="105"/>
  <c r="G10" i="359" s="1"/>
  <c r="P10" i="359" s="1"/>
  <c r="AL10" i="105"/>
  <c r="H10" i="359" s="1"/>
  <c r="Q10" i="359" s="1"/>
  <c r="AM10" i="105"/>
  <c r="I10" i="359" s="1"/>
  <c r="R10" i="359" s="1"/>
  <c r="AN10" i="105"/>
  <c r="J10" i="359" s="1"/>
  <c r="S10" i="359" s="1"/>
  <c r="AO10" i="105"/>
  <c r="W10" i="105"/>
  <c r="X10" i="105"/>
  <c r="Y10" i="105"/>
  <c r="Z10" i="105"/>
  <c r="AA10" i="105"/>
  <c r="AB10" i="105"/>
  <c r="AC10" i="105"/>
  <c r="AD10" i="105"/>
  <c r="AE10" i="105"/>
  <c r="M10" i="105"/>
  <c r="U10" i="359" s="1"/>
  <c r="AE10" i="359" s="1"/>
  <c r="N10" i="105"/>
  <c r="V10" i="359" s="1"/>
  <c r="AF10" i="359" s="1"/>
  <c r="O10" i="105"/>
  <c r="W10" i="359" s="1"/>
  <c r="AG10" i="359" s="1"/>
  <c r="P10" i="105"/>
  <c r="X10" i="359" s="1"/>
  <c r="AH10" i="359" s="1"/>
  <c r="Q10" i="105"/>
  <c r="Y10" i="359" s="1"/>
  <c r="AI10" i="359" s="1"/>
  <c r="R10" i="105"/>
  <c r="Z10" i="359" s="1"/>
  <c r="AJ10" i="359" s="1"/>
  <c r="S10" i="105"/>
  <c r="AA10" i="359" s="1"/>
  <c r="AK10" i="359" s="1"/>
  <c r="T10" i="105"/>
  <c r="AB10" i="359" s="1"/>
  <c r="AL10" i="359" s="1"/>
  <c r="U10" i="105"/>
  <c r="O11" i="103"/>
  <c r="P11" i="103"/>
  <c r="Q11" i="103"/>
  <c r="O12" i="103"/>
  <c r="P12" i="103"/>
  <c r="Q12" i="103"/>
  <c r="O13" i="103"/>
  <c r="P13" i="103"/>
  <c r="Q13" i="103"/>
  <c r="O14" i="103"/>
  <c r="P14" i="103"/>
  <c r="Q14" i="103"/>
  <c r="O15" i="103"/>
  <c r="P15" i="103"/>
  <c r="Q15" i="103"/>
  <c r="O16" i="103"/>
  <c r="P16" i="103"/>
  <c r="Q16" i="103"/>
  <c r="O17" i="103"/>
  <c r="P17" i="103"/>
  <c r="Q17" i="103"/>
  <c r="O18" i="103"/>
  <c r="P18" i="103"/>
  <c r="Q18" i="103"/>
  <c r="O19" i="103"/>
  <c r="P19" i="103"/>
  <c r="Q19" i="103"/>
  <c r="O20" i="103"/>
  <c r="P20" i="103"/>
  <c r="Q20" i="103"/>
  <c r="O21" i="103"/>
  <c r="P21" i="103"/>
  <c r="Q21" i="103"/>
  <c r="O22" i="103"/>
  <c r="P22" i="103"/>
  <c r="Q22" i="103"/>
  <c r="O23" i="103"/>
  <c r="P23" i="103"/>
  <c r="Q23" i="103"/>
  <c r="O24" i="103"/>
  <c r="P24" i="103"/>
  <c r="Q24" i="103"/>
  <c r="O25" i="103"/>
  <c r="P25" i="103"/>
  <c r="Q25" i="103"/>
  <c r="O26" i="103"/>
  <c r="P26" i="103"/>
  <c r="Q26" i="103"/>
  <c r="O27" i="103"/>
  <c r="P27" i="103"/>
  <c r="Q27" i="103"/>
  <c r="O28" i="103"/>
  <c r="P28" i="103"/>
  <c r="Q28" i="103"/>
  <c r="O29" i="103"/>
  <c r="P29" i="103"/>
  <c r="Q29" i="103"/>
  <c r="O30" i="103"/>
  <c r="P30" i="103"/>
  <c r="Q30" i="103"/>
  <c r="O31" i="103"/>
  <c r="P31" i="103"/>
  <c r="Q31" i="103"/>
  <c r="O32" i="103"/>
  <c r="P32" i="103"/>
  <c r="Q32" i="103"/>
  <c r="O33" i="103"/>
  <c r="P33" i="103"/>
  <c r="Q33" i="103"/>
  <c r="O34" i="103"/>
  <c r="P34" i="103"/>
  <c r="Q34" i="103"/>
  <c r="O35" i="103"/>
  <c r="P35" i="103"/>
  <c r="Q35" i="103"/>
  <c r="O36" i="103"/>
  <c r="P36" i="103"/>
  <c r="Q36" i="103"/>
  <c r="O37" i="103"/>
  <c r="P37" i="103"/>
  <c r="Q37" i="103"/>
  <c r="O38" i="103"/>
  <c r="P38" i="103"/>
  <c r="Q38" i="103"/>
  <c r="K11" i="103"/>
  <c r="L11" i="103"/>
  <c r="M11" i="103"/>
  <c r="K12" i="103"/>
  <c r="L12" i="103"/>
  <c r="M12" i="103"/>
  <c r="K13" i="103"/>
  <c r="L13" i="103"/>
  <c r="M13" i="103"/>
  <c r="K14" i="103"/>
  <c r="L14" i="103"/>
  <c r="M14" i="103"/>
  <c r="K15" i="103"/>
  <c r="L15" i="103"/>
  <c r="M15" i="103"/>
  <c r="K16" i="103"/>
  <c r="L16" i="103"/>
  <c r="M16" i="103"/>
  <c r="K17" i="103"/>
  <c r="L17" i="103"/>
  <c r="M17" i="103"/>
  <c r="K18" i="103"/>
  <c r="L18" i="103"/>
  <c r="M18" i="103"/>
  <c r="K19" i="103"/>
  <c r="L19" i="103"/>
  <c r="M19" i="103"/>
  <c r="K20" i="103"/>
  <c r="L20" i="103"/>
  <c r="M20" i="103"/>
  <c r="K21" i="103"/>
  <c r="L21" i="103"/>
  <c r="M21" i="103"/>
  <c r="K22" i="103"/>
  <c r="L22" i="103"/>
  <c r="M22" i="103"/>
  <c r="K23" i="103"/>
  <c r="L23" i="103"/>
  <c r="M23" i="103"/>
  <c r="K24" i="103"/>
  <c r="L24" i="103"/>
  <c r="M24" i="103"/>
  <c r="K25" i="103"/>
  <c r="L25" i="103"/>
  <c r="M25" i="103"/>
  <c r="K26" i="103"/>
  <c r="L26" i="103"/>
  <c r="M26" i="103"/>
  <c r="K27" i="103"/>
  <c r="L27" i="103"/>
  <c r="M27" i="103"/>
  <c r="K28" i="103"/>
  <c r="L28" i="103"/>
  <c r="M28" i="103"/>
  <c r="K29" i="103"/>
  <c r="L29" i="103"/>
  <c r="M29" i="103"/>
  <c r="K30" i="103"/>
  <c r="L30" i="103"/>
  <c r="M30" i="103"/>
  <c r="K31" i="103"/>
  <c r="L31" i="103"/>
  <c r="M31" i="103"/>
  <c r="K32" i="103"/>
  <c r="L32" i="103"/>
  <c r="M32" i="103"/>
  <c r="K33" i="103"/>
  <c r="L33" i="103"/>
  <c r="M33" i="103"/>
  <c r="K34" i="103"/>
  <c r="L34" i="103"/>
  <c r="M34" i="103"/>
  <c r="K35" i="103"/>
  <c r="L35" i="103"/>
  <c r="M35" i="103"/>
  <c r="K36" i="103"/>
  <c r="L36" i="103"/>
  <c r="M36" i="103"/>
  <c r="K37" i="103"/>
  <c r="L37" i="103"/>
  <c r="M37" i="103"/>
  <c r="K38" i="103"/>
  <c r="L38" i="103"/>
  <c r="M38" i="103"/>
  <c r="G11" i="103"/>
  <c r="H11" i="103"/>
  <c r="I11" i="103"/>
  <c r="G12" i="103"/>
  <c r="H12" i="103"/>
  <c r="I12" i="103"/>
  <c r="G13" i="103"/>
  <c r="H13" i="103"/>
  <c r="I13" i="103"/>
  <c r="G14" i="103"/>
  <c r="H14" i="103"/>
  <c r="I14" i="103"/>
  <c r="G15" i="103"/>
  <c r="H15" i="103"/>
  <c r="I15" i="103"/>
  <c r="G16" i="103"/>
  <c r="H16" i="103"/>
  <c r="I16" i="103"/>
  <c r="G17" i="103"/>
  <c r="H17" i="103"/>
  <c r="I17" i="103"/>
  <c r="G18" i="103"/>
  <c r="H18" i="103"/>
  <c r="I18" i="103"/>
  <c r="G19" i="103"/>
  <c r="H19" i="103"/>
  <c r="I19" i="103"/>
  <c r="G20" i="103"/>
  <c r="H20" i="103"/>
  <c r="I20" i="103"/>
  <c r="G21" i="103"/>
  <c r="H21" i="103"/>
  <c r="I21" i="103"/>
  <c r="G22" i="103"/>
  <c r="H22" i="103"/>
  <c r="I22" i="103"/>
  <c r="G23" i="103"/>
  <c r="H23" i="103"/>
  <c r="I23" i="103"/>
  <c r="G24" i="103"/>
  <c r="H24" i="103"/>
  <c r="I24" i="103"/>
  <c r="G25" i="103"/>
  <c r="H25" i="103"/>
  <c r="I25" i="103"/>
  <c r="G26" i="103"/>
  <c r="H26" i="103"/>
  <c r="I26" i="103"/>
  <c r="G27" i="103"/>
  <c r="H27" i="103"/>
  <c r="I27" i="103"/>
  <c r="G28" i="103"/>
  <c r="H28" i="103"/>
  <c r="I28" i="103"/>
  <c r="G29" i="103"/>
  <c r="H29" i="103"/>
  <c r="I29" i="103"/>
  <c r="G30" i="103"/>
  <c r="H30" i="103"/>
  <c r="I30" i="103"/>
  <c r="G31" i="103"/>
  <c r="H31" i="103"/>
  <c r="I31" i="103"/>
  <c r="G32" i="103"/>
  <c r="H32" i="103"/>
  <c r="I32" i="103"/>
  <c r="G33" i="103"/>
  <c r="H33" i="103"/>
  <c r="I33" i="103"/>
  <c r="G34" i="103"/>
  <c r="H34" i="103"/>
  <c r="I34" i="103"/>
  <c r="G35" i="103"/>
  <c r="H35" i="103"/>
  <c r="I35" i="103"/>
  <c r="G36" i="103"/>
  <c r="H36" i="103"/>
  <c r="I36" i="103"/>
  <c r="G37" i="103"/>
  <c r="H37" i="103"/>
  <c r="I37" i="103"/>
  <c r="G38" i="103"/>
  <c r="H38" i="103"/>
  <c r="I38" i="103"/>
  <c r="C11" i="103"/>
  <c r="D11" i="103"/>
  <c r="E11" i="103"/>
  <c r="C12" i="103"/>
  <c r="D12" i="103"/>
  <c r="E12" i="103"/>
  <c r="C13" i="103"/>
  <c r="D13" i="103"/>
  <c r="E13" i="103"/>
  <c r="C14" i="103"/>
  <c r="D14" i="103"/>
  <c r="E14" i="103"/>
  <c r="C15" i="103"/>
  <c r="D15" i="103"/>
  <c r="E15" i="103"/>
  <c r="C16" i="103"/>
  <c r="D16" i="103"/>
  <c r="E16" i="103"/>
  <c r="C17" i="103"/>
  <c r="D17" i="103"/>
  <c r="E17" i="103"/>
  <c r="C18" i="103"/>
  <c r="D18" i="103"/>
  <c r="E18" i="103"/>
  <c r="C19" i="103"/>
  <c r="D19" i="103"/>
  <c r="E19" i="103"/>
  <c r="C20" i="103"/>
  <c r="D20" i="103"/>
  <c r="E20" i="103"/>
  <c r="C21" i="103"/>
  <c r="D21" i="103"/>
  <c r="E21" i="103"/>
  <c r="C22" i="103"/>
  <c r="D22" i="103"/>
  <c r="E22" i="103"/>
  <c r="C23" i="103"/>
  <c r="D23" i="103"/>
  <c r="E23" i="103"/>
  <c r="C24" i="103"/>
  <c r="D24" i="103"/>
  <c r="E24" i="103"/>
  <c r="C25" i="103"/>
  <c r="D25" i="103"/>
  <c r="E25" i="103"/>
  <c r="C26" i="103"/>
  <c r="D26" i="103"/>
  <c r="E26" i="103"/>
  <c r="C27" i="103"/>
  <c r="D27" i="103"/>
  <c r="E27" i="103"/>
  <c r="C28" i="103"/>
  <c r="D28" i="103"/>
  <c r="E28" i="103"/>
  <c r="C29" i="103"/>
  <c r="D29" i="103"/>
  <c r="E29" i="103"/>
  <c r="C30" i="103"/>
  <c r="D30" i="103"/>
  <c r="E30" i="103"/>
  <c r="C31" i="103"/>
  <c r="D31" i="103"/>
  <c r="E31" i="103"/>
  <c r="C32" i="103"/>
  <c r="D32" i="103"/>
  <c r="E32" i="103"/>
  <c r="C33" i="103"/>
  <c r="D33" i="103"/>
  <c r="E33" i="103"/>
  <c r="C34" i="103"/>
  <c r="D34" i="103"/>
  <c r="E34" i="103"/>
  <c r="C35" i="103"/>
  <c r="D35" i="103"/>
  <c r="E35" i="103"/>
  <c r="C36" i="103"/>
  <c r="D36" i="103"/>
  <c r="E36" i="103"/>
  <c r="C37" i="103"/>
  <c r="D37" i="103"/>
  <c r="E37" i="103"/>
  <c r="C38" i="103"/>
  <c r="D38" i="103"/>
  <c r="E38" i="103"/>
  <c r="Z32" i="359" l="1"/>
  <c r="AB36" i="359"/>
  <c r="AB32" i="359"/>
  <c r="AB28" i="359"/>
  <c r="J36" i="359"/>
  <c r="AB34" i="359"/>
  <c r="AB30" i="359"/>
  <c r="Z34" i="359"/>
  <c r="Z30" i="359"/>
  <c r="H10" i="106"/>
  <c r="H10" i="270"/>
  <c r="D10" i="106"/>
  <c r="D10" i="270"/>
  <c r="G10" i="106"/>
  <c r="G10" i="270"/>
  <c r="C10" i="106"/>
  <c r="C10" i="270"/>
  <c r="J38" i="359"/>
  <c r="J10" i="106"/>
  <c r="J10" i="270"/>
  <c r="F10" i="106"/>
  <c r="F10" i="270"/>
  <c r="I10" i="106"/>
  <c r="I10" i="270"/>
  <c r="E10" i="106"/>
  <c r="E10" i="270"/>
  <c r="J27" i="359"/>
  <c r="J25" i="359"/>
  <c r="J23" i="359"/>
  <c r="J21" i="359"/>
  <c r="J19" i="359"/>
  <c r="J17" i="359"/>
  <c r="J34" i="359"/>
  <c r="S32" i="359"/>
  <c r="S18" i="359"/>
  <c r="S14" i="359"/>
  <c r="I38" i="359"/>
  <c r="G38" i="359"/>
  <c r="E38" i="359"/>
  <c r="C38" i="359"/>
  <c r="J37" i="359"/>
  <c r="H37" i="359"/>
  <c r="F37" i="359"/>
  <c r="D37" i="359"/>
  <c r="I36" i="359"/>
  <c r="G36" i="359"/>
  <c r="E36" i="359"/>
  <c r="C36" i="359"/>
  <c r="J35" i="359"/>
  <c r="H35" i="359"/>
  <c r="F35" i="359"/>
  <c r="D35" i="359"/>
  <c r="I34" i="359"/>
  <c r="G34" i="359"/>
  <c r="E34" i="359"/>
  <c r="C34" i="359"/>
  <c r="J33" i="359"/>
  <c r="H33" i="359"/>
  <c r="F33" i="359"/>
  <c r="D33" i="359"/>
  <c r="I32" i="359"/>
  <c r="G32" i="359"/>
  <c r="H38" i="359"/>
  <c r="F38" i="359"/>
  <c r="D38" i="359"/>
  <c r="I37" i="359"/>
  <c r="G37" i="359"/>
  <c r="E37" i="359"/>
  <c r="C37" i="359"/>
  <c r="H36" i="359"/>
  <c r="F36" i="359"/>
  <c r="D36" i="359"/>
  <c r="I35" i="359"/>
  <c r="G35" i="359"/>
  <c r="E35" i="359"/>
  <c r="C35" i="359"/>
  <c r="H34" i="359"/>
  <c r="F34" i="359"/>
  <c r="D34" i="359"/>
  <c r="I33" i="359"/>
  <c r="G33" i="359"/>
  <c r="E33" i="359"/>
  <c r="C33" i="359"/>
  <c r="J32" i="359"/>
  <c r="H32" i="359"/>
  <c r="E32" i="359"/>
  <c r="C32" i="359"/>
  <c r="J31" i="359"/>
  <c r="H31" i="359"/>
  <c r="F31" i="359"/>
  <c r="D31" i="359"/>
  <c r="I30" i="359"/>
  <c r="G30" i="359"/>
  <c r="E30" i="359"/>
  <c r="C30" i="359"/>
  <c r="J29" i="359"/>
  <c r="H29" i="359"/>
  <c r="F29" i="359"/>
  <c r="D29" i="359"/>
  <c r="I28" i="359"/>
  <c r="G28" i="359"/>
  <c r="E28" i="359"/>
  <c r="C28" i="359"/>
  <c r="H27" i="359"/>
  <c r="F27" i="359"/>
  <c r="D27" i="359"/>
  <c r="I26" i="359"/>
  <c r="G26" i="359"/>
  <c r="E26" i="359"/>
  <c r="C26" i="359"/>
  <c r="H25" i="359"/>
  <c r="F25" i="359"/>
  <c r="D25" i="359"/>
  <c r="I24" i="359"/>
  <c r="G24" i="359"/>
  <c r="E24" i="359"/>
  <c r="C24" i="359"/>
  <c r="H23" i="359"/>
  <c r="F23" i="359"/>
  <c r="D23" i="359"/>
  <c r="I22" i="359"/>
  <c r="G22" i="359"/>
  <c r="E22" i="359"/>
  <c r="C22" i="359"/>
  <c r="H21" i="359"/>
  <c r="F21" i="359"/>
  <c r="D21" i="359"/>
  <c r="I20" i="359"/>
  <c r="G20" i="359"/>
  <c r="E20" i="359"/>
  <c r="C20" i="359"/>
  <c r="H19" i="359"/>
  <c r="F19" i="359"/>
  <c r="D19" i="359"/>
  <c r="I18" i="359"/>
  <c r="G18" i="359"/>
  <c r="E18" i="359"/>
  <c r="C18" i="359"/>
  <c r="H17" i="359"/>
  <c r="F17" i="359"/>
  <c r="D17" i="359"/>
  <c r="I16" i="359"/>
  <c r="G16" i="359"/>
  <c r="E16" i="359"/>
  <c r="C16" i="359"/>
  <c r="J15" i="359"/>
  <c r="H15" i="359"/>
  <c r="F15" i="359"/>
  <c r="D15" i="359"/>
  <c r="I14" i="359"/>
  <c r="G14" i="359"/>
  <c r="E14" i="359"/>
  <c r="C14" i="359"/>
  <c r="J13" i="359"/>
  <c r="H13" i="359"/>
  <c r="F13" i="359"/>
  <c r="D13" i="359"/>
  <c r="I12" i="359"/>
  <c r="G12" i="359"/>
  <c r="E12" i="359"/>
  <c r="C12" i="359"/>
  <c r="J11" i="359"/>
  <c r="H11" i="359"/>
  <c r="F11" i="359"/>
  <c r="D11" i="359"/>
  <c r="R38" i="359"/>
  <c r="P38" i="359"/>
  <c r="N38" i="359"/>
  <c r="L38" i="359"/>
  <c r="S37" i="359"/>
  <c r="Q37" i="359"/>
  <c r="O37" i="359"/>
  <c r="M37" i="359"/>
  <c r="R36" i="359"/>
  <c r="P36" i="359"/>
  <c r="N36" i="359"/>
  <c r="L36" i="359"/>
  <c r="S35" i="359"/>
  <c r="Q35" i="359"/>
  <c r="O35" i="359"/>
  <c r="M35" i="359"/>
  <c r="R34" i="359"/>
  <c r="P34" i="359"/>
  <c r="N34" i="359"/>
  <c r="L34" i="359"/>
  <c r="S33" i="359"/>
  <c r="Q33" i="359"/>
  <c r="O33" i="359"/>
  <c r="M33" i="359"/>
  <c r="R32" i="359"/>
  <c r="P32" i="359"/>
  <c r="N32" i="359"/>
  <c r="L32" i="359"/>
  <c r="S31" i="359"/>
  <c r="Q31" i="359"/>
  <c r="O31" i="359"/>
  <c r="M31" i="359"/>
  <c r="R30" i="359"/>
  <c r="P30" i="359"/>
  <c r="N30" i="359"/>
  <c r="L30" i="359"/>
  <c r="S29" i="359"/>
  <c r="Q29" i="359"/>
  <c r="O29" i="359"/>
  <c r="M29" i="359"/>
  <c r="R28" i="359"/>
  <c r="P28" i="359"/>
  <c r="N28" i="359"/>
  <c r="L28" i="359"/>
  <c r="S27" i="359"/>
  <c r="Q27" i="359"/>
  <c r="O27" i="359"/>
  <c r="M27" i="359"/>
  <c r="R26" i="359"/>
  <c r="P26" i="359"/>
  <c r="N26" i="359"/>
  <c r="L26" i="359"/>
  <c r="S25" i="359"/>
  <c r="Q25" i="359"/>
  <c r="O25" i="359"/>
  <c r="M25" i="359"/>
  <c r="R24" i="359"/>
  <c r="P24" i="359"/>
  <c r="N24" i="359"/>
  <c r="L24" i="359"/>
  <c r="S23" i="359"/>
  <c r="Q23" i="359"/>
  <c r="O23" i="359"/>
  <c r="M23" i="359"/>
  <c r="R22" i="359"/>
  <c r="P22" i="359"/>
  <c r="N22" i="359"/>
  <c r="L22" i="359"/>
  <c r="S21" i="359"/>
  <c r="Q21" i="359"/>
  <c r="O21" i="359"/>
  <c r="M21" i="359"/>
  <c r="R20" i="359"/>
  <c r="P20" i="359"/>
  <c r="N20" i="359"/>
  <c r="L20" i="359"/>
  <c r="S19" i="359"/>
  <c r="Q19" i="359"/>
  <c r="O19" i="359"/>
  <c r="M19" i="359"/>
  <c r="R18" i="359"/>
  <c r="P18" i="359"/>
  <c r="N18" i="359"/>
  <c r="L18" i="359"/>
  <c r="S17" i="359"/>
  <c r="Q17" i="359"/>
  <c r="O17" i="359"/>
  <c r="M17" i="359"/>
  <c r="R16" i="359"/>
  <c r="P16" i="359"/>
  <c r="N16" i="359"/>
  <c r="L16" i="359"/>
  <c r="S15" i="359"/>
  <c r="Q15" i="359"/>
  <c r="O15" i="359"/>
  <c r="M15" i="359"/>
  <c r="R14" i="359"/>
  <c r="P14" i="359"/>
  <c r="N14" i="359"/>
  <c r="L14" i="359"/>
  <c r="S13" i="359"/>
  <c r="Q13" i="359"/>
  <c r="O13" i="359"/>
  <c r="M13" i="359"/>
  <c r="R12" i="359"/>
  <c r="P12" i="359"/>
  <c r="N12" i="359"/>
  <c r="L12" i="359"/>
  <c r="S11" i="359"/>
  <c r="Q11" i="359"/>
  <c r="O11" i="359"/>
  <c r="M11" i="359"/>
  <c r="AA38" i="359"/>
  <c r="Y38" i="359"/>
  <c r="W38" i="359"/>
  <c r="U38" i="359"/>
  <c r="AB37" i="359"/>
  <c r="Z37" i="359"/>
  <c r="X37" i="359"/>
  <c r="V37" i="359"/>
  <c r="AA36" i="359"/>
  <c r="Y36" i="359"/>
  <c r="W36" i="359"/>
  <c r="U36" i="359"/>
  <c r="AB35" i="359"/>
  <c r="Z35" i="359"/>
  <c r="X35" i="359"/>
  <c r="V35" i="359"/>
  <c r="AA34" i="359"/>
  <c r="Y34" i="359"/>
  <c r="W34" i="359"/>
  <c r="U34" i="359"/>
  <c r="AB33" i="359"/>
  <c r="Z33" i="359"/>
  <c r="X33" i="359"/>
  <c r="V33" i="359"/>
  <c r="AA32" i="359"/>
  <c r="Y32" i="359"/>
  <c r="W32" i="359"/>
  <c r="U32" i="359"/>
  <c r="AB31" i="359"/>
  <c r="Z31" i="359"/>
  <c r="X31" i="359"/>
  <c r="V31" i="359"/>
  <c r="AA30" i="359"/>
  <c r="Y30" i="359"/>
  <c r="W30" i="359"/>
  <c r="U30" i="359"/>
  <c r="AB29" i="359"/>
  <c r="Z29" i="359"/>
  <c r="X29" i="359"/>
  <c r="V29" i="359"/>
  <c r="AA28" i="359"/>
  <c r="Y28" i="359"/>
  <c r="W28" i="359"/>
  <c r="U28" i="359"/>
  <c r="AB27" i="359"/>
  <c r="Z27" i="359"/>
  <c r="X27" i="359"/>
  <c r="V27" i="359"/>
  <c r="AA26" i="359"/>
  <c r="Y26" i="359"/>
  <c r="W26" i="359"/>
  <c r="U26" i="359"/>
  <c r="AB25" i="359"/>
  <c r="Z25" i="359"/>
  <c r="X25" i="359"/>
  <c r="V25" i="359"/>
  <c r="AA24" i="359"/>
  <c r="Y24" i="359"/>
  <c r="W24" i="359"/>
  <c r="U24" i="359"/>
  <c r="AB23" i="359"/>
  <c r="Z23" i="359"/>
  <c r="X23" i="359"/>
  <c r="V23" i="359"/>
  <c r="AA22" i="359"/>
  <c r="Y22" i="359"/>
  <c r="W22" i="359"/>
  <c r="U22" i="359"/>
  <c r="AB21" i="359"/>
  <c r="Z21" i="359"/>
  <c r="X21" i="359"/>
  <c r="V21" i="359"/>
  <c r="AA20" i="359"/>
  <c r="Y20" i="359"/>
  <c r="W20" i="359"/>
  <c r="U20" i="359"/>
  <c r="AB19" i="359"/>
  <c r="Z19" i="359"/>
  <c r="X19" i="359"/>
  <c r="V19" i="359"/>
  <c r="AA18" i="359"/>
  <c r="Y18" i="359"/>
  <c r="W18" i="359"/>
  <c r="U18" i="359"/>
  <c r="AB17" i="359"/>
  <c r="Z17" i="359"/>
  <c r="X17" i="359"/>
  <c r="V17" i="359"/>
  <c r="AA16" i="359"/>
  <c r="Y16" i="359"/>
  <c r="W16" i="359"/>
  <c r="U16" i="359"/>
  <c r="AB15" i="359"/>
  <c r="Z15" i="359"/>
  <c r="X15" i="359"/>
  <c r="V15" i="359"/>
  <c r="AA14" i="359"/>
  <c r="Y14" i="359"/>
  <c r="W14" i="359"/>
  <c r="U14" i="359"/>
  <c r="AB13" i="359"/>
  <c r="Z13" i="359"/>
  <c r="X13" i="359"/>
  <c r="V13" i="359"/>
  <c r="AA12" i="359"/>
  <c r="Y12" i="359"/>
  <c r="W12" i="359"/>
  <c r="U12" i="359"/>
  <c r="AB11" i="359"/>
  <c r="Z11" i="359"/>
  <c r="X11" i="359"/>
  <c r="V11" i="359"/>
  <c r="I38" i="106"/>
  <c r="I38" i="270"/>
  <c r="AK38" i="359"/>
  <c r="G38" i="106"/>
  <c r="G38" i="270"/>
  <c r="AI38" i="359"/>
  <c r="E38" i="106"/>
  <c r="E38" i="270"/>
  <c r="AG38" i="359"/>
  <c r="C38" i="270"/>
  <c r="AE38" i="359"/>
  <c r="C38" i="106" s="1"/>
  <c r="J37" i="106"/>
  <c r="J37" i="270"/>
  <c r="AL37" i="359"/>
  <c r="H37" i="106"/>
  <c r="H37" i="270"/>
  <c r="AJ37" i="359"/>
  <c r="F37" i="106"/>
  <c r="F37" i="270"/>
  <c r="AH37" i="359"/>
  <c r="D37" i="106"/>
  <c r="D37" i="270"/>
  <c r="AF37" i="359"/>
  <c r="I36" i="106"/>
  <c r="I36" i="270"/>
  <c r="AK36" i="359"/>
  <c r="G36" i="106"/>
  <c r="G36" i="270"/>
  <c r="AI36" i="359"/>
  <c r="E36" i="106"/>
  <c r="E36" i="270"/>
  <c r="AG36" i="359"/>
  <c r="C36" i="270"/>
  <c r="AE36" i="359"/>
  <c r="J35" i="106"/>
  <c r="J35" i="270"/>
  <c r="AL35" i="359"/>
  <c r="H35" i="106"/>
  <c r="H35" i="270"/>
  <c r="AJ35" i="359"/>
  <c r="F35" i="106"/>
  <c r="F35" i="270"/>
  <c r="AH35" i="359"/>
  <c r="D35" i="106"/>
  <c r="D35" i="270"/>
  <c r="AF35" i="359"/>
  <c r="I34" i="106"/>
  <c r="I34" i="270"/>
  <c r="AK34" i="359"/>
  <c r="G34" i="106"/>
  <c r="G34" i="270"/>
  <c r="AI34" i="359"/>
  <c r="E34" i="106"/>
  <c r="E34" i="270"/>
  <c r="AG34" i="359"/>
  <c r="C34" i="270"/>
  <c r="AE34" i="359"/>
  <c r="J33" i="106"/>
  <c r="J33" i="270"/>
  <c r="AL33" i="359"/>
  <c r="H33" i="106"/>
  <c r="H33" i="270"/>
  <c r="AJ33" i="359"/>
  <c r="F33" i="106"/>
  <c r="F33" i="270"/>
  <c r="AH33" i="359"/>
  <c r="D33" i="106"/>
  <c r="D33" i="270"/>
  <c r="AF33" i="359"/>
  <c r="I32" i="106"/>
  <c r="I32" i="270"/>
  <c r="AK32" i="359"/>
  <c r="G32" i="106"/>
  <c r="G32" i="270"/>
  <c r="AI32" i="359"/>
  <c r="E32" i="106"/>
  <c r="E32" i="270"/>
  <c r="AG32" i="359"/>
  <c r="C32" i="270"/>
  <c r="AE32" i="359"/>
  <c r="C32" i="106" s="1"/>
  <c r="J31" i="106"/>
  <c r="J31" i="270"/>
  <c r="AL31" i="359"/>
  <c r="H31" i="106"/>
  <c r="H31" i="270"/>
  <c r="AJ31" i="359"/>
  <c r="F31" i="106"/>
  <c r="F31" i="270"/>
  <c r="AH31" i="359"/>
  <c r="D31" i="106"/>
  <c r="D31" i="270"/>
  <c r="AF31" i="359"/>
  <c r="I30" i="106"/>
  <c r="I30" i="270"/>
  <c r="AK30" i="359"/>
  <c r="G30" i="106"/>
  <c r="G30" i="270"/>
  <c r="AI30" i="359"/>
  <c r="E30" i="106"/>
  <c r="E30" i="270"/>
  <c r="AG30" i="359"/>
  <c r="C30" i="270"/>
  <c r="AE30" i="359"/>
  <c r="C30" i="106" s="1"/>
  <c r="J29" i="106"/>
  <c r="J29" i="270"/>
  <c r="AL29" i="359"/>
  <c r="H29" i="106"/>
  <c r="H29" i="270"/>
  <c r="AJ29" i="359"/>
  <c r="F29" i="106"/>
  <c r="F29" i="270"/>
  <c r="AH29" i="359"/>
  <c r="D29" i="106"/>
  <c r="D29" i="270"/>
  <c r="AF29" i="359"/>
  <c r="I28" i="106"/>
  <c r="I28" i="270"/>
  <c r="AK28" i="359"/>
  <c r="G28" i="106"/>
  <c r="G28" i="270"/>
  <c r="AI28" i="359"/>
  <c r="E28" i="106"/>
  <c r="E28" i="270"/>
  <c r="AG28" i="359"/>
  <c r="C28" i="270"/>
  <c r="AE28" i="359"/>
  <c r="C28" i="106" s="1"/>
  <c r="J27" i="106"/>
  <c r="J27" i="270"/>
  <c r="AL27" i="359"/>
  <c r="H27" i="106"/>
  <c r="H27" i="270"/>
  <c r="AJ27" i="359"/>
  <c r="F27" i="106"/>
  <c r="F27" i="270"/>
  <c r="AH27" i="359"/>
  <c r="D27" i="106"/>
  <c r="D27" i="270"/>
  <c r="AF27" i="359"/>
  <c r="I26" i="106"/>
  <c r="I26" i="270"/>
  <c r="AK26" i="359"/>
  <c r="G26" i="106"/>
  <c r="G26" i="270"/>
  <c r="AI26" i="359"/>
  <c r="E26" i="106"/>
  <c r="E26" i="270"/>
  <c r="AG26" i="359"/>
  <c r="C26" i="270"/>
  <c r="AE26" i="359"/>
  <c r="C26" i="106" s="1"/>
  <c r="J25" i="106"/>
  <c r="J25" i="270"/>
  <c r="AL25" i="359"/>
  <c r="H25" i="106"/>
  <c r="H25" i="270"/>
  <c r="AJ25" i="359"/>
  <c r="F25" i="106"/>
  <c r="F25" i="270"/>
  <c r="AH25" i="359"/>
  <c r="D25" i="106"/>
  <c r="D25" i="270"/>
  <c r="AF25" i="359"/>
  <c r="I24" i="106"/>
  <c r="I24" i="270"/>
  <c r="AK24" i="359"/>
  <c r="G24" i="106"/>
  <c r="G24" i="270"/>
  <c r="AI24" i="359"/>
  <c r="E24" i="106"/>
  <c r="E24" i="270"/>
  <c r="AG24" i="359"/>
  <c r="C24" i="270"/>
  <c r="AE24" i="359"/>
  <c r="C24" i="106" s="1"/>
  <c r="J23" i="106"/>
  <c r="J23" i="270"/>
  <c r="AL23" i="359"/>
  <c r="H23" i="106"/>
  <c r="H23" i="270"/>
  <c r="AJ23" i="359"/>
  <c r="F23" i="106"/>
  <c r="F23" i="270"/>
  <c r="AH23" i="359"/>
  <c r="D23" i="106"/>
  <c r="D23" i="270"/>
  <c r="AF23" i="359"/>
  <c r="I22" i="106"/>
  <c r="I22" i="270"/>
  <c r="AK22" i="359"/>
  <c r="G22" i="106"/>
  <c r="G22" i="270"/>
  <c r="AI22" i="359"/>
  <c r="E22" i="106"/>
  <c r="E22" i="270"/>
  <c r="AG22" i="359"/>
  <c r="C22" i="270"/>
  <c r="AE22" i="359"/>
  <c r="C22" i="106" s="1"/>
  <c r="J21" i="106"/>
  <c r="J21" i="270"/>
  <c r="AL21" i="359"/>
  <c r="H21" i="106"/>
  <c r="H21" i="270"/>
  <c r="AJ21" i="359"/>
  <c r="F21" i="106"/>
  <c r="F21" i="270"/>
  <c r="AH21" i="359"/>
  <c r="D21" i="106"/>
  <c r="D21" i="270"/>
  <c r="AF21" i="359"/>
  <c r="I20" i="106"/>
  <c r="I20" i="270"/>
  <c r="AK20" i="359"/>
  <c r="G20" i="106"/>
  <c r="G20" i="270"/>
  <c r="AI20" i="359"/>
  <c r="E20" i="106"/>
  <c r="E20" i="270"/>
  <c r="AG20" i="359"/>
  <c r="C20" i="270"/>
  <c r="AE20" i="359"/>
  <c r="C20" i="106" s="1"/>
  <c r="J19" i="106"/>
  <c r="J19" i="270"/>
  <c r="AL19" i="359"/>
  <c r="H19" i="106"/>
  <c r="H19" i="270"/>
  <c r="AJ19" i="359"/>
  <c r="F19" i="106"/>
  <c r="F19" i="270"/>
  <c r="AH19" i="359"/>
  <c r="D19" i="106"/>
  <c r="D19" i="270"/>
  <c r="AF19" i="359"/>
  <c r="I18" i="106"/>
  <c r="I18" i="270"/>
  <c r="AK18" i="359"/>
  <c r="G18" i="106"/>
  <c r="G18" i="270"/>
  <c r="AI18" i="359"/>
  <c r="E18" i="106"/>
  <c r="E18" i="270"/>
  <c r="AG18" i="359"/>
  <c r="C18" i="270"/>
  <c r="AE18" i="359"/>
  <c r="C18" i="106" s="1"/>
  <c r="J17" i="106"/>
  <c r="J17" i="270"/>
  <c r="AL17" i="359"/>
  <c r="H17" i="106"/>
  <c r="H17" i="270"/>
  <c r="AJ17" i="359"/>
  <c r="F17" i="106"/>
  <c r="F17" i="270"/>
  <c r="AH17" i="359"/>
  <c r="D17" i="106"/>
  <c r="D17" i="270"/>
  <c r="AF17" i="359"/>
  <c r="I16" i="106"/>
  <c r="I16" i="270"/>
  <c r="AK16" i="359"/>
  <c r="G16" i="106"/>
  <c r="G16" i="270"/>
  <c r="AI16" i="359"/>
  <c r="E16" i="106"/>
  <c r="E16" i="270"/>
  <c r="AG16" i="359"/>
  <c r="C16" i="270"/>
  <c r="AE16" i="359"/>
  <c r="C16" i="106" s="1"/>
  <c r="J15" i="106"/>
  <c r="J15" i="270"/>
  <c r="AL15" i="359"/>
  <c r="H15" i="106"/>
  <c r="H15" i="270"/>
  <c r="AJ15" i="359"/>
  <c r="F15" i="106"/>
  <c r="F15" i="270"/>
  <c r="AH15" i="359"/>
  <c r="D15" i="106"/>
  <c r="D15" i="270"/>
  <c r="AF15" i="359"/>
  <c r="I14" i="106"/>
  <c r="I14" i="270"/>
  <c r="AK14" i="359"/>
  <c r="G14" i="106"/>
  <c r="G14" i="270"/>
  <c r="AI14" i="359"/>
  <c r="E14" i="106"/>
  <c r="E14" i="270"/>
  <c r="AG14" i="359"/>
  <c r="C14" i="270"/>
  <c r="AE14" i="359"/>
  <c r="J13" i="106"/>
  <c r="J13" i="270"/>
  <c r="AL13" i="359"/>
  <c r="H13" i="106"/>
  <c r="H13" i="270"/>
  <c r="AJ13" i="359"/>
  <c r="F13" i="106"/>
  <c r="F13" i="270"/>
  <c r="AH13" i="359"/>
  <c r="D13" i="106"/>
  <c r="D13" i="270"/>
  <c r="AF13" i="359"/>
  <c r="I12" i="106"/>
  <c r="I12" i="270"/>
  <c r="AK12" i="359"/>
  <c r="G12" i="106"/>
  <c r="G12" i="270"/>
  <c r="AI12" i="359"/>
  <c r="E12" i="106"/>
  <c r="E12" i="270"/>
  <c r="AG12" i="359"/>
  <c r="C12" i="270"/>
  <c r="AE12" i="359"/>
  <c r="J11" i="106"/>
  <c r="J11" i="270"/>
  <c r="AL11" i="359"/>
  <c r="H11" i="106"/>
  <c r="H11" i="270"/>
  <c r="AJ11" i="359"/>
  <c r="F11" i="106"/>
  <c r="F11" i="270"/>
  <c r="AH11" i="359"/>
  <c r="D11" i="106"/>
  <c r="D11" i="270"/>
  <c r="AF11" i="359"/>
  <c r="F32" i="359"/>
  <c r="D32" i="359"/>
  <c r="I31" i="359"/>
  <c r="G31" i="359"/>
  <c r="E31" i="359"/>
  <c r="C31" i="359"/>
  <c r="J30" i="359"/>
  <c r="H30" i="359"/>
  <c r="F30" i="359"/>
  <c r="D30" i="359"/>
  <c r="I29" i="359"/>
  <c r="G29" i="359"/>
  <c r="E29" i="359"/>
  <c r="C29" i="359"/>
  <c r="J28" i="359"/>
  <c r="H28" i="359"/>
  <c r="F28" i="359"/>
  <c r="D28" i="359"/>
  <c r="I27" i="359"/>
  <c r="G27" i="359"/>
  <c r="E27" i="359"/>
  <c r="C27" i="359"/>
  <c r="J26" i="359"/>
  <c r="H26" i="359"/>
  <c r="F26" i="359"/>
  <c r="D26" i="359"/>
  <c r="I25" i="359"/>
  <c r="G25" i="359"/>
  <c r="E25" i="359"/>
  <c r="C25" i="359"/>
  <c r="J24" i="359"/>
  <c r="H24" i="359"/>
  <c r="F24" i="359"/>
  <c r="D24" i="359"/>
  <c r="I23" i="359"/>
  <c r="G23" i="359"/>
  <c r="E23" i="359"/>
  <c r="C23" i="359"/>
  <c r="J22" i="359"/>
  <c r="H22" i="359"/>
  <c r="F22" i="359"/>
  <c r="D22" i="359"/>
  <c r="I21" i="359"/>
  <c r="G21" i="359"/>
  <c r="E21" i="359"/>
  <c r="C21" i="359"/>
  <c r="J20" i="359"/>
  <c r="H20" i="359"/>
  <c r="F20" i="359"/>
  <c r="D20" i="359"/>
  <c r="I19" i="359"/>
  <c r="G19" i="359"/>
  <c r="E19" i="359"/>
  <c r="C19" i="359"/>
  <c r="J18" i="359"/>
  <c r="H18" i="359"/>
  <c r="F18" i="359"/>
  <c r="D18" i="359"/>
  <c r="I17" i="359"/>
  <c r="G17" i="359"/>
  <c r="E17" i="359"/>
  <c r="C17" i="359"/>
  <c r="J16" i="359"/>
  <c r="H16" i="359"/>
  <c r="F16" i="359"/>
  <c r="D16" i="359"/>
  <c r="I15" i="359"/>
  <c r="G15" i="359"/>
  <c r="E15" i="359"/>
  <c r="C15" i="359"/>
  <c r="J14" i="359"/>
  <c r="H14" i="359"/>
  <c r="F14" i="359"/>
  <c r="D14" i="359"/>
  <c r="I13" i="359"/>
  <c r="G13" i="359"/>
  <c r="E13" i="359"/>
  <c r="C13" i="359"/>
  <c r="J12" i="359"/>
  <c r="H12" i="359"/>
  <c r="F12" i="359"/>
  <c r="D12" i="359"/>
  <c r="I11" i="359"/>
  <c r="G11" i="359"/>
  <c r="E11" i="359"/>
  <c r="C11" i="359"/>
  <c r="S38" i="359"/>
  <c r="Q38" i="359"/>
  <c r="O38" i="359"/>
  <c r="M38" i="359"/>
  <c r="R37" i="359"/>
  <c r="P37" i="359"/>
  <c r="N37" i="359"/>
  <c r="L37" i="359"/>
  <c r="S36" i="359"/>
  <c r="Q36" i="359"/>
  <c r="O36" i="359"/>
  <c r="M36" i="359"/>
  <c r="R35" i="359"/>
  <c r="P35" i="359"/>
  <c r="N35" i="359"/>
  <c r="L35" i="359"/>
  <c r="S34" i="359"/>
  <c r="Q34" i="359"/>
  <c r="O34" i="359"/>
  <c r="M34" i="359"/>
  <c r="R33" i="359"/>
  <c r="P33" i="359"/>
  <c r="N33" i="359"/>
  <c r="L33" i="359"/>
  <c r="Q32" i="359"/>
  <c r="O32" i="359"/>
  <c r="M32" i="359"/>
  <c r="R31" i="359"/>
  <c r="P31" i="359"/>
  <c r="N31" i="359"/>
  <c r="L31" i="359"/>
  <c r="S30" i="359"/>
  <c r="Q30" i="359"/>
  <c r="O30" i="359"/>
  <c r="M30" i="359"/>
  <c r="R29" i="359"/>
  <c r="P29" i="359"/>
  <c r="N29" i="359"/>
  <c r="L29" i="359"/>
  <c r="S28" i="359"/>
  <c r="Q28" i="359"/>
  <c r="O28" i="359"/>
  <c r="M28" i="359"/>
  <c r="R27" i="359"/>
  <c r="P27" i="359"/>
  <c r="N27" i="359"/>
  <c r="L27" i="359"/>
  <c r="S26" i="359"/>
  <c r="Q26" i="359"/>
  <c r="O26" i="359"/>
  <c r="M26" i="359"/>
  <c r="R25" i="359"/>
  <c r="P25" i="359"/>
  <c r="N25" i="359"/>
  <c r="L25" i="359"/>
  <c r="S24" i="359"/>
  <c r="Q24" i="359"/>
  <c r="O24" i="359"/>
  <c r="M24" i="359"/>
  <c r="R23" i="359"/>
  <c r="P23" i="359"/>
  <c r="N23" i="359"/>
  <c r="L23" i="359"/>
  <c r="S22" i="359"/>
  <c r="Q22" i="359"/>
  <c r="O22" i="359"/>
  <c r="M22" i="359"/>
  <c r="R21" i="359"/>
  <c r="P21" i="359"/>
  <c r="N21" i="359"/>
  <c r="L21" i="359"/>
  <c r="S20" i="359"/>
  <c r="Q20" i="359"/>
  <c r="O20" i="359"/>
  <c r="M20" i="359"/>
  <c r="R19" i="359"/>
  <c r="P19" i="359"/>
  <c r="N19" i="359"/>
  <c r="L19" i="359"/>
  <c r="Q18" i="359"/>
  <c r="O18" i="359"/>
  <c r="M18" i="359"/>
  <c r="R17" i="359"/>
  <c r="P17" i="359"/>
  <c r="N17" i="359"/>
  <c r="L17" i="359"/>
  <c r="S16" i="359"/>
  <c r="Q16" i="359"/>
  <c r="O16" i="359"/>
  <c r="M16" i="359"/>
  <c r="R15" i="359"/>
  <c r="P15" i="359"/>
  <c r="N15" i="359"/>
  <c r="L15" i="359"/>
  <c r="Q14" i="359"/>
  <c r="O14" i="359"/>
  <c r="M14" i="359"/>
  <c r="R13" i="359"/>
  <c r="P13" i="359"/>
  <c r="N13" i="359"/>
  <c r="L13" i="359"/>
  <c r="S12" i="359"/>
  <c r="Q12" i="359"/>
  <c r="O12" i="359"/>
  <c r="M12" i="359"/>
  <c r="R11" i="359"/>
  <c r="P11" i="359"/>
  <c r="N11" i="359"/>
  <c r="L11" i="359"/>
  <c r="AB38" i="359"/>
  <c r="Z38" i="359"/>
  <c r="X38" i="359"/>
  <c r="V38" i="359"/>
  <c r="AA37" i="359"/>
  <c r="Y37" i="359"/>
  <c r="W37" i="359"/>
  <c r="U37" i="359"/>
  <c r="Z36" i="359"/>
  <c r="X36" i="359"/>
  <c r="V36" i="359"/>
  <c r="AA35" i="359"/>
  <c r="Y35" i="359"/>
  <c r="W35" i="359"/>
  <c r="U35" i="359"/>
  <c r="X34" i="359"/>
  <c r="V34" i="359"/>
  <c r="AA33" i="359"/>
  <c r="Y33" i="359"/>
  <c r="W33" i="359"/>
  <c r="U33" i="359"/>
  <c r="X32" i="359"/>
  <c r="V32" i="359"/>
  <c r="AA31" i="359"/>
  <c r="Y31" i="359"/>
  <c r="W31" i="359"/>
  <c r="U31" i="359"/>
  <c r="X30" i="359"/>
  <c r="V30" i="359"/>
  <c r="AA29" i="359"/>
  <c r="Y29" i="359"/>
  <c r="W29" i="359"/>
  <c r="U29" i="359"/>
  <c r="Z28" i="359"/>
  <c r="X28" i="359"/>
  <c r="V28" i="359"/>
  <c r="AA27" i="359"/>
  <c r="Y27" i="359"/>
  <c r="W27" i="359"/>
  <c r="U27" i="359"/>
  <c r="AB26" i="359"/>
  <c r="Z26" i="359"/>
  <c r="X26" i="359"/>
  <c r="V26" i="359"/>
  <c r="AA25" i="359"/>
  <c r="Y25" i="359"/>
  <c r="W25" i="359"/>
  <c r="U25" i="359"/>
  <c r="AB24" i="359"/>
  <c r="Z24" i="359"/>
  <c r="X24" i="359"/>
  <c r="V24" i="359"/>
  <c r="AA23" i="359"/>
  <c r="Y23" i="359"/>
  <c r="W23" i="359"/>
  <c r="U23" i="359"/>
  <c r="AB22" i="359"/>
  <c r="Z22" i="359"/>
  <c r="X22" i="359"/>
  <c r="V22" i="359"/>
  <c r="AA21" i="359"/>
  <c r="Y21" i="359"/>
  <c r="W21" i="359"/>
  <c r="U21" i="359"/>
  <c r="AB20" i="359"/>
  <c r="Z20" i="359"/>
  <c r="X20" i="359"/>
  <c r="V20" i="359"/>
  <c r="AA19" i="359"/>
  <c r="Y19" i="359"/>
  <c r="W19" i="359"/>
  <c r="U19" i="359"/>
  <c r="AB18" i="359"/>
  <c r="Z18" i="359"/>
  <c r="X18" i="359"/>
  <c r="V18" i="359"/>
  <c r="AA17" i="359"/>
  <c r="Y17" i="359"/>
  <c r="W17" i="359"/>
  <c r="U17" i="359"/>
  <c r="AB16" i="359"/>
  <c r="Z16" i="359"/>
  <c r="X16" i="359"/>
  <c r="V16" i="359"/>
  <c r="AA15" i="359"/>
  <c r="Y15" i="359"/>
  <c r="W15" i="359"/>
  <c r="U15" i="359"/>
  <c r="AB14" i="359"/>
  <c r="Z14" i="359"/>
  <c r="X14" i="359"/>
  <c r="V14" i="359"/>
  <c r="AA13" i="359"/>
  <c r="Y13" i="359"/>
  <c r="W13" i="359"/>
  <c r="U13" i="359"/>
  <c r="AB12" i="359"/>
  <c r="Z12" i="359"/>
  <c r="X12" i="359"/>
  <c r="V12" i="359"/>
  <c r="AA11" i="359"/>
  <c r="Y11" i="359"/>
  <c r="W11" i="359"/>
  <c r="U11" i="359"/>
  <c r="J38" i="106"/>
  <c r="J38" i="270"/>
  <c r="AL38" i="359"/>
  <c r="H38" i="106"/>
  <c r="H38" i="270"/>
  <c r="AJ38" i="359"/>
  <c r="F38" i="106"/>
  <c r="F38" i="270"/>
  <c r="AH38" i="359"/>
  <c r="D38" i="106"/>
  <c r="D38" i="270"/>
  <c r="AF38" i="359"/>
  <c r="I37" i="106"/>
  <c r="I37" i="270"/>
  <c r="AK37" i="359"/>
  <c r="G37" i="106"/>
  <c r="G37" i="270"/>
  <c r="AI37" i="359"/>
  <c r="E37" i="106"/>
  <c r="E37" i="270"/>
  <c r="AG37" i="359"/>
  <c r="C37" i="270"/>
  <c r="AE37" i="359"/>
  <c r="C37" i="106" s="1"/>
  <c r="J36" i="106"/>
  <c r="J36" i="270"/>
  <c r="AL36" i="359"/>
  <c r="H36" i="106"/>
  <c r="H36" i="270"/>
  <c r="AJ36" i="359"/>
  <c r="F36" i="106"/>
  <c r="F36" i="270"/>
  <c r="AH36" i="359"/>
  <c r="D36" i="106"/>
  <c r="D36" i="270"/>
  <c r="AF36" i="359"/>
  <c r="I35" i="106"/>
  <c r="I35" i="270"/>
  <c r="AK35" i="359"/>
  <c r="G35" i="106"/>
  <c r="G35" i="270"/>
  <c r="AI35" i="359"/>
  <c r="E35" i="106"/>
  <c r="E35" i="270"/>
  <c r="AG35" i="359"/>
  <c r="C35" i="270"/>
  <c r="AE35" i="359"/>
  <c r="C35" i="106" s="1"/>
  <c r="J34" i="106"/>
  <c r="J34" i="270"/>
  <c r="AL34" i="359"/>
  <c r="H34" i="106"/>
  <c r="H34" i="270"/>
  <c r="AJ34" i="359"/>
  <c r="F34" i="106"/>
  <c r="F34" i="270"/>
  <c r="AH34" i="359"/>
  <c r="D34" i="106"/>
  <c r="D34" i="270"/>
  <c r="AF34" i="359"/>
  <c r="I33" i="106"/>
  <c r="I33" i="270"/>
  <c r="AK33" i="359"/>
  <c r="G33" i="106"/>
  <c r="G33" i="270"/>
  <c r="AI33" i="359"/>
  <c r="E33" i="106"/>
  <c r="E33" i="270"/>
  <c r="AG33" i="359"/>
  <c r="C33" i="270"/>
  <c r="AE33" i="359"/>
  <c r="C33" i="106" s="1"/>
  <c r="J32" i="106"/>
  <c r="J32" i="270"/>
  <c r="AL32" i="359"/>
  <c r="H32" i="106"/>
  <c r="H32" i="270"/>
  <c r="AJ32" i="359"/>
  <c r="F32" i="106"/>
  <c r="F32" i="270"/>
  <c r="AH32" i="359"/>
  <c r="D32" i="106"/>
  <c r="D32" i="270"/>
  <c r="AF32" i="359"/>
  <c r="I31" i="106"/>
  <c r="I31" i="270"/>
  <c r="AK31" i="359"/>
  <c r="G31" i="106"/>
  <c r="G31" i="270"/>
  <c r="AI31" i="359"/>
  <c r="E31" i="106"/>
  <c r="E31" i="270"/>
  <c r="AG31" i="359"/>
  <c r="C31" i="270"/>
  <c r="AE31" i="359"/>
  <c r="J30" i="106"/>
  <c r="J30" i="270"/>
  <c r="AL30" i="359"/>
  <c r="H30" i="106"/>
  <c r="H30" i="270"/>
  <c r="AJ30" i="359"/>
  <c r="F30" i="106"/>
  <c r="F30" i="270"/>
  <c r="AH30" i="359"/>
  <c r="D30" i="106"/>
  <c r="D30" i="270"/>
  <c r="AF30" i="359"/>
  <c r="I29" i="106"/>
  <c r="I29" i="270"/>
  <c r="AK29" i="359"/>
  <c r="G29" i="106"/>
  <c r="G29" i="270"/>
  <c r="AI29" i="359"/>
  <c r="E29" i="106"/>
  <c r="E29" i="270"/>
  <c r="AG29" i="359"/>
  <c r="C29" i="270"/>
  <c r="AE29" i="359"/>
  <c r="C29" i="106" s="1"/>
  <c r="J28" i="106"/>
  <c r="J28" i="270"/>
  <c r="AL28" i="359"/>
  <c r="H28" i="106"/>
  <c r="H28" i="270"/>
  <c r="AJ28" i="359"/>
  <c r="F28" i="106"/>
  <c r="F28" i="270"/>
  <c r="AH28" i="359"/>
  <c r="D28" i="106"/>
  <c r="D28" i="270"/>
  <c r="AF28" i="359"/>
  <c r="I27" i="106"/>
  <c r="I27" i="270"/>
  <c r="AK27" i="359"/>
  <c r="G27" i="106"/>
  <c r="G27" i="270"/>
  <c r="AI27" i="359"/>
  <c r="E27" i="106"/>
  <c r="E27" i="270"/>
  <c r="AG27" i="359"/>
  <c r="C27" i="270"/>
  <c r="AE27" i="359"/>
  <c r="J26" i="106"/>
  <c r="J26" i="270"/>
  <c r="AL26" i="359"/>
  <c r="H26" i="106"/>
  <c r="H26" i="270"/>
  <c r="AJ26" i="359"/>
  <c r="F26" i="106"/>
  <c r="F26" i="270"/>
  <c r="AH26" i="359"/>
  <c r="D26" i="106"/>
  <c r="D26" i="270"/>
  <c r="AF26" i="359"/>
  <c r="I25" i="106"/>
  <c r="I25" i="270"/>
  <c r="AK25" i="359"/>
  <c r="G25" i="106"/>
  <c r="G25" i="270"/>
  <c r="AI25" i="359"/>
  <c r="E25" i="106"/>
  <c r="E25" i="270"/>
  <c r="AG25" i="359"/>
  <c r="C25" i="270"/>
  <c r="AE25" i="359"/>
  <c r="J24" i="106"/>
  <c r="J24" i="270"/>
  <c r="AL24" i="359"/>
  <c r="H24" i="106"/>
  <c r="H24" i="270"/>
  <c r="AJ24" i="359"/>
  <c r="F24" i="106"/>
  <c r="F24" i="270"/>
  <c r="AH24" i="359"/>
  <c r="D24" i="106"/>
  <c r="D24" i="270"/>
  <c r="AF24" i="359"/>
  <c r="I23" i="106"/>
  <c r="I23" i="270"/>
  <c r="AK23" i="359"/>
  <c r="G23" i="106"/>
  <c r="G23" i="270"/>
  <c r="AI23" i="359"/>
  <c r="E23" i="106"/>
  <c r="E23" i="270"/>
  <c r="AG23" i="359"/>
  <c r="C23" i="270"/>
  <c r="AE23" i="359"/>
  <c r="J22" i="106"/>
  <c r="J22" i="270"/>
  <c r="AL22" i="359"/>
  <c r="H22" i="106"/>
  <c r="H22" i="270"/>
  <c r="AJ22" i="359"/>
  <c r="F22" i="106"/>
  <c r="F22" i="270"/>
  <c r="AH22" i="359"/>
  <c r="D22" i="106"/>
  <c r="D22" i="270"/>
  <c r="AF22" i="359"/>
  <c r="I21" i="106"/>
  <c r="I21" i="270"/>
  <c r="AK21" i="359"/>
  <c r="G21" i="106"/>
  <c r="G21" i="270"/>
  <c r="AI21" i="359"/>
  <c r="E21" i="106"/>
  <c r="E21" i="270"/>
  <c r="AG21" i="359"/>
  <c r="C21" i="270"/>
  <c r="AE21" i="359"/>
  <c r="C21" i="106" s="1"/>
  <c r="J20" i="106"/>
  <c r="J20" i="270"/>
  <c r="AL20" i="359"/>
  <c r="H20" i="106"/>
  <c r="H20" i="270"/>
  <c r="AJ20" i="359"/>
  <c r="F20" i="106"/>
  <c r="F20" i="270"/>
  <c r="AH20" i="359"/>
  <c r="D20" i="106"/>
  <c r="D20" i="270"/>
  <c r="AF20" i="359"/>
  <c r="I19" i="106"/>
  <c r="I19" i="270"/>
  <c r="AK19" i="359"/>
  <c r="G19" i="106"/>
  <c r="G19" i="270"/>
  <c r="AI19" i="359"/>
  <c r="E19" i="106"/>
  <c r="E19" i="270"/>
  <c r="AG19" i="359"/>
  <c r="C19" i="270"/>
  <c r="AE19" i="359"/>
  <c r="J18" i="106"/>
  <c r="J18" i="270"/>
  <c r="AL18" i="359"/>
  <c r="H18" i="106"/>
  <c r="H18" i="270"/>
  <c r="AJ18" i="359"/>
  <c r="F18" i="106"/>
  <c r="F18" i="270"/>
  <c r="AH18" i="359"/>
  <c r="D18" i="106"/>
  <c r="D18" i="270"/>
  <c r="AF18" i="359"/>
  <c r="I17" i="106"/>
  <c r="I17" i="270"/>
  <c r="AK17" i="359"/>
  <c r="G17" i="106"/>
  <c r="G17" i="270"/>
  <c r="AI17" i="359"/>
  <c r="E17" i="106"/>
  <c r="E17" i="270"/>
  <c r="AG17" i="359"/>
  <c r="C17" i="270"/>
  <c r="AE17" i="359"/>
  <c r="J16" i="106"/>
  <c r="J16" i="270"/>
  <c r="AL16" i="359"/>
  <c r="H16" i="106"/>
  <c r="H16" i="270"/>
  <c r="AJ16" i="359"/>
  <c r="F16" i="106"/>
  <c r="F16" i="270"/>
  <c r="AH16" i="359"/>
  <c r="D16" i="106"/>
  <c r="D16" i="270"/>
  <c r="AF16" i="359"/>
  <c r="I15" i="106"/>
  <c r="I15" i="270"/>
  <c r="AK15" i="359"/>
  <c r="G15" i="106"/>
  <c r="G15" i="270"/>
  <c r="AI15" i="359"/>
  <c r="E15" i="106"/>
  <c r="E15" i="270"/>
  <c r="AG15" i="359"/>
  <c r="C15" i="270"/>
  <c r="AE15" i="359"/>
  <c r="J14" i="106"/>
  <c r="J14" i="270"/>
  <c r="AL14" i="359"/>
  <c r="H14" i="106"/>
  <c r="H14" i="270"/>
  <c r="AJ14" i="359"/>
  <c r="F14" i="106"/>
  <c r="F14" i="270"/>
  <c r="AH14" i="359"/>
  <c r="D14" i="106"/>
  <c r="D14" i="270"/>
  <c r="AF14" i="359"/>
  <c r="I13" i="106"/>
  <c r="I13" i="270"/>
  <c r="AK13" i="359"/>
  <c r="G13" i="106"/>
  <c r="G13" i="270"/>
  <c r="AI13" i="359"/>
  <c r="E13" i="106"/>
  <c r="E13" i="270"/>
  <c r="AG13" i="359"/>
  <c r="C13" i="270"/>
  <c r="AE13" i="359"/>
  <c r="C13" i="106" s="1"/>
  <c r="J12" i="106"/>
  <c r="J12" i="270"/>
  <c r="AL12" i="359"/>
  <c r="H12" i="106"/>
  <c r="H12" i="270"/>
  <c r="AJ12" i="359"/>
  <c r="F12" i="106"/>
  <c r="F12" i="270"/>
  <c r="AH12" i="359"/>
  <c r="D12" i="106"/>
  <c r="D12" i="270"/>
  <c r="AF12" i="359"/>
  <c r="I11" i="106"/>
  <c r="I11" i="270"/>
  <c r="AK11" i="359"/>
  <c r="G11" i="106"/>
  <c r="G11" i="270"/>
  <c r="AI11" i="359"/>
  <c r="E11" i="106"/>
  <c r="E11" i="270"/>
  <c r="AG11" i="359"/>
  <c r="C11" i="270"/>
  <c r="AE11" i="359"/>
  <c r="C36" i="106" l="1"/>
  <c r="C34" i="106"/>
  <c r="C11" i="106"/>
  <c r="C19" i="106"/>
  <c r="C27" i="106"/>
  <c r="C14" i="106"/>
  <c r="C17" i="106"/>
  <c r="C25" i="106"/>
  <c r="C12" i="106"/>
  <c r="C15" i="106"/>
  <c r="C23" i="106"/>
  <c r="C31" i="106"/>
  <c r="C11" i="272"/>
  <c r="C12" i="272" l="1"/>
  <c r="C13" i="272"/>
  <c r="C14" i="272"/>
  <c r="C15" i="272"/>
  <c r="C16" i="272"/>
  <c r="C17" i="272"/>
  <c r="C18" i="272"/>
  <c r="C19" i="272"/>
  <c r="C20" i="272"/>
  <c r="C21" i="272"/>
  <c r="C22" i="272"/>
  <c r="C23" i="272"/>
  <c r="C24" i="272"/>
  <c r="C25" i="272"/>
  <c r="C26" i="272"/>
  <c r="C27" i="272"/>
  <c r="C28" i="272"/>
  <c r="C29" i="272"/>
  <c r="C30" i="272"/>
  <c r="C31" i="272"/>
  <c r="C32" i="272"/>
  <c r="C33" i="272"/>
  <c r="C34" i="272"/>
  <c r="C35" i="272"/>
  <c r="C36" i="272"/>
  <c r="C37" i="272"/>
  <c r="C38" i="272"/>
  <c r="D11" i="104" l="1"/>
  <c r="E12" i="238" l="1"/>
  <c r="E13" i="238"/>
  <c r="D12" i="238"/>
  <c r="D13" i="238"/>
  <c r="D14" i="238"/>
  <c r="D15" i="238"/>
  <c r="D16" i="238"/>
  <c r="D17" i="238"/>
  <c r="D18" i="238"/>
  <c r="D19" i="238"/>
  <c r="D20" i="238"/>
  <c r="D21" i="238"/>
  <c r="D22" i="238"/>
  <c r="D23" i="238"/>
  <c r="D24" i="238"/>
  <c r="D25" i="238"/>
  <c r="D26" i="238"/>
  <c r="D27" i="238"/>
  <c r="D28" i="238"/>
  <c r="D29" i="238"/>
  <c r="D30" i="238"/>
  <c r="D31" i="238"/>
  <c r="D32" i="238"/>
  <c r="D33" i="238"/>
  <c r="D34" i="238"/>
  <c r="D35" i="238"/>
  <c r="D36" i="238"/>
  <c r="D37" i="238"/>
  <c r="D38" i="238"/>
  <c r="C12" i="238"/>
  <c r="C13" i="238"/>
  <c r="C14" i="238"/>
  <c r="C15" i="238"/>
  <c r="C16" i="238"/>
  <c r="C17" i="238"/>
  <c r="C18" i="238"/>
  <c r="C19" i="238"/>
  <c r="C20" i="238"/>
  <c r="C21" i="238"/>
  <c r="C22" i="238"/>
  <c r="C23" i="238"/>
  <c r="C24" i="238"/>
  <c r="C25" i="238"/>
  <c r="C26" i="238"/>
  <c r="C27" i="238"/>
  <c r="C28" i="238"/>
  <c r="C29" i="238"/>
  <c r="C30" i="238"/>
  <c r="C31" i="238"/>
  <c r="C32" i="238"/>
  <c r="C33" i="238"/>
  <c r="C34" i="238"/>
  <c r="C35" i="238"/>
  <c r="C36" i="238"/>
  <c r="C37" i="238"/>
  <c r="C38" i="238"/>
  <c r="E11" i="238"/>
  <c r="D11" i="238"/>
  <c r="C11" i="238"/>
  <c r="M12" i="234"/>
  <c r="M13" i="234"/>
  <c r="M14" i="234"/>
  <c r="M15" i="234"/>
  <c r="M16" i="234"/>
  <c r="M17" i="234"/>
  <c r="M18" i="234"/>
  <c r="M19" i="234"/>
  <c r="M20" i="234"/>
  <c r="M21" i="234"/>
  <c r="M22" i="234"/>
  <c r="M23" i="234"/>
  <c r="M24" i="234"/>
  <c r="M25" i="234"/>
  <c r="M26" i="234"/>
  <c r="M27" i="234"/>
  <c r="M28" i="234"/>
  <c r="M29" i="234"/>
  <c r="M30" i="234"/>
  <c r="M31" i="234"/>
  <c r="M32" i="234"/>
  <c r="M33" i="234"/>
  <c r="M34" i="234"/>
  <c r="M35" i="234"/>
  <c r="M36" i="234"/>
  <c r="M37" i="234"/>
  <c r="M38" i="234"/>
  <c r="M11" i="234"/>
  <c r="L12" i="234"/>
  <c r="L13" i="234"/>
  <c r="L14" i="234"/>
  <c r="L15" i="234"/>
  <c r="L16" i="234"/>
  <c r="L17" i="234"/>
  <c r="L18" i="234"/>
  <c r="L19" i="234"/>
  <c r="L20" i="234"/>
  <c r="L21" i="234"/>
  <c r="L22" i="234"/>
  <c r="L23" i="234"/>
  <c r="L24" i="234"/>
  <c r="L25" i="234"/>
  <c r="L26" i="234"/>
  <c r="L27" i="234"/>
  <c r="L28" i="234"/>
  <c r="L29" i="234"/>
  <c r="L30" i="234"/>
  <c r="L31" i="234"/>
  <c r="L32" i="234"/>
  <c r="L33" i="234"/>
  <c r="L34" i="234"/>
  <c r="L35" i="234"/>
  <c r="L36" i="234"/>
  <c r="L37" i="234"/>
  <c r="L38" i="234"/>
  <c r="L11" i="234"/>
  <c r="J12" i="234"/>
  <c r="J13" i="234"/>
  <c r="J14" i="234"/>
  <c r="J11" i="234"/>
  <c r="I12" i="234"/>
  <c r="I13" i="234"/>
  <c r="I14" i="234"/>
  <c r="I11" i="234"/>
  <c r="G12" i="234"/>
  <c r="G13" i="234"/>
  <c r="G14" i="234"/>
  <c r="G11" i="234"/>
  <c r="F12" i="234"/>
  <c r="F13" i="234"/>
  <c r="F14" i="234"/>
  <c r="F11" i="234"/>
  <c r="D12" i="234"/>
  <c r="D13" i="234"/>
  <c r="C12" i="234"/>
  <c r="C13" i="234"/>
  <c r="D11" i="234"/>
  <c r="C11" i="234"/>
  <c r="D38" i="104" l="1"/>
  <c r="C38" i="104"/>
  <c r="D37" i="104"/>
  <c r="C37" i="104"/>
  <c r="D36" i="104"/>
  <c r="C36" i="104"/>
  <c r="D35" i="104"/>
  <c r="C35" i="104"/>
  <c r="D34" i="104"/>
  <c r="C34" i="104"/>
  <c r="D33" i="104"/>
  <c r="C33" i="104"/>
  <c r="D32" i="104"/>
  <c r="C32" i="104"/>
  <c r="D31" i="104"/>
  <c r="C31" i="104"/>
  <c r="D30" i="104"/>
  <c r="C30" i="104"/>
  <c r="D29" i="104"/>
  <c r="C29" i="104"/>
  <c r="D28" i="104"/>
  <c r="C28" i="104"/>
  <c r="D27" i="104"/>
  <c r="C27" i="104"/>
  <c r="D26" i="104"/>
  <c r="C26" i="104"/>
  <c r="D25" i="104"/>
  <c r="C25" i="104"/>
  <c r="D24" i="104"/>
  <c r="C24" i="104"/>
  <c r="D23" i="104"/>
  <c r="C23" i="104"/>
  <c r="D22" i="104"/>
  <c r="C22" i="104"/>
  <c r="D21" i="104"/>
  <c r="C21" i="104"/>
  <c r="D20" i="104"/>
  <c r="C20" i="104"/>
  <c r="D19" i="104"/>
  <c r="C19" i="104"/>
  <c r="D18" i="104"/>
  <c r="C18" i="104"/>
  <c r="D17" i="104"/>
  <c r="C17" i="104"/>
  <c r="D16" i="104"/>
  <c r="C16" i="104"/>
  <c r="D15" i="104"/>
  <c r="C15" i="104"/>
  <c r="D14" i="104"/>
  <c r="C14" i="104"/>
  <c r="E13" i="104"/>
  <c r="D13" i="104"/>
  <c r="C13" i="104"/>
  <c r="E12" i="104"/>
  <c r="D12" i="104"/>
  <c r="C12" i="104"/>
  <c r="E11" i="104"/>
  <c r="C11" i="104"/>
  <c r="G18" i="234" l="1"/>
  <c r="F18" i="234"/>
  <c r="E21" i="104"/>
  <c r="E21" i="238"/>
  <c r="D21" i="234"/>
  <c r="C21" i="234"/>
  <c r="G22" i="234"/>
  <c r="F22" i="234"/>
  <c r="J23" i="234"/>
  <c r="I23" i="234"/>
  <c r="E25" i="104"/>
  <c r="E25" i="238"/>
  <c r="D25" i="234"/>
  <c r="C25" i="234"/>
  <c r="G26" i="234"/>
  <c r="F26" i="234"/>
  <c r="J27" i="234"/>
  <c r="I27" i="234"/>
  <c r="E29" i="104"/>
  <c r="E29" i="238"/>
  <c r="D29" i="234"/>
  <c r="C29" i="234"/>
  <c r="G30" i="234"/>
  <c r="F30" i="234"/>
  <c r="J31" i="234"/>
  <c r="I31" i="234"/>
  <c r="E33" i="104"/>
  <c r="E33" i="238"/>
  <c r="D33" i="234"/>
  <c r="C33" i="234"/>
  <c r="G34" i="234"/>
  <c r="F34" i="234"/>
  <c r="J35" i="234"/>
  <c r="I35" i="234"/>
  <c r="E37" i="104"/>
  <c r="E37" i="238"/>
  <c r="D37" i="234"/>
  <c r="C37" i="234"/>
  <c r="G38" i="234"/>
  <c r="F38" i="234"/>
  <c r="J19" i="234"/>
  <c r="I19" i="234"/>
  <c r="E14" i="104"/>
  <c r="D14" i="234"/>
  <c r="C14" i="234"/>
  <c r="E14" i="238"/>
  <c r="E16" i="104"/>
  <c r="E16" i="238"/>
  <c r="D16" i="234"/>
  <c r="C16" i="234"/>
  <c r="G17" i="234"/>
  <c r="F17" i="234"/>
  <c r="J18" i="234"/>
  <c r="I18" i="234"/>
  <c r="E20" i="104"/>
  <c r="E20" i="238"/>
  <c r="D20" i="234"/>
  <c r="C20" i="234"/>
  <c r="G21" i="234"/>
  <c r="F21" i="234"/>
  <c r="J22" i="234"/>
  <c r="I22" i="234"/>
  <c r="E24" i="104"/>
  <c r="E24" i="238"/>
  <c r="D24" i="234"/>
  <c r="C24" i="234"/>
  <c r="G25" i="234"/>
  <c r="F25" i="234"/>
  <c r="J26" i="234"/>
  <c r="I26" i="234"/>
  <c r="E28" i="104"/>
  <c r="E28" i="238"/>
  <c r="D28" i="234"/>
  <c r="C28" i="234"/>
  <c r="G29" i="234"/>
  <c r="F29" i="234"/>
  <c r="J30" i="234"/>
  <c r="I30" i="234"/>
  <c r="E32" i="104"/>
  <c r="E32" i="238"/>
  <c r="D32" i="234"/>
  <c r="C32" i="234"/>
  <c r="G33" i="234"/>
  <c r="F33" i="234"/>
  <c r="J34" i="234"/>
  <c r="I34" i="234"/>
  <c r="E36" i="104"/>
  <c r="E36" i="238"/>
  <c r="D36" i="234"/>
  <c r="C36" i="234"/>
  <c r="G37" i="234"/>
  <c r="F37" i="234"/>
  <c r="J38" i="234"/>
  <c r="I38" i="234"/>
  <c r="E17" i="104"/>
  <c r="E17" i="238"/>
  <c r="D17" i="234"/>
  <c r="C17" i="234"/>
  <c r="G16" i="234"/>
  <c r="F16" i="234"/>
  <c r="I17" i="234"/>
  <c r="J17" i="234"/>
  <c r="E19" i="104"/>
  <c r="E19" i="238"/>
  <c r="D19" i="234"/>
  <c r="C19" i="234"/>
  <c r="G20" i="234"/>
  <c r="F20" i="234"/>
  <c r="I21" i="234"/>
  <c r="J21" i="234"/>
  <c r="E23" i="104"/>
  <c r="E23" i="238"/>
  <c r="D23" i="234"/>
  <c r="C23" i="234"/>
  <c r="G24" i="234"/>
  <c r="F24" i="234"/>
  <c r="I25" i="234"/>
  <c r="J25" i="234"/>
  <c r="E27" i="104"/>
  <c r="E27" i="238"/>
  <c r="D27" i="234"/>
  <c r="C27" i="234"/>
  <c r="G28" i="234"/>
  <c r="F28" i="234"/>
  <c r="I29" i="234"/>
  <c r="J29" i="234"/>
  <c r="E31" i="104"/>
  <c r="E31" i="238"/>
  <c r="D31" i="234"/>
  <c r="C31" i="234"/>
  <c r="G32" i="234"/>
  <c r="F32" i="234"/>
  <c r="I33" i="234"/>
  <c r="J33" i="234"/>
  <c r="E35" i="104"/>
  <c r="E35" i="238"/>
  <c r="D35" i="234"/>
  <c r="C35" i="234"/>
  <c r="G36" i="234"/>
  <c r="F36" i="234"/>
  <c r="I37" i="234"/>
  <c r="J37" i="234"/>
  <c r="J15" i="234"/>
  <c r="I15" i="234"/>
  <c r="E15" i="104"/>
  <c r="E15" i="238"/>
  <c r="D15" i="234"/>
  <c r="C15" i="234"/>
  <c r="F15" i="234"/>
  <c r="G15" i="234"/>
  <c r="J16" i="234"/>
  <c r="I16" i="234"/>
  <c r="E18" i="104"/>
  <c r="E18" i="238"/>
  <c r="D18" i="234"/>
  <c r="C18" i="234"/>
  <c r="G19" i="234"/>
  <c r="F19" i="234"/>
  <c r="J20" i="234"/>
  <c r="I20" i="234"/>
  <c r="E22" i="104"/>
  <c r="D22" i="234"/>
  <c r="C22" i="234"/>
  <c r="E22" i="238"/>
  <c r="G23" i="234"/>
  <c r="F23" i="234"/>
  <c r="J24" i="234"/>
  <c r="I24" i="234"/>
  <c r="E26" i="104"/>
  <c r="D26" i="234"/>
  <c r="C26" i="234"/>
  <c r="E26" i="238"/>
  <c r="G27" i="234"/>
  <c r="F27" i="234"/>
  <c r="J28" i="234"/>
  <c r="I28" i="234"/>
  <c r="E30" i="104"/>
  <c r="D30" i="234"/>
  <c r="C30" i="234"/>
  <c r="E30" i="238"/>
  <c r="F31" i="234"/>
  <c r="G31" i="234"/>
  <c r="J32" i="234"/>
  <c r="I32" i="234"/>
  <c r="E34" i="104"/>
  <c r="E34" i="238"/>
  <c r="D34" i="234"/>
  <c r="C34" i="234"/>
  <c r="G35" i="234"/>
  <c r="F35" i="234"/>
  <c r="J36" i="234"/>
  <c r="I36" i="234"/>
  <c r="E38" i="104"/>
  <c r="D38" i="234"/>
  <c r="C38" i="234"/>
  <c r="E38" i="238"/>
</calcChain>
</file>

<file path=xl/sharedStrings.xml><?xml version="1.0" encoding="utf-8"?>
<sst xmlns="http://schemas.openxmlformats.org/spreadsheetml/2006/main" count="2829" uniqueCount="273">
  <si>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</si>
  <si>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</si>
  <si>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</si>
  <si>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</si>
  <si>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</si>
  <si>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</si>
  <si>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</si>
  <si>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</si>
  <si>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</si>
  <si>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</si>
  <si>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Q.10</t>
  </si>
  <si>
    <t>Unidade: Nº</t>
  </si>
  <si>
    <t>Fem</t>
  </si>
  <si>
    <t>Masc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</si>
  <si>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</si>
  <si>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</si>
  <si>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1º TRIMESTRE</t>
  </si>
  <si>
    <t>4º TRIMESTRE</t>
  </si>
  <si>
    <t>2º TRIMESTRE</t>
  </si>
  <si>
    <t>3º TRIMESTRE</t>
  </si>
  <si>
    <t>Distrito de Lisboa</t>
  </si>
  <si>
    <t>Unidade: %</t>
  </si>
  <si>
    <t>Q.6</t>
  </si>
  <si>
    <t>CONCEITOS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</si>
  <si>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</si>
  <si>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</si>
  <si>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</si>
  <si>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</si>
  <si>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</si>
  <si>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</si>
  <si>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</si>
  <si>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 xml:space="preserve">Parque das Nações </t>
  </si>
  <si>
    <t>Indicadores 2012</t>
  </si>
  <si>
    <t>Indicadores 2013</t>
  </si>
  <si>
    <t>Indicadores 2014</t>
  </si>
  <si>
    <t>Indicadores 2015</t>
  </si>
  <si>
    <t xml:space="preserve">Ajuda </t>
  </si>
  <si>
    <t xml:space="preserve">Alcântara </t>
  </si>
  <si>
    <t xml:space="preserve">Alvalade </t>
  </si>
  <si>
    <t xml:space="preserve">Areeiro </t>
  </si>
  <si>
    <t xml:space="preserve">Arroios </t>
  </si>
  <si>
    <t xml:space="preserve">Avenidas Novas </t>
  </si>
  <si>
    <t xml:space="preserve">Beato </t>
  </si>
  <si>
    <t xml:space="preserve">Belém </t>
  </si>
  <si>
    <t xml:space="preserve">Benfica </t>
  </si>
  <si>
    <t xml:space="preserve">Campo de Ourique </t>
  </si>
  <si>
    <t xml:space="preserve">Campolide </t>
  </si>
  <si>
    <t xml:space="preserve">Carnide </t>
  </si>
  <si>
    <t xml:space="preserve">Estrela </t>
  </si>
  <si>
    <t xml:space="preserve">Lumiar </t>
  </si>
  <si>
    <t xml:space="preserve">Marvila </t>
  </si>
  <si>
    <t xml:space="preserve">Misericórdia </t>
  </si>
  <si>
    <t xml:space="preserve">Olivais </t>
  </si>
  <si>
    <t xml:space="preserve">Penha de França </t>
  </si>
  <si>
    <t xml:space="preserve">Santa Clara </t>
  </si>
  <si>
    <t xml:space="preserve">Santa Maria Maior </t>
  </si>
  <si>
    <t xml:space="preserve">Santo António </t>
  </si>
  <si>
    <t xml:space="preserve">São Domingos de Benfica </t>
  </si>
  <si>
    <t xml:space="preserve">São Vicente </t>
  </si>
  <si>
    <t>&gt;=60 anos</t>
  </si>
  <si>
    <r>
      <t xml:space="preserve">Unidade: </t>
    </r>
    <r>
      <rPr>
        <b/>
        <strike/>
        <sz val="9"/>
        <color indexed="8"/>
        <rFont val="Arial"/>
        <family val="2"/>
      </rPr>
      <t>€</t>
    </r>
  </si>
  <si>
    <t xml:space="preserve">Portugal </t>
  </si>
  <si>
    <t>fonte:  Instituto da Segurança Social, I.P.</t>
  </si>
  <si>
    <t>Número de beneficiários de prestações de desemprego, género, 2012</t>
  </si>
  <si>
    <t>Número de beneficiários de prestações de desemprego, género, 2012 (%)</t>
  </si>
  <si>
    <t>Evolução do número de beneficiários de prestações de desemprego, género, 2012</t>
  </si>
  <si>
    <t>Evolução do número de beneficiários de prestações de desemprego, género, 2012, 1º trim.-4º trim.</t>
  </si>
  <si>
    <t>Evolução do número de beneficiários de prestações de desemprego, género, 2012, 1º trim.-4º trim. (%)</t>
  </si>
  <si>
    <t>Número de beneficiários de prestações de desemprego, idade, 2012</t>
  </si>
  <si>
    <t xml:space="preserve">15 a 29 anos </t>
  </si>
  <si>
    <t>30 a 34 anos</t>
  </si>
  <si>
    <t>35 a 39 anos</t>
  </si>
  <si>
    <t>40 a 44 anos</t>
  </si>
  <si>
    <t>45 a 49 anos</t>
  </si>
  <si>
    <t>50 a 54 anos</t>
  </si>
  <si>
    <t>55 a 59 anos</t>
  </si>
  <si>
    <t>Número de beneficiários de prestações de desemprego, idade, 2012 (%)</t>
  </si>
  <si>
    <t>Evolução do número de beneficiários de prestações de desemprego, idade, 2012, 1º trim.-4º trim.</t>
  </si>
  <si>
    <t>Evolução do número de beneficiários de prestações de desemprego, idade, 2012</t>
  </si>
  <si>
    <t>Evolução do número de beneficiários de prestações de desemprego, idade, 2012 (%)</t>
  </si>
  <si>
    <t xml:space="preserve"> Valor médio mensal processado por beneficiário de prestações de desemprego, 2012</t>
  </si>
  <si>
    <t>Desconhecida</t>
  </si>
  <si>
    <t>Evolução do valor médio mensal processado por beneficiário de prestações de desemprego, 2012</t>
  </si>
  <si>
    <t>Evolução do valor médio mensal processado por beneficiário de prestações de desemprego, 2012, 1º trim.-4º trim.</t>
  </si>
  <si>
    <t>Número de beneficiários de prestações de desemprego, género, 2013</t>
  </si>
  <si>
    <t>Número de beneficiários de prestações de desemprego, género, 2013 (%)</t>
  </si>
  <si>
    <t>Evolução do número de beneficiários de prestações de desemprego, género, 2013, 1º trim.-4º trim.</t>
  </si>
  <si>
    <t>Evolução do número de beneficiários de prestações de desemprego, género, 2013</t>
  </si>
  <si>
    <t>Evolução do número de beneficiários de prestações de desemprego, género, 2013, 1º trim.-4º trim. (%)</t>
  </si>
  <si>
    <t>Número de beneficiários de prestações de desemprego, idade, 2013</t>
  </si>
  <si>
    <t>Número de beneficiários de prestações de desemprego, idade, 2013 (%)</t>
  </si>
  <si>
    <t>Evolução do número de beneficiários de prestações de desemprego, idade, 2013, 1º trim.-4º trim.</t>
  </si>
  <si>
    <t>Evolução do número de beneficiários de prestações de desemprego, idade, 2013</t>
  </si>
  <si>
    <t>Evolução do número de beneficiários de prestações de desemprego, idade, 2013 (%)</t>
  </si>
  <si>
    <t xml:space="preserve"> Valor médio mensal processado por beneficiário de prestações de desemprego, 2013</t>
  </si>
  <si>
    <t>Evolução do valor médio mensal processado por beneficiário de prestações de desemprego, 2013, 1º trim.-4º trim.</t>
  </si>
  <si>
    <t>Evolução do valor médio mensal processado por beneficiário de prestações de desemprego, 2013</t>
  </si>
  <si>
    <t>Número de beneficiários de prestações de desemprego, género, 2014</t>
  </si>
  <si>
    <t>Número de beneficiários de prestações de desemprego, género, 2014 (%)</t>
  </si>
  <si>
    <t>Evolução do número de beneficiários de prestações de desemprego, género, 2014, 1º trim.-4º trim.</t>
  </si>
  <si>
    <t>Evolução do número de beneficiários de prestações de desemprego, género, 2014</t>
  </si>
  <si>
    <t>Evolução do número de beneficiários de prestações de desemprego, género, 2014, 1º trim.-4º trim. (%)</t>
  </si>
  <si>
    <t>Número de beneficiários de prestações de desemprego, idade, 2014</t>
  </si>
  <si>
    <t>Número de beneficiários de prestações de desemprego, idade, 2014 (%)</t>
  </si>
  <si>
    <t>Evolução do número de beneficiários de prestações de desemprego, idade, 2014, 1º trim.-4º trim.</t>
  </si>
  <si>
    <t>Evolução do número de beneficiários de prestações de desemprego, idade, 2014</t>
  </si>
  <si>
    <t>Evolução do número de beneficiários de prestações de desemprego, idade, 2014 (%)</t>
  </si>
  <si>
    <t xml:space="preserve"> Valor médio mensal processado por beneficiário de prestações de desemprego, 2014</t>
  </si>
  <si>
    <t>Evolução do valor médio mensal processado por beneficiário de prestações de desemprego, 2014, 1º trim.-4º trim.</t>
  </si>
  <si>
    <t>Evolução do valor médio mensal processado por beneficiário de prestações de desemprego, 2014</t>
  </si>
  <si>
    <t>Número de beneficiários de prestações de desemprego, género, 2015</t>
  </si>
  <si>
    <t>Número de beneficiários de prestações de desemprego, género, 2015 (%)</t>
  </si>
  <si>
    <t>Evolução do número de beneficiários de prestações de desemprego, género, 2015</t>
  </si>
  <si>
    <t>Evolução do número de beneficiários de prestações de desemprego, género, 2015, 1º trim.-3º trim.</t>
  </si>
  <si>
    <t>Evolução do número de beneficiários de prestações de desemprego, género, 2015, 1º trim.-3º trim. (%)</t>
  </si>
  <si>
    <t>Número de beneficiários de prestações de desemprego, idade, 2015</t>
  </si>
  <si>
    <t>Número de beneficiários de prestações de desemprego, idade, 2015 (%)</t>
  </si>
  <si>
    <t>Evolução do número de beneficiários de prestações de desemprego, idade, 2015, 1º trim.-3º trim.</t>
  </si>
  <si>
    <t>Evolução do número de beneficiários de prestações de desemprego, idade, 2015</t>
  </si>
  <si>
    <t xml:space="preserve"> Valor médio mensal processado por beneficiário de prestações de desemprego, 2015</t>
  </si>
  <si>
    <t>Evolução do valor médio mensal processado por beneficiário de prestações de desemprego, 2015</t>
  </si>
  <si>
    <t>Número de beneficiários com de prestações de desemprego, idade, 2012 (%)</t>
  </si>
  <si>
    <t>Evolução do número de beneficiários de prestações de desemprego, idade, 2012, 1º trim.-4º trim. (%)</t>
  </si>
  <si>
    <t xml:space="preserve">Valor médio mensal processado </t>
  </si>
  <si>
    <t>Valor médio mensal processado por beneficiário, 2012</t>
  </si>
  <si>
    <t>Evolução do valor médio mensal processado por beneficiário, 2012, 1º trim.-4º trim.</t>
  </si>
  <si>
    <t>Número de beneficiários com de prestações de desemprego, idade, 2013 (%)</t>
  </si>
  <si>
    <t>Evolução do número de beneficiários de prestações de desemprego, idade, 2013, 1º trim.-4º trim. (%)</t>
  </si>
  <si>
    <t>Valor médio mensal processado por beneficiário, 2013</t>
  </si>
  <si>
    <t>Evolução do valor médio mensal processado por beneficiário, 2013, 1º trim.-4º trim.</t>
  </si>
  <si>
    <t>Beneficiários de prestações de desemprego (género)</t>
  </si>
  <si>
    <t>Beneficiários de prestações de desemprego (idade)</t>
  </si>
  <si>
    <t>Número de beneficiários com de prestações de desemprego, idade, 2014 (%)</t>
  </si>
  <si>
    <t>Evolução do número de beneficiários de prestações de desemprego, idade, 2014, 1º trim.-4º trim. (%)</t>
  </si>
  <si>
    <t>Valor médio mensal processado por beneficiário, 2014</t>
  </si>
  <si>
    <t>Evolução do valor médio mensal processado por beneficiário, 2014, 1º trim.-4º trim.</t>
  </si>
  <si>
    <t>Número de beneficiários com de prestações de desemprego, idade, 2015 (%)</t>
  </si>
  <si>
    <t>Valor médio mensal processado por beneficiário, 2015</t>
  </si>
  <si>
    <t>Evolução do número de beneficiários de prestações de desemprego, idade, 2015, 1º trim.-3º trim. (%)</t>
  </si>
  <si>
    <t>Evolução do valor médio mensal processado por beneficiário, 2015, 1º trim.-3º trim.</t>
  </si>
  <si>
    <t>fonte: Instituto da Segurança Social, I.P./Centro Distrital de Lisboa</t>
  </si>
  <si>
    <t>fonte: Instituto da Segurança Social, I.P./Centro Distrital de Lisboa ; cálculos: OLCPL</t>
  </si>
  <si>
    <t>fonte:  Instituto da Segurança Social, I.P./Centro Distrital de Lisboa ; cálculos: OLCPL</t>
  </si>
  <si>
    <t>fonte:  Instituto da Segurança Social, I.P./Centro Distrital de Lisboa</t>
  </si>
  <si>
    <t>nota: a aguardar pelo envio por parte do ISS, IP da informação referente ao 4º trimestre</t>
  </si>
  <si>
    <t>Unidade:  €</t>
  </si>
  <si>
    <t>-</t>
  </si>
  <si>
    <t>Área Metropolitana de Lisboa</t>
  </si>
  <si>
    <t xml:space="preserve">Distrito de Lisboa </t>
  </si>
  <si>
    <t>Ajuda</t>
  </si>
  <si>
    <t>Alcântara</t>
  </si>
  <si>
    <t>Alto do Pina</t>
  </si>
  <si>
    <t>Alvalade</t>
  </si>
  <si>
    <t>Ameixoeira</t>
  </si>
  <si>
    <t>Anjos</t>
  </si>
  <si>
    <t>Beato</t>
  </si>
  <si>
    <t>Benfica</t>
  </si>
  <si>
    <t>Campo Grande</t>
  </si>
  <si>
    <t>Campolide</t>
  </si>
  <si>
    <t>Carnide</t>
  </si>
  <si>
    <t>Castelo</t>
  </si>
  <si>
    <t>Charneca</t>
  </si>
  <si>
    <t>Coração de Jesus</t>
  </si>
  <si>
    <t>Encarnação</t>
  </si>
  <si>
    <t>Graça</t>
  </si>
  <si>
    <t>Lapa</t>
  </si>
  <si>
    <t>Lumiar</t>
  </si>
  <si>
    <t>Madalena</t>
  </si>
  <si>
    <t>Mártires</t>
  </si>
  <si>
    <t>N.D.</t>
  </si>
  <si>
    <t>Marvila</t>
  </si>
  <si>
    <t>Mercês</t>
  </si>
  <si>
    <t>Nossa Senhora de Fátima</t>
  </si>
  <si>
    <t>Pena</t>
  </si>
  <si>
    <t>Penha de França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</si>
  <si>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</si>
  <si>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</si>
  <si>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</si>
  <si>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</si>
  <si>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</si>
  <si>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</si>
  <si>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</si>
  <si>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</si>
  <si>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</si>
  <si>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</si>
  <si>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</si>
  <si>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</si>
  <si>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</si>
  <si>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Domingos de Benfica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</si>
  <si>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</si>
  <si>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</si>
  <si>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</si>
  <si>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</si>
  <si>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</si>
  <si>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</si>
  <si>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</si>
  <si>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</si>
  <si>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</si>
  <si>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</si>
  <si>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</si>
  <si>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</si>
  <si>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</si>
  <si>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</si>
  <si>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Número de beneficiários de prestações de desemprego, género, 2008</t>
  </si>
  <si>
    <t>fonte: Instituto de Informática, I.P.</t>
  </si>
  <si>
    <t>Número de beneficiários de prestações de desemprego, género, 2009</t>
  </si>
  <si>
    <t>Número de beneficiários de prestações de desemprego, género, 2010</t>
  </si>
  <si>
    <t>Número de beneficiários de prestações de desemprego, género, 2011</t>
  </si>
  <si>
    <t>Indicadores 2008</t>
  </si>
  <si>
    <t>Indicadores 2009</t>
  </si>
  <si>
    <t>Indicadores 2010</t>
  </si>
  <si>
    <t>Indicadores 2011</t>
  </si>
  <si>
    <t>Beneficiários de prestações de desemprego, género, 2008</t>
  </si>
  <si>
    <t>Beneficiários de prestações de desemprego, género, 2008 (%)</t>
  </si>
  <si>
    <t>Beneficiários de prestações de desemprego, género, 2009 (%)</t>
  </si>
  <si>
    <t>Beneficiários de prestações de desemprego, género, 2009</t>
  </si>
  <si>
    <t>Beneficiários de prestações de desemprego, género, 2010 (%)</t>
  </si>
  <si>
    <t>Beneficiários de prestações de desemprego, género, 2010</t>
  </si>
  <si>
    <t>Beneficiários de prestações de desemprego, género, 2011 (%)</t>
  </si>
  <si>
    <t>Beneficiários de prestações de desemprego, género, 2011</t>
  </si>
  <si>
    <t>Subsídio Social de Desemprego Subsequente</t>
  </si>
  <si>
    <t>Prestações de Desemprego</t>
  </si>
  <si>
    <t>Subsídio de Desemprego</t>
  </si>
  <si>
    <t>Subsídio Social de Desemprego</t>
  </si>
  <si>
    <t xml:space="preserve">O Subsídio de Desemprego Subsequente, uma das modalidades do subsídio social de desemprego, é um valor pago mensalmente a desempregados, inscritos no Serviço de Emprego, que já tenham recebido a totalidade do subsídio de desemprego, mas que ainda não conseguiram regressar ao mercado de trabalho. Para aceder ao Subsídio Social de Desemprego Subsequente: 1. Já ter recebido todas as prestações de subsídio de desemprego a que tinha direito. 2. Continuar desempregado e inscrito no Serviço de Emprego. 3. Na data em que terminou o subsídio de desemprego cumprir a condição de recursos, ou seja, os rendimentos mensais por pessoa do agregado familiar do requerente não podem ser superiores a 80% do indexante dos apoios sociais (IAS). Para melhor conhecer as regras para determinação dos rendimentos, composição do agregado familiar e capitação dos rendimentos para a verificação das condições de recursos consulte o Guia Prático – Condição de Recursos. (metainformação: Guia Prático - Subsídio Social de Desemprego in http://www.seg-social.pt/documents/10152/15008/subsidio_social_desemprego/fbb259cd-31c0-450c-a6bc-6c61fcc74e2e/fbb259cd-31c0-450c-a6bc-6c61fcc74e2e)
</t>
  </si>
  <si>
    <t>Nota:</t>
  </si>
  <si>
    <t>A protecção no desemprego constitui uma das pedras basilares dos sistemas de protecção social que se consubstancia em diversas medidas: 
Subsídio Desemprego, Subsídio Social de Desemprego, Subsídio Social de Desemprego Subsequente e Prolongamento do Subsídio Social de Desemprego.</t>
  </si>
  <si>
    <t>O Subsídio de Desemprego destina-se a compensar a perda das remunerações de trabalho. É um valor em dinheiro que é pago em cada mês a quem perdeu o emprego de forma involuntária, e que se encontre inscrito para emprego no Centro de Emprego ou Serviço de Emprego dos Centros de Emprego e Formação Profissional. (metainformação: Guia Prático - Subsídio de Desemprego in http://www.seg-social.pt/documents/10152/15007/subsidio_desemprego/1867b682-64f2-4b1a-8f39-ca008602a16b)</t>
  </si>
  <si>
    <t>O Subsídio Social de Desemprego é um valor em dinheiro que é pago em cada mês a quem perdeu o emprego de forma involuntária e que se encontre inscrito para emprego no Serviço de Emprego. Destina-se a compensar a perda das remunerações do trabalho.
Este subsídio é pago quando:
- Não estão reunidas as condições para receber o subsídio de desemprego (subsídio social de desemprego inicial) ou já recebeu todo o subsídio de desemprego a que tinha direito (subsídio social de desemprego subsequente);
- O rendimento mensal do agregado familiar, por pessoa, não ultrapassa 80% do IAS.
Para melhor conhecer as regras para determinação dos rendimentos, composição do agregado familiar e capitação dos rendimentos para a verificação das condições de recursos consulte o Guia Prático – Condição de Recursos. (metainformação: Guia Prático - Subsídio Social de Desemprego in http://www.seg social.pt/documents/10152/15008/subsidio_social_desemprego/fbb259cd-31c0-450c-a6bc-6c61fcc74e2e/fbb259cd-31c0-450c-a6bc-6c61fcc74e2e)</t>
  </si>
  <si>
    <t>(clique sobre cada ano para aceder ao índice das variáveis)</t>
  </si>
  <si>
    <t>(clique no título de cada variável, para aceder à informação)</t>
  </si>
  <si>
    <t>TOTAL ANO</t>
  </si>
  <si>
    <t>Evolução do número de beneficiários de prestações de desemprego, género, 2015, 1º trim.-4º trim.</t>
  </si>
  <si>
    <t>Evolução do número de beneficiários de prestações de desemprego, género, 2015, 1º trim.-4º trim. (%)</t>
  </si>
  <si>
    <t>Evolução do número de beneficiários de prestações de desemprego, idade, 2015, 1º trim.-4º trim.</t>
  </si>
  <si>
    <t>Evolução do número de beneficiários de prestações de desemprego, idade, 2015, 1º trim.-4º trim. (%)</t>
  </si>
  <si>
    <t>Evolução do valor médio mensal processado por beneficiário de prestações de desemprego, 2015, 1º trim.-4º trim.</t>
  </si>
  <si>
    <t>Indicadores 2016</t>
  </si>
  <si>
    <t>Número de beneficiários de prestações de desemprego, género, 2016</t>
  </si>
  <si>
    <t>Número de beneficiários de prestações de desemprego, género, 2016 (%)</t>
  </si>
  <si>
    <t>Evolução do número de beneficiários de prestações de desemprego, género, 2016, 1º trim.-4º trim.</t>
  </si>
  <si>
    <t>Evolução do número de beneficiários de prestações de desemprego, género, 2016</t>
  </si>
  <si>
    <t>Evolução do número de beneficiários de prestações de desemprego, género, 2016, 1º trim.-4º trim. (%)</t>
  </si>
  <si>
    <t>Número de beneficiários de prestações de desemprego, idade, 2016</t>
  </si>
  <si>
    <t>Número de beneficiários de prestações de desemprego, idade, 2016 (%)</t>
  </si>
  <si>
    <t>Evolução do número de beneficiários de prestações de desemprego, idade, 2016, 1º trim.-4º trim.</t>
  </si>
  <si>
    <t>Evolução do número de beneficiários de prestações de desemprego, idade, 2016</t>
  </si>
  <si>
    <t>Evolução do número de beneficiários de prestações de desemprego, idade, 2016, 1º trim.-4º trim. (%)</t>
  </si>
  <si>
    <t xml:space="preserve"> Valor médio mensal processado por beneficiário de prestações de desemprego, 2016</t>
  </si>
  <si>
    <t>Evolução do valor médio mensal processado por beneficiário de prestações de desemprego, 2016, 1º trim.-4º trim.</t>
  </si>
  <si>
    <t>Evolução do valor médio mensal processado por beneficiário de prestações de desemprego, 2016</t>
  </si>
  <si>
    <t>Número de beneficiários com de prestações de desemprego, idade, 2016 (%)</t>
  </si>
  <si>
    <t>Valor médio mensal processado por beneficiário, 2016</t>
  </si>
  <si>
    <t>Evolução do valor médio mensal processado por beneficiário, 2016, 1º trim.-4º trim.</t>
  </si>
  <si>
    <t>Indicadores 2017</t>
  </si>
  <si>
    <t>Número de beneficiários de prestações de desemprego, género, 2017</t>
  </si>
  <si>
    <t>Número de beneficiários de prestações de desemprego, género, 2017 (%)</t>
  </si>
  <si>
    <t>Evolução do número de beneficiários de prestações de desemprego, género, 2017, 1º trim.-4º trim.</t>
  </si>
  <si>
    <t>Evolução do número de beneficiários de prestações de desemprego, género, 2017</t>
  </si>
  <si>
    <t>Evolução do número de beneficiários de prestações de desemprego, género, 2017, 1º trim.-4º trim. (%)</t>
  </si>
  <si>
    <t>Número de beneficiários de prestações de desemprego, idade, 2017</t>
  </si>
  <si>
    <t>Número de beneficiários de prestações de desemprego, idade, 2017 (%)</t>
  </si>
  <si>
    <t>Evolução do número de beneficiários de prestações de desemprego, idade, 2017, 1º trim.-4º trim.</t>
  </si>
  <si>
    <t>Evolução do número de beneficiários de prestações de desemprego, idade, 2017</t>
  </si>
  <si>
    <t>Evolução do número de beneficiários de prestações de desemprego, idade, 2017, 1º trim.-4º trim. (%)</t>
  </si>
  <si>
    <t xml:space="preserve"> Valor médio mensal processado por beneficiário de prestações de desemprego, 2017</t>
  </si>
  <si>
    <t>Evolução do valor médio mensal processado por beneficiário de prestações de desemprego, 2017, 1º trim.-4º trim.</t>
  </si>
  <si>
    <t>Evolução do valor médio mensal processado por beneficiário de prestações de desemprego, 2017</t>
  </si>
  <si>
    <t>Número de beneficiários com de prestações de desemprego, idade, 2017 (%)</t>
  </si>
  <si>
    <t>Valor médio mensal processado por beneficiário, 2017</t>
  </si>
  <si>
    <t>Evolução do valor médio mensal processado por beneficiário, 2017, 1º trim.-4º trim.</t>
  </si>
  <si>
    <t>Caso um beneficiário mude de freguesia de residência é contabilizado várias vezes.</t>
  </si>
  <si>
    <t>Informação ISS: Situação da base de dados operacional em 13/04/2015 (dados de 2012 a 2014), em 01/04/2016 (dados de 2015), em 17/03/2017 (dados 2016), em 19/01/2018 (dados 1º, 2º , 3º e 4º trim. 2017) e em 17/03/2018 (total ano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</si>
</sst>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;\(#,##0\)"/>
    <numFmt numFmtId="167" formatCode="#,##0.00\ &quot;€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u/>
      <sz val="9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"/>
      <name val="Arial"/>
      <family val="2"/>
    </font>
    <font>
      <b/>
      <strike/>
      <sz val="9"/>
      <color indexed="8"/>
      <name val="Arial"/>
      <family val="2"/>
    </font>
    <font>
      <b/>
      <u/>
      <sz val="9"/>
      <color theme="10"/>
      <name val="Arial"/>
      <family val="2"/>
    </font>
    <font>
      <b/>
      <u/>
      <sz val="11"/>
      <color theme="4" tint="-0.249977111117893"/>
      <name val="Calibri"/>
      <family val="2"/>
      <scheme val="minor"/>
    </font>
    <font>
      <sz val="9"/>
      <color rgb="FF4F81BD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 style="dashed">
        <color theme="3"/>
      </left>
      <right/>
      <top/>
      <bottom style="dashed">
        <color theme="4" tint="-0.499984740745262"/>
      </bottom>
      <diagonal/>
    </border>
    <border>
      <left/>
      <right style="dashed">
        <color theme="3"/>
      </right>
      <top/>
      <bottom style="dashed">
        <color theme="4" tint="-0.499984740745262"/>
      </bottom>
      <diagonal/>
    </border>
    <border>
      <left/>
      <right style="dashed">
        <color theme="4" tint="-0.499984740745262"/>
      </right>
      <top/>
      <bottom/>
      <diagonal/>
    </border>
    <border>
      <left style="dashed">
        <color theme="4" tint="-0.499984740745262"/>
      </left>
      <right style="dashed">
        <color theme="4" tint="-0.499984740745262"/>
      </right>
      <top/>
      <bottom/>
      <diagonal/>
    </border>
    <border>
      <left/>
      <right style="dashed">
        <color theme="4" tint="-0.499984740745262"/>
      </right>
      <top/>
      <bottom style="dashed">
        <color theme="3"/>
      </bottom>
      <diagonal/>
    </border>
    <border>
      <left/>
      <right style="dashed">
        <color theme="4" tint="-0.499984740745262"/>
      </right>
      <top style="dashed">
        <color theme="3"/>
      </top>
      <bottom/>
      <diagonal/>
    </border>
    <border>
      <left/>
      <right style="dashed">
        <color theme="4" tint="-0.499984740745262"/>
      </right>
      <top/>
      <bottom style="dashed">
        <color theme="4" tint="-0.499984740745262"/>
      </bottom>
      <diagonal/>
    </border>
    <border>
      <left style="dashed">
        <color theme="4" tint="-0.499984740745262"/>
      </left>
      <right/>
      <top/>
      <bottom style="dashed">
        <color theme="4" tint="-0.499984740745262"/>
      </bottom>
      <diagonal/>
    </border>
    <border>
      <left style="dashed">
        <color theme="4" tint="-0.499984740745262"/>
      </left>
      <right/>
      <top/>
      <bottom/>
      <diagonal/>
    </border>
    <border>
      <left style="dashed">
        <color theme="4" tint="-0.499984740745262"/>
      </left>
      <right style="dashed">
        <color theme="3"/>
      </right>
      <top/>
      <bottom/>
      <diagonal/>
    </border>
    <border>
      <left/>
      <right style="dashed">
        <color theme="4" tint="-0.499984740745262"/>
      </right>
      <top style="dashed">
        <color indexed="64"/>
      </top>
      <bottom/>
      <diagonal/>
    </border>
    <border>
      <left style="dashed">
        <color theme="4" tint="-0.499984740745262"/>
      </left>
      <right/>
      <top style="dashed">
        <color indexed="64"/>
      </top>
      <bottom/>
      <diagonal/>
    </border>
    <border>
      <left style="dashed">
        <color theme="4" tint="-0.499984740745262"/>
      </left>
      <right/>
      <top style="dashed">
        <color theme="4" tint="-0.499984740745262"/>
      </top>
      <bottom/>
      <diagonal/>
    </border>
    <border>
      <left/>
      <right/>
      <top style="dashed">
        <color theme="4" tint="-0.499984740745262"/>
      </top>
      <bottom/>
      <diagonal/>
    </border>
    <border>
      <left/>
      <right style="dashed">
        <color theme="4" tint="-0.499984740745262"/>
      </right>
      <top style="dashed">
        <color theme="4" tint="-0.499984740745262"/>
      </top>
      <bottom/>
      <diagonal/>
    </border>
    <border>
      <left/>
      <right style="dashed">
        <color theme="3" tint="-0.249977111117893"/>
      </right>
      <top/>
      <bottom/>
      <diagonal/>
    </border>
    <border>
      <left style="dashed">
        <color theme="4" tint="-0.499984740745262"/>
      </left>
      <right/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 style="dashed">
        <color indexed="64"/>
      </left>
      <right/>
      <top/>
      <bottom style="dashed">
        <color theme="3" tint="-0.249977111117893"/>
      </bottom>
      <diagonal/>
    </border>
    <border>
      <left/>
      <right style="dashed">
        <color theme="4" tint="-0.499984740745262"/>
      </right>
      <top/>
      <bottom style="dashed">
        <color theme="3" tint="-0.249977111117893"/>
      </bottom>
      <diagonal/>
    </border>
    <border>
      <left/>
      <right style="dashed">
        <color indexed="64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 style="dashed">
        <color theme="3" tint="-0.249977111117893"/>
      </top>
      <bottom style="dashed">
        <color theme="3" tint="-0.249977111117893"/>
      </bottom>
      <diagonal/>
    </border>
    <border>
      <left style="dashed">
        <color theme="3" tint="-0.249977111117893"/>
      </left>
      <right/>
      <top style="dashed">
        <color theme="3" tint="-0.249977111117893"/>
      </top>
      <bottom/>
      <diagonal/>
    </border>
    <border>
      <left/>
      <right style="dashed">
        <color theme="3" tint="-0.249977111117893"/>
      </right>
      <top style="dashed">
        <color theme="3" tint="-0.249977111117893"/>
      </top>
      <bottom/>
      <diagonal/>
    </border>
    <border>
      <left style="dashed">
        <color theme="3" tint="-0.249977111117893"/>
      </left>
      <right/>
      <top/>
      <bottom/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/>
      <right/>
      <top/>
      <bottom style="dashed">
        <color rgb="FF1F497D"/>
      </bottom>
      <diagonal/>
    </border>
    <border>
      <left/>
      <right/>
      <top style="dashed">
        <color rgb="FF1F497D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/>
      <right style="dashed">
        <color rgb="FF1F497D"/>
      </right>
      <top/>
      <bottom/>
      <diagonal/>
    </border>
    <border>
      <left/>
      <right style="dashed">
        <color rgb="FF1F497D"/>
      </right>
      <top/>
      <bottom style="dashed">
        <color rgb="FF1F497D"/>
      </bottom>
      <diagonal/>
    </border>
    <border>
      <left style="dashed">
        <color indexed="64"/>
      </left>
      <right style="dashed">
        <color theme="4" tint="-0.499984740745262"/>
      </right>
      <top/>
      <bottom/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471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0" xfId="0" applyFont="1" applyFill="1" applyAlignment="1"/>
    <xf numFmtId="0" fontId="24" fillId="0" borderId="0" xfId="0" applyFont="1"/>
    <xf numFmtId="0" fontId="7" fillId="3" borderId="0" xfId="0" applyFont="1" applyFill="1" applyAlignment="1">
      <alignment vertical="center" wrapText="1"/>
    </xf>
    <xf numFmtId="0" fontId="8" fillId="7" borderId="0" xfId="0" applyFont="1" applyFill="1" applyBorder="1" applyAlignment="1">
      <alignment horizontal="left" indent="2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0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5" fontId="15" fillId="3" borderId="2" xfId="20" applyNumberFormat="1" applyFont="1" applyFill="1" applyBorder="1" applyAlignment="1">
      <alignment horizontal="center" vertical="center" wrapText="1"/>
    </xf>
    <xf numFmtId="165" fontId="15" fillId="3" borderId="3" xfId="20" applyNumberFormat="1" applyFont="1" applyFill="1" applyBorder="1" applyAlignment="1">
      <alignment horizontal="center" vertical="center" wrapText="1"/>
    </xf>
    <xf numFmtId="165" fontId="15" fillId="3" borderId="5" xfId="20" applyNumberFormat="1" applyFont="1" applyFill="1" applyBorder="1" applyAlignment="1">
      <alignment horizontal="center" vertical="center" wrapText="1"/>
    </xf>
    <xf numFmtId="165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65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5" fontId="15" fillId="5" borderId="3" xfId="20" applyNumberFormat="1" applyFont="1" applyFill="1" applyBorder="1" applyAlignment="1">
      <alignment horizontal="center" vertical="center"/>
    </xf>
    <xf numFmtId="165" fontId="15" fillId="5" borderId="4" xfId="20" applyNumberFormat="1" applyFont="1" applyFill="1" applyBorder="1" applyAlignment="1">
      <alignment horizontal="center" vertical="center"/>
    </xf>
    <xf numFmtId="165" fontId="15" fillId="5" borderId="0" xfId="20" applyNumberFormat="1" applyFont="1" applyFill="1" applyBorder="1" applyAlignment="1">
      <alignment horizontal="center" vertical="center"/>
    </xf>
    <xf numFmtId="165" fontId="15" fillId="5" borderId="6" xfId="20" applyNumberFormat="1" applyFont="1" applyFill="1" applyBorder="1" applyAlignment="1">
      <alignment horizontal="center" vertical="center"/>
    </xf>
    <xf numFmtId="165" fontId="15" fillId="5" borderId="9" xfId="20" applyNumberFormat="1" applyFont="1" applyFill="1" applyBorder="1" applyAlignment="1">
      <alignment horizontal="center" vertical="center"/>
    </xf>
    <xf numFmtId="165" fontId="15" fillId="5" borderId="2" xfId="20" applyNumberFormat="1" applyFont="1" applyFill="1" applyBorder="1" applyAlignment="1">
      <alignment horizontal="center" vertical="center"/>
    </xf>
    <xf numFmtId="165" fontId="15" fillId="5" borderId="5" xfId="20" applyNumberFormat="1" applyFont="1" applyFill="1" applyBorder="1" applyAlignment="1">
      <alignment horizontal="center" vertical="center"/>
    </xf>
    <xf numFmtId="165" fontId="15" fillId="3" borderId="4" xfId="20" applyNumberFormat="1" applyFont="1" applyFill="1" applyBorder="1" applyAlignment="1">
      <alignment horizontal="center" vertical="center" wrapText="1"/>
    </xf>
    <xf numFmtId="165" fontId="15" fillId="3" borderId="6" xfId="2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3" fontId="15" fillId="3" borderId="7" xfId="4" applyNumberFormat="1" applyFont="1" applyFill="1" applyBorder="1" applyAlignment="1" applyProtection="1">
      <alignment horizontal="center" vertical="center" wrapText="1"/>
    </xf>
    <xf numFmtId="3" fontId="15" fillId="3" borderId="8" xfId="4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/>
    <xf numFmtId="0" fontId="0" fillId="0" borderId="3" xfId="0" applyBorder="1" applyAlignment="1"/>
    <xf numFmtId="0" fontId="11" fillId="5" borderId="0" xfId="0" applyFont="1" applyFill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165" fontId="17" fillId="0" borderId="0" xfId="19" applyNumberFormat="1"/>
    <xf numFmtId="165" fontId="15" fillId="5" borderId="7" xfId="20" applyNumberFormat="1" applyFont="1" applyFill="1" applyBorder="1" applyAlignment="1">
      <alignment horizontal="center" vertical="center"/>
    </xf>
    <xf numFmtId="165" fontId="15" fillId="5" borderId="8" xfId="20" applyNumberFormat="1" applyFont="1" applyFill="1" applyBorder="1" applyAlignment="1">
      <alignment horizontal="center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29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0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3" fontId="15" fillId="3" borderId="4" xfId="4" applyNumberFormat="1" applyFont="1" applyFill="1" applyBorder="1" applyAlignment="1" applyProtection="1">
      <alignment horizontal="center" vertical="center" wrapText="1"/>
    </xf>
    <xf numFmtId="3" fontId="15" fillId="3" borderId="6" xfId="4" applyNumberFormat="1" applyFont="1" applyFill="1" applyBorder="1" applyAlignment="1" applyProtection="1">
      <alignment horizontal="center" vertical="center" wrapText="1"/>
    </xf>
    <xf numFmtId="3" fontId="15" fillId="3" borderId="9" xfId="4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5" xfId="0" applyNumberFormat="1" applyFont="1" applyFill="1" applyBorder="1" applyAlignment="1" applyProtection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3" fillId="3" borderId="0" xfId="0" applyFont="1" applyFill="1"/>
    <xf numFmtId="0" fontId="34" fillId="4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5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2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2" fillId="3" borderId="0" xfId="0" applyFont="1" applyFill="1"/>
    <xf numFmtId="0" fontId="33" fillId="3" borderId="0" xfId="0" applyFont="1" applyFill="1" applyAlignment="1">
      <alignment vertical="center"/>
    </xf>
    <xf numFmtId="0" fontId="36" fillId="5" borderId="0" xfId="21" applyFont="1" applyFill="1" applyAlignment="1">
      <alignment vertical="center"/>
    </xf>
    <xf numFmtId="0" fontId="13" fillId="0" borderId="0" xfId="18" applyFont="1" applyAlignment="1"/>
    <xf numFmtId="0" fontId="13" fillId="3" borderId="0" xfId="18" applyFont="1" applyFill="1" applyAlignment="1"/>
    <xf numFmtId="0" fontId="13" fillId="0" borderId="0" xfId="0" applyFont="1" applyAlignment="1"/>
    <xf numFmtId="0" fontId="38" fillId="0" borderId="0" xfId="0" applyFont="1" applyAlignment="1"/>
    <xf numFmtId="3" fontId="15" fillId="5" borderId="2" xfId="20" applyNumberFormat="1" applyFont="1" applyFill="1" applyBorder="1" applyAlignment="1">
      <alignment horizontal="center" vertical="center"/>
    </xf>
    <xf numFmtId="3" fontId="15" fillId="5" borderId="4" xfId="20" applyNumberFormat="1" applyFont="1" applyFill="1" applyBorder="1" applyAlignment="1">
      <alignment horizontal="center" vertical="center"/>
    </xf>
    <xf numFmtId="3" fontId="15" fillId="5" borderId="5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7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9" fontId="18" fillId="5" borderId="0" xfId="20" applyFont="1" applyFill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wrapText="1"/>
    </xf>
    <xf numFmtId="0" fontId="34" fillId="3" borderId="0" xfId="0" applyFont="1" applyFill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35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5" fillId="3" borderId="0" xfId="18" applyFont="1" applyFill="1" applyAlignment="1">
      <alignment vertical="center"/>
    </xf>
    <xf numFmtId="0" fontId="13" fillId="0" borderId="0" xfId="18" applyFont="1" applyAlignment="1"/>
    <xf numFmtId="0" fontId="34" fillId="3" borderId="0" xfId="0" applyFont="1" applyFill="1"/>
    <xf numFmtId="0" fontId="34" fillId="0" borderId="0" xfId="18" applyFont="1" applyAlignment="1"/>
    <xf numFmtId="0" fontId="35" fillId="3" borderId="0" xfId="18" applyFont="1" applyFill="1" applyAlignment="1">
      <alignment vertical="center"/>
    </xf>
    <xf numFmtId="0" fontId="34" fillId="3" borderId="0" xfId="18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26" fillId="0" borderId="0" xfId="18" applyFont="1" applyAlignment="1"/>
    <xf numFmtId="0" fontId="13" fillId="8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4" fillId="0" borderId="0" xfId="0" applyFont="1" applyAlignment="1">
      <alignment horizontal="left" vertical="center"/>
    </xf>
    <xf numFmtId="0" fontId="39" fillId="3" borderId="0" xfId="0" applyFont="1" applyFill="1"/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166" fontId="40" fillId="11" borderId="0" xfId="0" applyNumberFormat="1" applyFont="1" applyFill="1" applyBorder="1" applyAlignment="1">
      <alignment horizontal="right" vertical="center" wrapText="1"/>
    </xf>
    <xf numFmtId="44" fontId="15" fillId="11" borderId="3" xfId="24" applyFont="1" applyFill="1" applyBorder="1" applyAlignment="1">
      <alignment horizontal="center" vertical="center" wrapText="1"/>
    </xf>
    <xf numFmtId="44" fontId="15" fillId="11" borderId="0" xfId="24" applyFont="1" applyFill="1" applyBorder="1" applyAlignment="1">
      <alignment horizontal="center" vertical="center" wrapText="1"/>
    </xf>
    <xf numFmtId="44" fontId="15" fillId="11" borderId="11" xfId="24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42" fillId="2" borderId="0" xfId="3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18" xfId="20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9" fontId="15" fillId="3" borderId="16" xfId="20" applyFont="1" applyFill="1" applyBorder="1" applyAlignment="1" applyProtection="1">
      <alignment horizontal="center" vertical="center" wrapText="1"/>
    </xf>
    <xf numFmtId="9" fontId="15" fillId="3" borderId="17" xfId="20" applyFont="1" applyFill="1" applyBorder="1" applyAlignment="1" applyProtection="1">
      <alignment horizontal="center" vertical="center" wrapText="1"/>
    </xf>
    <xf numFmtId="9" fontId="15" fillId="3" borderId="19" xfId="20" applyFont="1" applyFill="1" applyBorder="1" applyAlignment="1" applyProtection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17" fillId="0" borderId="0" xfId="19" applyAlignment="1">
      <alignment horizontal="center"/>
    </xf>
    <xf numFmtId="9" fontId="15" fillId="3" borderId="8" xfId="20" applyFont="1" applyFill="1" applyBorder="1" applyAlignment="1" applyProtection="1">
      <alignment horizontal="center" vertical="center" wrapText="1"/>
    </xf>
    <xf numFmtId="3" fontId="11" fillId="6" borderId="0" xfId="0" applyNumberFormat="1" applyFont="1" applyFill="1" applyBorder="1" applyAlignment="1">
      <alignment horizontal="center" vertical="center"/>
    </xf>
    <xf numFmtId="166" fontId="41" fillId="14" borderId="0" xfId="0" applyNumberFormat="1" applyFont="1" applyFill="1" applyBorder="1" applyAlignment="1">
      <alignment horizontal="right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165" fontId="15" fillId="3" borderId="7" xfId="20" applyNumberFormat="1" applyFont="1" applyFill="1" applyBorder="1" applyAlignment="1">
      <alignment horizontal="center" vertical="center" wrapText="1"/>
    </xf>
    <xf numFmtId="165" fontId="15" fillId="3" borderId="8" xfId="20" applyNumberFormat="1" applyFont="1" applyFill="1" applyBorder="1" applyAlignment="1">
      <alignment horizontal="center" vertical="center" wrapText="1"/>
    </xf>
    <xf numFmtId="165" fontId="15" fillId="3" borderId="9" xfId="20" applyNumberFormat="1" applyFont="1" applyFill="1" applyBorder="1" applyAlignment="1">
      <alignment horizontal="center" vertical="center" wrapText="1"/>
    </xf>
    <xf numFmtId="166" fontId="41" fillId="13" borderId="0" xfId="0" applyNumberFormat="1" applyFont="1" applyFill="1" applyBorder="1" applyAlignment="1">
      <alignment horizontal="right" vertical="center" wrapText="1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23" xfId="4" applyNumberFormat="1" applyFont="1" applyFill="1" applyBorder="1" applyAlignment="1" applyProtection="1">
      <alignment horizontal="center" vertical="center" wrapText="1"/>
    </xf>
    <xf numFmtId="3" fontId="15" fillId="3" borderId="22" xfId="4" applyNumberFormat="1" applyFont="1" applyFill="1" applyBorder="1" applyAlignment="1" applyProtection="1">
      <alignment horizontal="center" vertical="center" wrapText="1"/>
    </xf>
    <xf numFmtId="3" fontId="19" fillId="6" borderId="25" xfId="0" applyNumberFormat="1" applyFont="1" applyFill="1" applyBorder="1" applyAlignment="1">
      <alignment horizontal="center" vertical="center"/>
    </xf>
    <xf numFmtId="3" fontId="15" fillId="3" borderId="25" xfId="4" applyNumberFormat="1" applyFont="1" applyFill="1" applyBorder="1" applyAlignment="1" applyProtection="1">
      <alignment horizontal="center" vertical="center" wrapText="1"/>
    </xf>
    <xf numFmtId="3" fontId="19" fillId="6" borderId="26" xfId="0" applyNumberFormat="1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left" indent="2"/>
    </xf>
    <xf numFmtId="0" fontId="20" fillId="6" borderId="25" xfId="0" applyFont="1" applyFill="1" applyBorder="1" applyAlignment="1">
      <alignment horizontal="center" vertical="center"/>
    </xf>
    <xf numFmtId="3" fontId="15" fillId="3" borderId="28" xfId="4" applyNumberFormat="1" applyFont="1" applyFill="1" applyBorder="1" applyAlignment="1" applyProtection="1">
      <alignment horizontal="center" vertical="center" wrapText="1"/>
    </xf>
    <xf numFmtId="3" fontId="15" fillId="5" borderId="23" xfId="20" applyNumberFormat="1" applyFont="1" applyFill="1" applyBorder="1" applyAlignment="1">
      <alignment horizontal="center" vertical="center"/>
    </xf>
    <xf numFmtId="3" fontId="15" fillId="5" borderId="22" xfId="20" applyNumberFormat="1" applyFont="1" applyFill="1" applyBorder="1" applyAlignment="1">
      <alignment horizontal="center" vertical="center"/>
    </xf>
    <xf numFmtId="3" fontId="15" fillId="5" borderId="24" xfId="20" applyNumberFormat="1" applyFont="1" applyFill="1" applyBorder="1" applyAlignment="1">
      <alignment horizontal="center" vertical="center"/>
    </xf>
    <xf numFmtId="9" fontId="15" fillId="3" borderId="23" xfId="20" applyFont="1" applyFill="1" applyBorder="1" applyAlignment="1" applyProtection="1">
      <alignment horizontal="center" vertical="center" wrapText="1"/>
    </xf>
    <xf numFmtId="9" fontId="15" fillId="3" borderId="24" xfId="20" applyFont="1" applyFill="1" applyBorder="1" applyAlignment="1" applyProtection="1">
      <alignment horizontal="center" vertical="center" wrapText="1"/>
    </xf>
    <xf numFmtId="9" fontId="15" fillId="3" borderId="22" xfId="20" applyFont="1" applyFill="1" applyBorder="1" applyAlignment="1" applyProtection="1">
      <alignment horizontal="center" vertical="center" wrapText="1"/>
    </xf>
    <xf numFmtId="0" fontId="23" fillId="5" borderId="25" xfId="0" applyFont="1" applyFill="1" applyBorder="1" applyAlignment="1">
      <alignment vertical="center"/>
    </xf>
    <xf numFmtId="0" fontId="11" fillId="2" borderId="25" xfId="3" applyNumberFormat="1" applyFont="1" applyFill="1" applyBorder="1" applyAlignment="1" applyProtection="1">
      <alignment horizontal="left" wrapText="1"/>
    </xf>
    <xf numFmtId="0" fontId="13" fillId="4" borderId="25" xfId="0" applyFont="1" applyFill="1" applyBorder="1" applyAlignment="1">
      <alignment horizontal="left" indent="1"/>
    </xf>
    <xf numFmtId="9" fontId="15" fillId="3" borderId="30" xfId="20" applyFont="1" applyFill="1" applyBorder="1" applyAlignment="1" applyProtection="1">
      <alignment horizontal="center" vertical="center" wrapText="1"/>
    </xf>
    <xf numFmtId="0" fontId="2" fillId="0" borderId="31" xfId="21" applyBorder="1"/>
    <xf numFmtId="0" fontId="19" fillId="5" borderId="32" xfId="0" applyFont="1" applyFill="1" applyBorder="1" applyAlignment="1">
      <alignment horizontal="center" vertical="center"/>
    </xf>
    <xf numFmtId="9" fontId="15" fillId="3" borderId="33" xfId="20" applyFont="1" applyFill="1" applyBorder="1" applyAlignment="1" applyProtection="1">
      <alignment horizontal="center" vertical="center" wrapText="1"/>
    </xf>
    <xf numFmtId="9" fontId="15" fillId="3" borderId="25" xfId="20" applyFont="1" applyFill="1" applyBorder="1" applyAlignment="1" applyProtection="1">
      <alignment horizontal="center" vertical="center" wrapText="1"/>
    </xf>
    <xf numFmtId="9" fontId="15" fillId="3" borderId="29" xfId="20" applyFont="1" applyFill="1" applyBorder="1" applyAlignment="1" applyProtection="1">
      <alignment horizontal="center" vertical="center" wrapText="1"/>
    </xf>
    <xf numFmtId="9" fontId="15" fillId="3" borderId="34" xfId="20" applyFont="1" applyFill="1" applyBorder="1" applyAlignment="1" applyProtection="1">
      <alignment horizontal="center" vertical="center" wrapText="1"/>
    </xf>
    <xf numFmtId="9" fontId="15" fillId="3" borderId="31" xfId="20" applyFont="1" applyFill="1" applyBorder="1" applyAlignment="1" applyProtection="1">
      <alignment horizontal="center" vertical="center" wrapText="1"/>
    </xf>
    <xf numFmtId="9" fontId="15" fillId="3" borderId="35" xfId="20" applyFont="1" applyFill="1" applyBorder="1" applyAlignment="1" applyProtection="1">
      <alignment horizontal="center" vertical="center" wrapText="1"/>
    </xf>
    <xf numFmtId="9" fontId="15" fillId="3" borderId="36" xfId="20" applyFont="1" applyFill="1" applyBorder="1" applyAlignment="1" applyProtection="1">
      <alignment horizontal="center" vertical="center" wrapText="1"/>
    </xf>
    <xf numFmtId="9" fontId="15" fillId="3" borderId="37" xfId="20" applyFont="1" applyFill="1" applyBorder="1" applyAlignment="1" applyProtection="1">
      <alignment horizontal="center" vertical="center" wrapText="1"/>
    </xf>
    <xf numFmtId="3" fontId="15" fillId="3" borderId="29" xfId="4" applyNumberFormat="1" applyFont="1" applyFill="1" applyBorder="1" applyAlignment="1" applyProtection="1">
      <alignment horizontal="center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vertical="center"/>
    </xf>
    <xf numFmtId="0" fontId="14" fillId="10" borderId="25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6" fillId="3" borderId="0" xfId="18" applyFill="1" applyBorder="1" applyAlignment="1">
      <alignment horizontal="left" vertical="center" wrapText="1"/>
    </xf>
    <xf numFmtId="0" fontId="39" fillId="3" borderId="0" xfId="18" applyFont="1" applyFill="1" applyBorder="1" applyAlignment="1">
      <alignment horizontal="left" vertical="center" wrapText="1"/>
    </xf>
    <xf numFmtId="0" fontId="16" fillId="3" borderId="0" xfId="18" applyFill="1" applyAlignment="1">
      <alignment horizontal="left" vertical="center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10" borderId="0" xfId="0" applyFont="1" applyFill="1" applyBorder="1" applyAlignment="1">
      <alignment horizontal="center" vertical="center" wrapText="1"/>
    </xf>
    <xf numFmtId="166" fontId="15" fillId="14" borderId="8" xfId="0" applyNumberFormat="1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166" fontId="15" fillId="14" borderId="27" xfId="0" applyNumberFormat="1" applyFont="1" applyFill="1" applyBorder="1" applyAlignment="1">
      <alignment horizontal="center" vertical="center" wrapText="1"/>
    </xf>
    <xf numFmtId="3" fontId="15" fillId="6" borderId="26" xfId="0" applyNumberFormat="1" applyFont="1" applyFill="1" applyBorder="1" applyAlignment="1">
      <alignment horizontal="center" vertical="center"/>
    </xf>
    <xf numFmtId="3" fontId="15" fillId="6" borderId="25" xfId="0" applyNumberFormat="1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5" fillId="3" borderId="25" xfId="0" applyNumberFormat="1" applyFont="1" applyFill="1" applyBorder="1" applyAlignment="1">
      <alignment horizontal="center" vertical="center" wrapText="1"/>
    </xf>
    <xf numFmtId="166" fontId="15" fillId="14" borderId="30" xfId="0" applyNumberFormat="1" applyFont="1" applyFill="1" applyBorder="1" applyAlignment="1">
      <alignment horizontal="center" vertical="center" wrapText="1"/>
    </xf>
    <xf numFmtId="166" fontId="15" fillId="14" borderId="22" xfId="0" applyNumberFormat="1" applyFont="1" applyFill="1" applyBorder="1" applyAlignment="1">
      <alignment horizontal="center" vertical="center" wrapText="1"/>
    </xf>
    <xf numFmtId="166" fontId="15" fillId="14" borderId="29" xfId="0" applyNumberFormat="1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left" indent="1"/>
    </xf>
    <xf numFmtId="0" fontId="8" fillId="7" borderId="38" xfId="0" applyFont="1" applyFill="1" applyBorder="1" applyAlignment="1">
      <alignment horizontal="left" indent="2"/>
    </xf>
    <xf numFmtId="9" fontId="15" fillId="3" borderId="20" xfId="20" applyFont="1" applyFill="1" applyBorder="1" applyAlignment="1" applyProtection="1">
      <alignment horizontal="center" vertical="center" wrapText="1"/>
    </xf>
    <xf numFmtId="9" fontId="15" fillId="3" borderId="14" xfId="20" applyFont="1" applyFill="1" applyBorder="1" applyAlignment="1" applyProtection="1">
      <alignment horizontal="center" vertical="center" wrapText="1"/>
    </xf>
    <xf numFmtId="9" fontId="15" fillId="3" borderId="21" xfId="20" applyFont="1" applyFill="1" applyBorder="1" applyAlignment="1" applyProtection="1">
      <alignment horizontal="center" vertical="center" wrapText="1"/>
    </xf>
    <xf numFmtId="0" fontId="19" fillId="6" borderId="31" xfId="0" applyFont="1" applyFill="1" applyBorder="1" applyAlignment="1">
      <alignment horizontal="center" vertical="center"/>
    </xf>
    <xf numFmtId="9" fontId="15" fillId="3" borderId="39" xfId="20" applyFont="1" applyFill="1" applyBorder="1" applyAlignment="1" applyProtection="1">
      <alignment horizontal="center" vertical="center" wrapText="1"/>
    </xf>
    <xf numFmtId="9" fontId="15" fillId="3" borderId="40" xfId="20" applyFont="1" applyFill="1" applyBorder="1" applyAlignment="1" applyProtection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9" fontId="15" fillId="3" borderId="41" xfId="20" applyFont="1" applyFill="1" applyBorder="1" applyAlignment="1" applyProtection="1">
      <alignment horizontal="center" vertical="center" wrapText="1"/>
    </xf>
    <xf numFmtId="9" fontId="15" fillId="3" borderId="42" xfId="20" applyFont="1" applyFill="1" applyBorder="1" applyAlignment="1" applyProtection="1">
      <alignment horizontal="center" vertical="center" wrapText="1"/>
    </xf>
    <xf numFmtId="3" fontId="19" fillId="6" borderId="6" xfId="0" applyNumberFormat="1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11" fillId="6" borderId="25" xfId="0" applyNumberFormat="1" applyFont="1" applyFill="1" applyBorder="1" applyAlignment="1">
      <alignment horizontal="center" vertical="center"/>
    </xf>
    <xf numFmtId="9" fontId="15" fillId="3" borderId="43" xfId="20" applyFont="1" applyFill="1" applyBorder="1" applyAlignment="1" applyProtection="1">
      <alignment horizontal="center" vertical="center" wrapText="1"/>
    </xf>
    <xf numFmtId="166" fontId="41" fillId="12" borderId="25" xfId="0" applyNumberFormat="1" applyFont="1" applyFill="1" applyBorder="1" applyAlignment="1">
      <alignment horizontal="right" vertical="center" wrapText="1"/>
    </xf>
    <xf numFmtId="166" fontId="41" fillId="13" borderId="25" xfId="0" applyNumberFormat="1" applyFont="1" applyFill="1" applyBorder="1" applyAlignment="1">
      <alignment horizontal="right" vertical="center" wrapText="1"/>
    </xf>
    <xf numFmtId="9" fontId="15" fillId="3" borderId="44" xfId="20" applyFont="1" applyFill="1" applyBorder="1" applyAlignment="1" applyProtection="1">
      <alignment horizontal="center" vertical="center" wrapText="1"/>
    </xf>
    <xf numFmtId="9" fontId="15" fillId="3" borderId="45" xfId="20" applyFont="1" applyFill="1" applyBorder="1" applyAlignment="1" applyProtection="1">
      <alignment horizontal="center" vertical="center" wrapText="1"/>
    </xf>
    <xf numFmtId="3" fontId="15" fillId="3" borderId="44" xfId="20" applyNumberFormat="1" applyFont="1" applyFill="1" applyBorder="1" applyAlignment="1">
      <alignment horizontal="center" vertical="center" wrapText="1"/>
    </xf>
    <xf numFmtId="3" fontId="15" fillId="3" borderId="40" xfId="20" applyNumberFormat="1" applyFont="1" applyFill="1" applyBorder="1" applyAlignment="1">
      <alignment horizontal="center" vertical="center" wrapText="1"/>
    </xf>
    <xf numFmtId="3" fontId="15" fillId="3" borderId="45" xfId="20" applyNumberFormat="1" applyFont="1" applyFill="1" applyBorder="1" applyAlignment="1">
      <alignment horizontal="center" vertical="center" wrapText="1"/>
    </xf>
    <xf numFmtId="165" fontId="15" fillId="3" borderId="3" xfId="20" quotePrefix="1" applyNumberFormat="1" applyFont="1" applyFill="1" applyBorder="1" applyAlignment="1">
      <alignment horizontal="center" vertical="center" wrapText="1"/>
    </xf>
    <xf numFmtId="165" fontId="15" fillId="3" borderId="0" xfId="20" quotePrefix="1" applyNumberFormat="1" applyFont="1" applyFill="1" applyBorder="1" applyAlignment="1">
      <alignment horizontal="center" vertical="center" wrapText="1"/>
    </xf>
    <xf numFmtId="165" fontId="15" fillId="3" borderId="8" xfId="20" quotePrefix="1" applyNumberFormat="1" applyFont="1" applyFill="1" applyBorder="1" applyAlignment="1">
      <alignment horizontal="center" vertical="center" wrapText="1"/>
    </xf>
    <xf numFmtId="165" fontId="15" fillId="3" borderId="44" xfId="20" applyNumberFormat="1" applyFont="1" applyFill="1" applyBorder="1" applyAlignment="1">
      <alignment horizontal="center" vertical="center" wrapText="1"/>
    </xf>
    <xf numFmtId="165" fontId="15" fillId="3" borderId="40" xfId="20" applyNumberFormat="1" applyFont="1" applyFill="1" applyBorder="1" applyAlignment="1">
      <alignment horizontal="center" vertical="center" wrapText="1"/>
    </xf>
    <xf numFmtId="165" fontId="15" fillId="3" borderId="40" xfId="20" quotePrefix="1" applyNumberFormat="1" applyFont="1" applyFill="1" applyBorder="1" applyAlignment="1">
      <alignment horizontal="center" vertical="center" wrapText="1"/>
    </xf>
    <xf numFmtId="165" fontId="15" fillId="3" borderId="45" xfId="20" applyNumberFormat="1" applyFont="1" applyFill="1" applyBorder="1" applyAlignment="1">
      <alignment horizontal="center" vertical="center" wrapText="1"/>
    </xf>
    <xf numFmtId="167" fontId="15" fillId="11" borderId="13" xfId="24" applyNumberFormat="1" applyFont="1" applyFill="1" applyBorder="1" applyAlignment="1">
      <alignment horizontal="center" vertical="center" wrapText="1"/>
    </xf>
    <xf numFmtId="167" fontId="15" fillId="11" borderId="11" xfId="24" applyNumberFormat="1" applyFont="1" applyFill="1" applyBorder="1" applyAlignment="1">
      <alignment horizontal="center" vertical="center" wrapText="1"/>
    </xf>
    <xf numFmtId="167" fontId="15" fillId="11" borderId="12" xfId="24" applyNumberFormat="1" applyFont="1" applyFill="1" applyBorder="1" applyAlignment="1">
      <alignment horizontal="center" vertical="center" wrapText="1"/>
    </xf>
    <xf numFmtId="167" fontId="15" fillId="11" borderId="3" xfId="24" applyNumberFormat="1" applyFont="1" applyFill="1" applyBorder="1" applyAlignment="1">
      <alignment horizontal="center" vertical="center" wrapText="1"/>
    </xf>
    <xf numFmtId="167" fontId="15" fillId="11" borderId="13" xfId="24" applyNumberFormat="1" applyFont="1" applyFill="1" applyBorder="1" applyAlignment="1">
      <alignment horizontal="center" vertical="center"/>
    </xf>
    <xf numFmtId="167" fontId="15" fillId="11" borderId="0" xfId="24" applyNumberFormat="1" applyFont="1" applyFill="1" applyBorder="1" applyAlignment="1">
      <alignment horizontal="center" vertical="center" wrapText="1"/>
    </xf>
    <xf numFmtId="167" fontId="15" fillId="0" borderId="8" xfId="21" applyNumberFormat="1" applyFont="1" applyBorder="1" applyAlignment="1">
      <alignment horizontal="center"/>
    </xf>
    <xf numFmtId="167" fontId="15" fillId="0" borderId="9" xfId="21" applyNumberFormat="1" applyFont="1" applyBorder="1" applyAlignment="1">
      <alignment horizontal="center"/>
    </xf>
    <xf numFmtId="167" fontId="15" fillId="11" borderId="6" xfId="24" applyNumberFormat="1" applyFont="1" applyFill="1" applyBorder="1" applyAlignment="1">
      <alignment horizontal="center" vertical="center" wrapText="1"/>
    </xf>
    <xf numFmtId="0" fontId="2" fillId="0" borderId="46" xfId="21" applyBorder="1"/>
    <xf numFmtId="0" fontId="16" fillId="3" borderId="0" xfId="18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5" fillId="3" borderId="47" xfId="20" applyFont="1" applyFill="1" applyBorder="1" applyAlignment="1" applyProtection="1">
      <alignment horizontal="center" vertical="center" wrapText="1"/>
    </xf>
    <xf numFmtId="9" fontId="15" fillId="3" borderId="48" xfId="20" applyFont="1" applyFill="1" applyBorder="1" applyAlignment="1" applyProtection="1">
      <alignment horizontal="center" vertical="center" wrapText="1"/>
    </xf>
    <xf numFmtId="9" fontId="15" fillId="3" borderId="49" xfId="20" applyFont="1" applyFill="1" applyBorder="1" applyAlignment="1" applyProtection="1">
      <alignment horizontal="center" vertical="center" wrapText="1"/>
    </xf>
    <xf numFmtId="9" fontId="15" fillId="3" borderId="38" xfId="20" applyFont="1" applyFill="1" applyBorder="1" applyAlignment="1" applyProtection="1">
      <alignment horizontal="center" vertical="center" wrapText="1"/>
    </xf>
    <xf numFmtId="9" fontId="15" fillId="3" borderId="50" xfId="20" applyFont="1" applyFill="1" applyBorder="1" applyAlignment="1" applyProtection="1">
      <alignment horizontal="center" vertical="center" wrapText="1"/>
    </xf>
    <xf numFmtId="9" fontId="15" fillId="3" borderId="51" xfId="2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6" fillId="3" borderId="0" xfId="18" applyFill="1" applyBorder="1" applyAlignment="1">
      <alignment horizontal="left" vertical="center" wrapText="1"/>
    </xf>
    <xf numFmtId="0" fontId="37" fillId="3" borderId="0" xfId="0" applyFont="1" applyFill="1"/>
    <xf numFmtId="0" fontId="44" fillId="3" borderId="0" xfId="18" applyFont="1" applyFill="1" applyBorder="1" applyAlignment="1">
      <alignment horizontal="left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0" xfId="18" applyFont="1" applyFill="1" applyBorder="1" applyAlignment="1">
      <alignment horizontal="left" vertical="center" wrapText="1"/>
    </xf>
    <xf numFmtId="167" fontId="15" fillId="3" borderId="13" xfId="20" applyNumberFormat="1" applyFont="1" applyFill="1" applyBorder="1" applyAlignment="1">
      <alignment horizontal="center" vertical="center" wrapText="1"/>
    </xf>
    <xf numFmtId="167" fontId="15" fillId="3" borderId="11" xfId="20" applyNumberFormat="1" applyFont="1" applyFill="1" applyBorder="1" applyAlignment="1">
      <alignment horizontal="center" vertical="center" wrapText="1"/>
    </xf>
    <xf numFmtId="167" fontId="15" fillId="3" borderId="12" xfId="2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3" fontId="46" fillId="15" borderId="52" xfId="4" applyNumberFormat="1" applyFont="1" applyFill="1" applyBorder="1" applyAlignment="1" applyProtection="1">
      <alignment horizontal="center" vertical="center" wrapText="1"/>
    </xf>
    <xf numFmtId="3" fontId="46" fillId="15" borderId="53" xfId="4" applyNumberFormat="1" applyFont="1" applyFill="1" applyBorder="1" applyAlignment="1" applyProtection="1">
      <alignment horizontal="center" vertical="center" wrapText="1"/>
    </xf>
    <xf numFmtId="3" fontId="46" fillId="15" borderId="0" xfId="4" applyNumberFormat="1" applyFont="1" applyFill="1" applyBorder="1" applyAlignment="1" applyProtection="1">
      <alignment horizontal="center" vertical="center" wrapText="1"/>
    </xf>
    <xf numFmtId="3" fontId="46" fillId="15" borderId="56" xfId="4" applyNumberFormat="1" applyFont="1" applyFill="1" applyBorder="1" applyAlignment="1" applyProtection="1">
      <alignment horizontal="center" vertical="center" wrapText="1"/>
    </xf>
    <xf numFmtId="3" fontId="46" fillId="15" borderId="55" xfId="4" applyNumberFormat="1" applyFont="1" applyFill="1" applyBorder="1" applyAlignment="1" applyProtection="1">
      <alignment horizontal="center" vertical="center" wrapText="1"/>
    </xf>
    <xf numFmtId="3" fontId="15" fillId="3" borderId="52" xfId="4" applyNumberFormat="1" applyFont="1" applyFill="1" applyBorder="1" applyAlignment="1" applyProtection="1">
      <alignment horizontal="center" vertical="center" wrapText="1"/>
    </xf>
    <xf numFmtId="3" fontId="15" fillId="3" borderId="56" xfId="4" applyNumberFormat="1" applyFont="1" applyFill="1" applyBorder="1" applyAlignment="1" applyProtection="1">
      <alignment horizontal="center" vertical="center" wrapText="1"/>
    </xf>
    <xf numFmtId="3" fontId="46" fillId="15" borderId="57" xfId="4" applyNumberFormat="1" applyFont="1" applyFill="1" applyBorder="1" applyAlignment="1" applyProtection="1">
      <alignment horizontal="center" vertical="center" wrapText="1"/>
    </xf>
    <xf numFmtId="3" fontId="15" fillId="3" borderId="53" xfId="4" applyNumberFormat="1" applyFont="1" applyFill="1" applyBorder="1" applyAlignment="1" applyProtection="1">
      <alignment horizontal="center" vertical="center" wrapText="1"/>
    </xf>
    <xf numFmtId="3" fontId="15" fillId="3" borderId="58" xfId="4" applyNumberFormat="1" applyFont="1" applyFill="1" applyBorder="1" applyAlignment="1" applyProtection="1">
      <alignment horizontal="center" vertical="center" wrapText="1"/>
    </xf>
    <xf numFmtId="3" fontId="46" fillId="15" borderId="58" xfId="4" applyNumberFormat="1" applyFont="1" applyFill="1" applyBorder="1" applyAlignment="1" applyProtection="1">
      <alignment horizontal="center" vertical="center" wrapText="1"/>
    </xf>
    <xf numFmtId="3" fontId="46" fillId="15" borderId="54" xfId="4" applyNumberFormat="1" applyFont="1" applyFill="1" applyBorder="1" applyAlignment="1" applyProtection="1">
      <alignment horizontal="center" vertical="center" wrapText="1"/>
    </xf>
    <xf numFmtId="3" fontId="46" fillId="15" borderId="59" xfId="4" applyNumberFormat="1" applyFont="1" applyFill="1" applyBorder="1" applyAlignment="1" applyProtection="1">
      <alignment horizontal="center" vertical="center" wrapText="1"/>
    </xf>
    <xf numFmtId="3" fontId="15" fillId="3" borderId="57" xfId="4" applyNumberFormat="1" applyFont="1" applyFill="1" applyBorder="1" applyAlignment="1" applyProtection="1">
      <alignment horizontal="center" vertical="center" wrapText="1"/>
    </xf>
    <xf numFmtId="3" fontId="15" fillId="3" borderId="59" xfId="4" applyNumberFormat="1" applyFont="1" applyFill="1" applyBorder="1" applyAlignment="1" applyProtection="1">
      <alignment horizontal="center" vertical="center" wrapText="1"/>
    </xf>
    <xf numFmtId="3" fontId="46" fillId="16" borderId="57" xfId="4" applyNumberFormat="1" applyFont="1" applyFill="1" applyBorder="1" applyAlignment="1" applyProtection="1">
      <alignment horizontal="center" vertical="center" wrapText="1"/>
    </xf>
    <xf numFmtId="3" fontId="46" fillId="16" borderId="58" xfId="4" applyNumberFormat="1" applyFont="1" applyFill="1" applyBorder="1" applyAlignment="1" applyProtection="1">
      <alignment horizontal="center" vertical="center" wrapText="1"/>
    </xf>
    <xf numFmtId="3" fontId="46" fillId="16" borderId="59" xfId="4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left"/>
    </xf>
    <xf numFmtId="9" fontId="15" fillId="3" borderId="52" xfId="20" applyFont="1" applyFill="1" applyBorder="1" applyAlignment="1" applyProtection="1">
      <alignment horizontal="center" vertical="center" wrapText="1"/>
    </xf>
    <xf numFmtId="9" fontId="15" fillId="3" borderId="57" xfId="20" applyFont="1" applyFill="1" applyBorder="1" applyAlignment="1" applyProtection="1">
      <alignment horizontal="center" vertical="center" wrapText="1"/>
    </xf>
    <xf numFmtId="9" fontId="15" fillId="3" borderId="53" xfId="20" applyFont="1" applyFill="1" applyBorder="1" applyAlignment="1" applyProtection="1">
      <alignment horizontal="center" vertical="center" wrapText="1"/>
    </xf>
    <xf numFmtId="9" fontId="15" fillId="3" borderId="58" xfId="20" applyFont="1" applyFill="1" applyBorder="1" applyAlignment="1" applyProtection="1">
      <alignment horizontal="center" vertical="center" wrapText="1"/>
    </xf>
    <xf numFmtId="9" fontId="15" fillId="3" borderId="54" xfId="20" applyFont="1" applyFill="1" applyBorder="1" applyAlignment="1" applyProtection="1">
      <alignment horizontal="center" vertical="center" wrapText="1"/>
    </xf>
    <xf numFmtId="9" fontId="15" fillId="3" borderId="59" xfId="20" applyFont="1" applyFill="1" applyBorder="1" applyAlignment="1" applyProtection="1">
      <alignment horizontal="center" vertical="center" wrapText="1"/>
    </xf>
    <xf numFmtId="0" fontId="34" fillId="3" borderId="0" xfId="18" applyFont="1" applyFill="1" applyBorder="1" applyAlignment="1">
      <alignment horizontal="left" vertical="center" wrapText="1"/>
    </xf>
    <xf numFmtId="0" fontId="47" fillId="3" borderId="0" xfId="18" applyFont="1" applyFill="1" applyBorder="1" applyAlignment="1">
      <alignment horizontal="left" vertical="center" wrapText="1"/>
    </xf>
    <xf numFmtId="0" fontId="48" fillId="3" borderId="0" xfId="0" applyFont="1" applyFill="1"/>
    <xf numFmtId="0" fontId="48" fillId="3" borderId="0" xfId="18" applyFont="1" applyFill="1" applyAlignment="1"/>
    <xf numFmtId="0" fontId="33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35" fillId="3" borderId="0" xfId="18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3" borderId="0" xfId="18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40" fillId="17" borderId="0" xfId="0" applyNumberFormat="1" applyFont="1" applyFill="1" applyBorder="1" applyAlignment="1">
      <alignment horizontal="right" vertical="center" wrapText="1"/>
    </xf>
    <xf numFmtId="3" fontId="15" fillId="3" borderId="35" xfId="4" applyNumberFormat="1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>
      <alignment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33" fillId="3" borderId="0" xfId="18" applyFont="1" applyFill="1" applyBorder="1" applyAlignment="1">
      <alignment horizontal="left" vertical="center" wrapText="1"/>
    </xf>
    <xf numFmtId="9" fontId="49" fillId="3" borderId="2" xfId="20" applyFont="1" applyFill="1" applyBorder="1" applyAlignment="1" applyProtection="1">
      <alignment horizontal="center" vertical="center" wrapText="1"/>
    </xf>
    <xf numFmtId="9" fontId="49" fillId="3" borderId="4" xfId="20" applyFont="1" applyFill="1" applyBorder="1" applyAlignment="1" applyProtection="1">
      <alignment horizontal="center" vertical="center" wrapText="1"/>
    </xf>
    <xf numFmtId="3" fontId="49" fillId="3" borderId="0" xfId="0" applyNumberFormat="1" applyFont="1" applyFill="1" applyBorder="1" applyAlignment="1" applyProtection="1">
      <alignment horizontal="center" vertical="center" wrapText="1"/>
    </xf>
    <xf numFmtId="3" fontId="49" fillId="3" borderId="0" xfId="0" applyNumberFormat="1" applyFont="1" applyFill="1" applyBorder="1" applyAlignment="1">
      <alignment horizontal="center" vertical="center" wrapText="1"/>
    </xf>
    <xf numFmtId="9" fontId="49" fillId="3" borderId="5" xfId="20" applyFont="1" applyFill="1" applyBorder="1" applyAlignment="1" applyProtection="1">
      <alignment horizontal="center" vertical="center" wrapText="1"/>
    </xf>
    <xf numFmtId="9" fontId="49" fillId="3" borderId="6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50" fillId="5" borderId="0" xfId="21" applyNumberFormat="1" applyFont="1" applyFill="1" applyBorder="1" applyAlignment="1" applyProtection="1">
      <alignment horizontal="center" vertical="center"/>
    </xf>
    <xf numFmtId="3" fontId="50" fillId="5" borderId="0" xfId="21" applyNumberFormat="1" applyFont="1" applyFill="1" applyBorder="1" applyAlignment="1">
      <alignment horizontal="center" vertical="center"/>
    </xf>
    <xf numFmtId="9" fontId="49" fillId="3" borderId="7" xfId="20" applyFont="1" applyFill="1" applyBorder="1" applyAlignment="1" applyProtection="1">
      <alignment horizontal="center" vertical="center" wrapText="1"/>
    </xf>
    <xf numFmtId="9" fontId="49" fillId="3" borderId="9" xfId="20" applyFont="1" applyFill="1" applyBorder="1" applyAlignment="1" applyProtection="1">
      <alignment horizontal="center" vertical="center" wrapText="1"/>
    </xf>
    <xf numFmtId="3" fontId="11" fillId="5" borderId="6" xfId="21" applyNumberFormat="1" applyFont="1" applyFill="1" applyBorder="1" applyAlignment="1" applyProtection="1">
      <alignment horizontal="center" vertical="center"/>
    </xf>
    <xf numFmtId="0" fontId="50" fillId="6" borderId="60" xfId="0" applyFont="1" applyFill="1" applyBorder="1" applyAlignment="1">
      <alignment horizontal="center" vertical="center"/>
    </xf>
    <xf numFmtId="3" fontId="49" fillId="3" borderId="3" xfId="4" applyNumberFormat="1" applyFont="1" applyFill="1" applyBorder="1" applyAlignment="1" applyProtection="1">
      <alignment horizontal="center" vertical="center" wrapText="1"/>
    </xf>
    <xf numFmtId="0" fontId="51" fillId="5" borderId="31" xfId="0" applyFont="1" applyFill="1" applyBorder="1" applyAlignment="1">
      <alignment horizontal="center" vertical="center"/>
    </xf>
    <xf numFmtId="9" fontId="49" fillId="3" borderId="3" xfId="20" applyFont="1" applyFill="1" applyBorder="1" applyAlignment="1" applyProtection="1">
      <alignment horizontal="center" vertical="center" wrapText="1"/>
    </xf>
    <xf numFmtId="9" fontId="49" fillId="3" borderId="0" xfId="20" applyFont="1" applyFill="1" applyBorder="1" applyAlignment="1" applyProtection="1">
      <alignment horizontal="center" vertical="center" wrapText="1"/>
    </xf>
    <xf numFmtId="0" fontId="50" fillId="6" borderId="25" xfId="0" applyFont="1" applyFill="1" applyBorder="1" applyAlignment="1">
      <alignment horizontal="center" vertical="center"/>
    </xf>
    <xf numFmtId="3" fontId="49" fillId="3" borderId="0" xfId="4" applyNumberFormat="1" applyFont="1" applyFill="1" applyBorder="1" applyAlignment="1" applyProtection="1">
      <alignment horizontal="center" vertical="center" wrapText="1"/>
    </xf>
    <xf numFmtId="3" fontId="49" fillId="3" borderId="8" xfId="4" applyNumberFormat="1" applyFont="1" applyFill="1" applyBorder="1" applyAlignment="1" applyProtection="1">
      <alignment horizontal="center" vertical="center" wrapText="1"/>
    </xf>
    <xf numFmtId="3" fontId="50" fillId="6" borderId="25" xfId="0" applyNumberFormat="1" applyFont="1" applyFill="1" applyBorder="1" applyAlignment="1">
      <alignment horizontal="center" vertical="center"/>
    </xf>
    <xf numFmtId="166" fontId="31" fillId="14" borderId="0" xfId="0" applyNumberFormat="1" applyFont="1" applyFill="1" applyBorder="1" applyAlignment="1">
      <alignment horizontal="right" vertical="center" wrapText="1"/>
    </xf>
    <xf numFmtId="0" fontId="51" fillId="6" borderId="31" xfId="0" applyFont="1" applyFill="1" applyBorder="1" applyAlignment="1">
      <alignment horizontal="center" vertical="center"/>
    </xf>
    <xf numFmtId="9" fontId="49" fillId="3" borderId="8" xfId="20" applyFont="1" applyFill="1" applyBorder="1" applyAlignment="1" applyProtection="1">
      <alignment horizontal="center" vertical="center" wrapText="1"/>
    </xf>
    <xf numFmtId="3" fontId="51" fillId="6" borderId="25" xfId="0" applyNumberFormat="1" applyFont="1" applyFill="1" applyBorder="1" applyAlignment="1">
      <alignment horizontal="center" vertical="center"/>
    </xf>
    <xf numFmtId="166" fontId="31" fillId="13" borderId="0" xfId="0" applyNumberFormat="1" applyFont="1" applyFill="1" applyBorder="1" applyAlignment="1">
      <alignment horizontal="right" vertical="center" wrapText="1"/>
    </xf>
    <xf numFmtId="3" fontId="49" fillId="3" borderId="22" xfId="4" applyNumberFormat="1" applyFont="1" applyFill="1" applyBorder="1" applyAlignment="1" applyProtection="1">
      <alignment horizontal="center" vertical="center" wrapText="1"/>
    </xf>
    <xf numFmtId="0" fontId="51" fillId="5" borderId="32" xfId="0" applyFont="1" applyFill="1" applyBorder="1" applyAlignment="1">
      <alignment horizontal="center" vertical="center"/>
    </xf>
    <xf numFmtId="44" fontId="15" fillId="11" borderId="6" xfId="24" applyFont="1" applyFill="1" applyBorder="1" applyAlignment="1">
      <alignment horizontal="center" vertical="center" wrapText="1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35" fillId="3" borderId="0" xfId="18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3" borderId="0" xfId="18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1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indent="3"/>
    </xf>
    <xf numFmtId="0" fontId="0" fillId="3" borderId="0" xfId="0" applyFill="1" applyBorder="1"/>
    <xf numFmtId="44" fontId="53" fillId="17" borderId="13" xfId="24" applyFont="1" applyFill="1" applyBorder="1" applyAlignment="1">
      <alignment horizontal="center" vertical="center" wrapText="1"/>
    </xf>
    <xf numFmtId="44" fontId="53" fillId="17" borderId="11" xfId="24" applyFont="1" applyFill="1" applyBorder="1" applyAlignment="1">
      <alignment horizontal="center" vertical="center" wrapText="1"/>
    </xf>
    <xf numFmtId="44" fontId="53" fillId="17" borderId="12" xfId="24" applyFont="1" applyFill="1" applyBorder="1" applyAlignment="1">
      <alignment horizontal="center" vertical="center" wrapText="1"/>
    </xf>
    <xf numFmtId="3" fontId="50" fillId="6" borderId="0" xfId="21" applyNumberFormat="1" applyFont="1" applyFill="1" applyBorder="1" applyAlignment="1" applyProtection="1">
      <alignment horizontal="center" vertical="center"/>
    </xf>
    <xf numFmtId="3" fontId="50" fillId="6" borderId="0" xfId="21" applyNumberFormat="1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3" fontId="8" fillId="5" borderId="0" xfId="21" applyNumberFormat="1" applyFont="1" applyFill="1" applyBorder="1" applyAlignment="1" applyProtection="1">
      <alignment horizontal="center" vertical="center"/>
    </xf>
    <xf numFmtId="3" fontId="8" fillId="5" borderId="6" xfId="21" applyNumberFormat="1" applyFont="1" applyFill="1" applyBorder="1" applyAlignment="1" applyProtection="1">
      <alignment horizontal="center" vertical="center"/>
    </xf>
    <xf numFmtId="166" fontId="15" fillId="17" borderId="2" xfId="0" applyNumberFormat="1" applyFont="1" applyFill="1" applyBorder="1" applyAlignment="1">
      <alignment horizontal="center" vertical="center" wrapText="1"/>
    </xf>
    <xf numFmtId="166" fontId="15" fillId="17" borderId="3" xfId="0" applyNumberFormat="1" applyFont="1" applyFill="1" applyBorder="1" applyAlignment="1">
      <alignment horizontal="center" vertical="center" wrapText="1"/>
    </xf>
    <xf numFmtId="166" fontId="8" fillId="17" borderId="4" xfId="0" applyNumberFormat="1" applyFont="1" applyFill="1" applyBorder="1" applyAlignment="1">
      <alignment horizontal="center" vertical="center" wrapText="1"/>
    </xf>
    <xf numFmtId="166" fontId="15" fillId="17" borderId="5" xfId="0" applyNumberFormat="1" applyFont="1" applyFill="1" applyBorder="1" applyAlignment="1">
      <alignment horizontal="center" vertical="center" wrapText="1"/>
    </xf>
    <xf numFmtId="166" fontId="15" fillId="17" borderId="0" xfId="0" applyNumberFormat="1" applyFont="1" applyFill="1" applyBorder="1" applyAlignment="1">
      <alignment horizontal="center" vertical="center" wrapText="1"/>
    </xf>
    <xf numFmtId="166" fontId="8" fillId="17" borderId="6" xfId="0" applyNumberFormat="1" applyFont="1" applyFill="1" applyBorder="1" applyAlignment="1">
      <alignment horizontal="center" vertical="center" wrapText="1"/>
    </xf>
    <xf numFmtId="166" fontId="15" fillId="17" borderId="7" xfId="0" applyNumberFormat="1" applyFont="1" applyFill="1" applyBorder="1" applyAlignment="1">
      <alignment horizontal="center" vertical="center" wrapText="1"/>
    </xf>
    <xf numFmtId="166" fontId="15" fillId="17" borderId="8" xfId="0" applyNumberFormat="1" applyFont="1" applyFill="1" applyBorder="1" applyAlignment="1">
      <alignment horizontal="center" vertical="center" wrapText="1"/>
    </xf>
    <xf numFmtId="166" fontId="8" fillId="17" borderId="9" xfId="0" applyNumberFormat="1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3" fillId="4" borderId="0" xfId="18" applyFont="1" applyFill="1" applyBorder="1" applyAlignment="1">
      <alignment horizontal="left" vertical="center" wrapText="1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34" fillId="4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35" fillId="3" borderId="0" xfId="18" applyFont="1" applyFill="1" applyBorder="1" applyAlignment="1">
      <alignment horizontal="left" vertical="center" wrapText="1"/>
    </xf>
    <xf numFmtId="0" fontId="34" fillId="3" borderId="0" xfId="18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6" fillId="3" borderId="0" xfId="18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5" fillId="0" borderId="0" xfId="18" applyFont="1"/>
    <xf numFmtId="0" fontId="14" fillId="9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 wrapText="1"/>
    </xf>
    <xf numFmtId="0" fontId="25" fillId="0" borderId="3" xfId="2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9" borderId="35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5" fillId="3" borderId="0" xfId="18" applyFont="1" applyFill="1" applyBorder="1" applyAlignment="1">
      <alignment horizontal="left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/>
    </xf>
  </cellXfs>
  <cellStyles count="25">
    <cellStyle name="%" xfId="10"/>
    <cellStyle name="% 2" xfId="11"/>
    <cellStyle name="CABECALHO" xfId="1"/>
    <cellStyle name="CABECALHO 2" xfId="12"/>
    <cellStyle name="Comma_Sheet1" xfId="14"/>
    <cellStyle name="DADOS" xfId="2"/>
    <cellStyle name="DADOS 2" xfId="15"/>
    <cellStyle name="Hiperligação" xfId="18" builtinId="8"/>
    <cellStyle name="Moeda" xfId="24" builtinId="4"/>
    <cellStyle name="Normal" xfId="0" builtinId="0"/>
    <cellStyle name="Normal 2" xfId="16"/>
    <cellStyle name="Normal 2 2" xfId="8"/>
    <cellStyle name="Normal 3" xfId="17"/>
    <cellStyle name="Normal 3 2" xfId="6"/>
    <cellStyle name="Normal 4" xfId="5"/>
    <cellStyle name="Normal 4 2" xfId="22"/>
    <cellStyle name="Normal 5" xfId="9"/>
    <cellStyle name="Normal 6" xfId="7"/>
    <cellStyle name="Normal 7" xfId="19"/>
    <cellStyle name="Normal 7 2" xfId="21"/>
    <cellStyle name="Normal 8" xfId="23"/>
    <cellStyle name="Normal_Cap11 - DRN" xfId="3"/>
    <cellStyle name="Normal_II_02_01_0708" xfId="4"/>
    <cellStyle name="Percentagem" xfId="20" builtinId="5"/>
    <cellStyle name="Vírgula 2" xfId="13"/>
  </cellStyles>
  <dxfs count="32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0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0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1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11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12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8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8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9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&#205;ndice_2009!A1"/><Relationship Id="rId1" Type="http://schemas.openxmlformats.org/officeDocument/2006/relationships/hyperlink" Target="#&#205;ndice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20</xdr:row>
      <xdr:rowOff>0</xdr:rowOff>
    </xdr:to>
    <xdr:sp macro="" textlink="">
      <xdr:nvSpPr>
        <xdr:cNvPr id="5" name="CaixaDeTexto 8"/>
        <xdr:cNvSpPr txBox="1"/>
      </xdr:nvSpPr>
      <xdr:spPr>
        <a:xfrm>
          <a:off x="1085849" y="1400176"/>
          <a:ext cx="7896225" cy="16478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número de pessoas beneficiárias de prestações de subsídio de desemprego </a:t>
          </a:r>
          <a:r>
            <a:rPr lang="pt-PT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(inclui: Subsídio Desemprego, Subsídio Social de Desemprego, Subsídio Social de Desemprego Subsequente e Prolongamento do Subsídio Social de Desemprego)</a:t>
          </a:r>
          <a:r>
            <a:rPr lang="pt-PT" sz="9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  <a:endParaRPr lang="pt-PT" sz="900" b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 informação encontra-se acessível por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género, idade e valor médio mensal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2008-2017.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De 2008 a 2011 os dados foram disponibilizados pelo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Instituto de Informática, I.P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 e a partir desse ano os dados são fornecidos pelo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Instituto da Segurança Social, I.P.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 tratamento estatístico é da responsabilidade do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38100</xdr:colOff>
      <xdr:row>2</xdr:row>
      <xdr:rowOff>19050</xdr:rowOff>
    </xdr:from>
    <xdr:to>
      <xdr:col>9</xdr:col>
      <xdr:colOff>514350</xdr:colOff>
      <xdr:row>9</xdr:row>
      <xdr:rowOff>126587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2385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7" name="Rectângulo 16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8" name="Rectângulo 17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9" name="Rectângulo 18">
          <a:hlinkClick xmlns:r="http://schemas.openxmlformats.org/officeDocument/2006/relationships" r:id="rId2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20" name="Rectângulo 19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1076325</xdr:colOff>
      <xdr:row>40</xdr:row>
      <xdr:rowOff>19050</xdr:rowOff>
    </xdr:from>
    <xdr:to>
      <xdr:col>1</xdr:col>
      <xdr:colOff>1980525</xdr:colOff>
      <xdr:row>42</xdr:row>
      <xdr:rowOff>36750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876425" y="7658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38100</xdr:colOff>
      <xdr:row>40</xdr:row>
      <xdr:rowOff>19050</xdr:rowOff>
    </xdr:from>
    <xdr:to>
      <xdr:col>1</xdr:col>
      <xdr:colOff>942300</xdr:colOff>
      <xdr:row>42</xdr:row>
      <xdr:rowOff>36750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38200" y="7658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143000" y="25498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507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001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7907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2" name="Rectângulo 11">
          <a:hlinkClick xmlns:r="http://schemas.openxmlformats.org/officeDocument/2006/relationships" r:id="rId2"/>
        </xdr:cNvPr>
        <xdr:cNvSpPr/>
      </xdr:nvSpPr>
      <xdr:spPr>
        <a:xfrm>
          <a:off x="1143000" y="25517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3" name="Rectângulo 12">
          <a:hlinkClick xmlns:r="http://schemas.openxmlformats.org/officeDocument/2006/relationships" r:id="rId1"/>
        </xdr:cNvPr>
        <xdr:cNvSpPr/>
      </xdr:nvSpPr>
      <xdr:spPr>
        <a:xfrm>
          <a:off x="2162175" y="25527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2"/>
        </xdr:cNvPr>
        <xdr:cNvSpPr/>
      </xdr:nvSpPr>
      <xdr:spPr>
        <a:xfrm>
          <a:off x="1143000" y="25755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765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2"/>
        </xdr:cNvPr>
        <xdr:cNvSpPr/>
      </xdr:nvSpPr>
      <xdr:spPr>
        <a:xfrm>
          <a:off x="1143000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98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14" name="Rectângulo 13">
          <a:hlinkClick xmlns:r="http://schemas.openxmlformats.org/officeDocument/2006/relationships" r:id="rId2"/>
        </xdr:cNvPr>
        <xdr:cNvSpPr/>
      </xdr:nvSpPr>
      <xdr:spPr>
        <a:xfrm>
          <a:off x="1143000" y="25879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143000" y="25993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600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1076325</xdr:colOff>
      <xdr:row>40</xdr:row>
      <xdr:rowOff>19050</xdr:rowOff>
    </xdr:from>
    <xdr:to>
      <xdr:col>1</xdr:col>
      <xdr:colOff>1980525</xdr:colOff>
      <xdr:row>42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38100</xdr:colOff>
      <xdr:row>40</xdr:row>
      <xdr:rowOff>19050</xdr:rowOff>
    </xdr:from>
    <xdr:to>
      <xdr:col>1</xdr:col>
      <xdr:colOff>942300</xdr:colOff>
      <xdr:row>42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97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907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1076325</xdr:colOff>
      <xdr:row>40</xdr:row>
      <xdr:rowOff>19050</xdr:rowOff>
    </xdr:from>
    <xdr:to>
      <xdr:col>1</xdr:col>
      <xdr:colOff>1980525</xdr:colOff>
      <xdr:row>42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38100</xdr:colOff>
      <xdr:row>40</xdr:row>
      <xdr:rowOff>19050</xdr:rowOff>
    </xdr:from>
    <xdr:to>
      <xdr:col>1</xdr:col>
      <xdr:colOff>942300</xdr:colOff>
      <xdr:row>42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97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907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1076325</xdr:colOff>
      <xdr:row>41</xdr:row>
      <xdr:rowOff>19050</xdr:rowOff>
    </xdr:from>
    <xdr:to>
      <xdr:col>1</xdr:col>
      <xdr:colOff>1980525</xdr:colOff>
      <xdr:row>43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942300</xdr:colOff>
      <xdr:row>43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75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315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97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907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83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1076325</xdr:colOff>
      <xdr:row>41</xdr:row>
      <xdr:rowOff>19050</xdr:rowOff>
    </xdr:from>
    <xdr:to>
      <xdr:col>1</xdr:col>
      <xdr:colOff>1980525</xdr:colOff>
      <xdr:row>43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942300</xdr:colOff>
      <xdr:row>43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029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8086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8096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01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9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07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69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878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83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1076325</xdr:colOff>
      <xdr:row>41</xdr:row>
      <xdr:rowOff>19050</xdr:rowOff>
    </xdr:from>
    <xdr:to>
      <xdr:col>1</xdr:col>
      <xdr:colOff>1980525</xdr:colOff>
      <xdr:row>43</xdr:row>
      <xdr:rowOff>36750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876425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942300</xdr:colOff>
      <xdr:row>43</xdr:row>
      <xdr:rowOff>36750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838200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848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848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431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4406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1</xdr:col>
      <xdr:colOff>942300</xdr:colOff>
      <xdr:row>41</xdr:row>
      <xdr:rowOff>132000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382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1114425</xdr:colOff>
      <xdr:row>39</xdr:row>
      <xdr:rowOff>180975</xdr:rowOff>
    </xdr:from>
    <xdr:to>
      <xdr:col>1</xdr:col>
      <xdr:colOff>2018625</xdr:colOff>
      <xdr:row>41</xdr:row>
      <xdr:rowOff>141525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914525" y="7905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962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962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4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24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07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904200</xdr:colOff>
      <xdr:row>70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104775</xdr:rowOff>
    </xdr:from>
    <xdr:to>
      <xdr:col>1</xdr:col>
      <xdr:colOff>1894800</xdr:colOff>
      <xdr:row>70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801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125</xdr:row>
      <xdr:rowOff>114300</xdr:rowOff>
    </xdr:from>
    <xdr:to>
      <xdr:col>1</xdr:col>
      <xdr:colOff>1247100</xdr:colOff>
      <xdr:row>127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040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125</xdr:row>
      <xdr:rowOff>123825</xdr:rowOff>
    </xdr:from>
    <xdr:to>
      <xdr:col>1</xdr:col>
      <xdr:colOff>2266275</xdr:colOff>
      <xdr:row>127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050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286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869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878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1</xdr:col>
      <xdr:colOff>608925</xdr:colOff>
      <xdr:row>2</xdr:row>
      <xdr:rowOff>55800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161925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>
        <row r="14">
          <cell r="B14">
            <v>193951</v>
          </cell>
          <cell r="C14">
            <v>212017</v>
          </cell>
          <cell r="D14">
            <v>405968</v>
          </cell>
          <cell r="E14">
            <v>194047</v>
          </cell>
          <cell r="F14">
            <v>218315</v>
          </cell>
          <cell r="G14">
            <v>412362</v>
          </cell>
          <cell r="H14">
            <v>202812</v>
          </cell>
          <cell r="I14">
            <v>218629</v>
          </cell>
          <cell r="J14">
            <v>421441</v>
          </cell>
          <cell r="K14">
            <v>218480</v>
          </cell>
          <cell r="L14">
            <v>237993</v>
          </cell>
          <cell r="M14">
            <v>456473</v>
          </cell>
          <cell r="N14">
            <v>220430</v>
          </cell>
          <cell r="O14">
            <v>252583</v>
          </cell>
          <cell r="P14">
            <v>473013</v>
          </cell>
          <cell r="Q14">
            <v>212879</v>
          </cell>
          <cell r="R14">
            <v>244129</v>
          </cell>
          <cell r="S14">
            <v>457008</v>
          </cell>
          <cell r="T14">
            <v>216685</v>
          </cell>
          <cell r="U14">
            <v>229195</v>
          </cell>
          <cell r="V14">
            <v>445880</v>
          </cell>
          <cell r="W14">
            <v>210888</v>
          </cell>
          <cell r="X14">
            <v>225466</v>
          </cell>
          <cell r="Y14">
            <v>436354</v>
          </cell>
          <cell r="Z14">
            <v>204147</v>
          </cell>
          <cell r="AA14">
            <v>226171</v>
          </cell>
          <cell r="AB14">
            <v>430318</v>
          </cell>
          <cell r="AC14">
            <v>185024</v>
          </cell>
          <cell r="AD14">
            <v>205953</v>
          </cell>
          <cell r="AE14">
            <v>390977</v>
          </cell>
          <cell r="AF14">
            <v>185446</v>
          </cell>
          <cell r="AG14">
            <v>190322</v>
          </cell>
          <cell r="AH14">
            <v>375768</v>
          </cell>
          <cell r="AI14">
            <v>177588</v>
          </cell>
          <cell r="AJ14">
            <v>185537</v>
          </cell>
          <cell r="AK14">
            <v>363125</v>
          </cell>
        </row>
        <row r="15">
          <cell r="B15">
            <v>46780</v>
          </cell>
          <cell r="C15">
            <v>51710</v>
          </cell>
          <cell r="D15">
            <v>98490</v>
          </cell>
          <cell r="E15">
            <v>47814</v>
          </cell>
          <cell r="F15">
            <v>53838</v>
          </cell>
          <cell r="G15">
            <v>101652</v>
          </cell>
          <cell r="H15">
            <v>48834</v>
          </cell>
          <cell r="I15">
            <v>53420</v>
          </cell>
          <cell r="J15">
            <v>102254</v>
          </cell>
          <cell r="K15">
            <v>55636</v>
          </cell>
          <cell r="L15">
            <v>59646</v>
          </cell>
          <cell r="M15">
            <v>115282</v>
          </cell>
          <cell r="N15">
            <v>56554</v>
          </cell>
          <cell r="O15">
            <v>62772</v>
          </cell>
          <cell r="P15">
            <v>119326</v>
          </cell>
          <cell r="Q15">
            <v>56048</v>
          </cell>
          <cell r="R15">
            <v>61822</v>
          </cell>
          <cell r="S15">
            <v>117870</v>
          </cell>
          <cell r="T15">
            <v>57659</v>
          </cell>
          <cell r="U15">
            <v>59128</v>
          </cell>
          <cell r="V15">
            <v>116787</v>
          </cell>
          <cell r="W15">
            <v>55515</v>
          </cell>
          <cell r="X15">
            <v>57678</v>
          </cell>
          <cell r="Y15">
            <v>113193</v>
          </cell>
          <cell r="Z15">
            <v>53626</v>
          </cell>
          <cell r="AA15">
            <v>57068</v>
          </cell>
          <cell r="AB15">
            <v>110694</v>
          </cell>
          <cell r="AC15">
            <v>49929</v>
          </cell>
          <cell r="AD15">
            <v>52838</v>
          </cell>
          <cell r="AE15">
            <v>102767</v>
          </cell>
          <cell r="AF15">
            <v>50174</v>
          </cell>
          <cell r="AG15">
            <v>49360</v>
          </cell>
          <cell r="AH15">
            <v>99534</v>
          </cell>
          <cell r="AI15">
            <v>47163</v>
          </cell>
          <cell r="AJ15">
            <v>46644</v>
          </cell>
          <cell r="AK15">
            <v>93807</v>
          </cell>
        </row>
        <row r="16">
          <cell r="B16">
            <v>35401</v>
          </cell>
          <cell r="C16">
            <v>38981</v>
          </cell>
          <cell r="D16">
            <v>74382</v>
          </cell>
          <cell r="E16">
            <v>35913</v>
          </cell>
          <cell r="F16">
            <v>40494</v>
          </cell>
          <cell r="G16">
            <v>76407</v>
          </cell>
          <cell r="H16">
            <v>35813</v>
          </cell>
          <cell r="I16">
            <v>39568</v>
          </cell>
          <cell r="J16">
            <v>75381</v>
          </cell>
          <cell r="K16">
            <v>42705</v>
          </cell>
          <cell r="L16">
            <v>45782</v>
          </cell>
          <cell r="M16">
            <v>88487</v>
          </cell>
          <cell r="N16">
            <v>43445</v>
          </cell>
          <cell r="O16">
            <v>48212</v>
          </cell>
          <cell r="P16">
            <v>91657</v>
          </cell>
          <cell r="Q16">
            <v>43401</v>
          </cell>
          <cell r="R16">
            <v>47904</v>
          </cell>
          <cell r="S16">
            <v>91305</v>
          </cell>
          <cell r="T16">
            <v>44607</v>
          </cell>
          <cell r="U16">
            <v>45640</v>
          </cell>
          <cell r="V16">
            <v>90247</v>
          </cell>
          <cell r="W16">
            <v>42615</v>
          </cell>
          <cell r="X16">
            <v>44338</v>
          </cell>
          <cell r="Y16">
            <v>86953</v>
          </cell>
          <cell r="Z16">
            <v>41138</v>
          </cell>
          <cell r="AA16">
            <v>43760</v>
          </cell>
          <cell r="AB16">
            <v>84898</v>
          </cell>
          <cell r="AC16">
            <v>38420</v>
          </cell>
          <cell r="AD16">
            <v>40768</v>
          </cell>
          <cell r="AE16">
            <v>79188</v>
          </cell>
          <cell r="AF16">
            <v>38654</v>
          </cell>
          <cell r="AG16">
            <v>37810</v>
          </cell>
          <cell r="AH16">
            <v>76464</v>
          </cell>
          <cell r="AI16">
            <v>36129</v>
          </cell>
          <cell r="AJ16">
            <v>35791</v>
          </cell>
          <cell r="AK16">
            <v>71920</v>
          </cell>
        </row>
        <row r="17">
          <cell r="B17">
            <v>7129</v>
          </cell>
          <cell r="C17">
            <v>7971</v>
          </cell>
          <cell r="D17">
            <v>15100</v>
          </cell>
          <cell r="E17">
            <v>7256</v>
          </cell>
          <cell r="F17">
            <v>8235</v>
          </cell>
          <cell r="G17">
            <v>15491</v>
          </cell>
          <cell r="H17">
            <v>7188</v>
          </cell>
          <cell r="I17">
            <v>8097</v>
          </cell>
          <cell r="J17">
            <v>15285</v>
          </cell>
          <cell r="K17">
            <v>8612</v>
          </cell>
          <cell r="L17">
            <v>9248</v>
          </cell>
          <cell r="M17">
            <v>17860</v>
          </cell>
          <cell r="N17">
            <v>8806</v>
          </cell>
          <cell r="O17">
            <v>9701</v>
          </cell>
          <cell r="P17">
            <v>18507</v>
          </cell>
          <cell r="Q17">
            <v>8732</v>
          </cell>
          <cell r="R17">
            <v>9650</v>
          </cell>
          <cell r="S17">
            <v>18382</v>
          </cell>
          <cell r="T17">
            <v>8978</v>
          </cell>
          <cell r="U17">
            <v>9260</v>
          </cell>
          <cell r="V17">
            <v>18238</v>
          </cell>
          <cell r="W17">
            <v>8623</v>
          </cell>
          <cell r="X17">
            <v>9093</v>
          </cell>
          <cell r="Y17">
            <v>17716</v>
          </cell>
          <cell r="Z17">
            <v>8250</v>
          </cell>
          <cell r="AA17">
            <v>8971</v>
          </cell>
          <cell r="AB17">
            <v>17221</v>
          </cell>
          <cell r="AC17">
            <v>7725</v>
          </cell>
          <cell r="AD17">
            <v>8417</v>
          </cell>
          <cell r="AE17">
            <v>16142</v>
          </cell>
          <cell r="AF17">
            <v>7729</v>
          </cell>
          <cell r="AG17">
            <v>7884</v>
          </cell>
          <cell r="AH17">
            <v>15613</v>
          </cell>
          <cell r="AI17">
            <v>7429</v>
          </cell>
          <cell r="AJ17">
            <v>7528</v>
          </cell>
          <cell r="AK17">
            <v>14957</v>
          </cell>
        </row>
        <row r="18">
          <cell r="B18">
            <v>216</v>
          </cell>
          <cell r="C18">
            <v>219</v>
          </cell>
          <cell r="D18">
            <v>435</v>
          </cell>
          <cell r="E18">
            <v>207</v>
          </cell>
          <cell r="F18">
            <v>224</v>
          </cell>
          <cell r="G18">
            <v>431</v>
          </cell>
          <cell r="H18">
            <v>208</v>
          </cell>
          <cell r="I18">
            <v>221</v>
          </cell>
          <cell r="J18">
            <v>429</v>
          </cell>
          <cell r="K18">
            <v>252</v>
          </cell>
          <cell r="L18">
            <v>252</v>
          </cell>
          <cell r="M18">
            <v>504</v>
          </cell>
          <cell r="N18">
            <v>261</v>
          </cell>
          <cell r="O18">
            <v>273</v>
          </cell>
          <cell r="P18">
            <v>534</v>
          </cell>
          <cell r="Q18">
            <v>266</v>
          </cell>
          <cell r="R18">
            <v>265</v>
          </cell>
          <cell r="S18">
            <v>531</v>
          </cell>
          <cell r="T18">
            <v>265</v>
          </cell>
          <cell r="U18">
            <v>256</v>
          </cell>
          <cell r="V18">
            <v>521</v>
          </cell>
          <cell r="W18">
            <v>235</v>
          </cell>
          <cell r="X18">
            <v>249</v>
          </cell>
          <cell r="Y18">
            <v>484</v>
          </cell>
          <cell r="Z18">
            <v>224</v>
          </cell>
          <cell r="AA18">
            <v>244</v>
          </cell>
          <cell r="AB18">
            <v>468</v>
          </cell>
          <cell r="AC18">
            <v>221</v>
          </cell>
          <cell r="AD18">
            <v>242</v>
          </cell>
          <cell r="AE18">
            <v>463</v>
          </cell>
          <cell r="AF18">
            <v>213</v>
          </cell>
          <cell r="AG18">
            <v>221</v>
          </cell>
          <cell r="AH18">
            <v>434</v>
          </cell>
          <cell r="AI18">
            <v>211</v>
          </cell>
          <cell r="AJ18">
            <v>202</v>
          </cell>
          <cell r="AK18">
            <v>413</v>
          </cell>
        </row>
        <row r="19">
          <cell r="B19">
            <v>188</v>
          </cell>
          <cell r="C19">
            <v>209</v>
          </cell>
          <cell r="D19">
            <v>397</v>
          </cell>
          <cell r="E19">
            <v>198</v>
          </cell>
          <cell r="F19">
            <v>221</v>
          </cell>
          <cell r="G19">
            <v>419</v>
          </cell>
          <cell r="H19">
            <v>198</v>
          </cell>
          <cell r="I19">
            <v>208</v>
          </cell>
          <cell r="J19">
            <v>406</v>
          </cell>
          <cell r="K19">
            <v>233</v>
          </cell>
          <cell r="L19">
            <v>237</v>
          </cell>
          <cell r="M19">
            <v>470</v>
          </cell>
          <cell r="N19">
            <v>235</v>
          </cell>
          <cell r="O19">
            <v>249</v>
          </cell>
          <cell r="P19">
            <v>484</v>
          </cell>
          <cell r="Q19">
            <v>237</v>
          </cell>
          <cell r="R19">
            <v>249</v>
          </cell>
          <cell r="S19">
            <v>486</v>
          </cell>
          <cell r="T19">
            <v>246</v>
          </cell>
          <cell r="U19">
            <v>246</v>
          </cell>
          <cell r="V19">
            <v>492</v>
          </cell>
          <cell r="W19">
            <v>236</v>
          </cell>
          <cell r="X19">
            <v>243</v>
          </cell>
          <cell r="Y19">
            <v>479</v>
          </cell>
          <cell r="Z19">
            <v>231</v>
          </cell>
          <cell r="AA19">
            <v>252</v>
          </cell>
          <cell r="AB19">
            <v>483</v>
          </cell>
          <cell r="AC19">
            <v>227</v>
          </cell>
          <cell r="AD19">
            <v>225</v>
          </cell>
          <cell r="AE19">
            <v>452</v>
          </cell>
          <cell r="AF19">
            <v>230</v>
          </cell>
          <cell r="AG19">
            <v>210</v>
          </cell>
          <cell r="AH19">
            <v>440</v>
          </cell>
          <cell r="AI19">
            <v>217</v>
          </cell>
          <cell r="AJ19">
            <v>205</v>
          </cell>
          <cell r="AK19">
            <v>422</v>
          </cell>
        </row>
        <row r="20">
          <cell r="B20">
            <v>404</v>
          </cell>
          <cell r="C20">
            <v>328</v>
          </cell>
          <cell r="D20">
            <v>732</v>
          </cell>
          <cell r="E20">
            <v>423</v>
          </cell>
          <cell r="F20">
            <v>338</v>
          </cell>
          <cell r="G20">
            <v>761</v>
          </cell>
          <cell r="H20">
            <v>393</v>
          </cell>
          <cell r="I20">
            <v>336</v>
          </cell>
          <cell r="J20">
            <v>729</v>
          </cell>
          <cell r="K20">
            <v>449</v>
          </cell>
          <cell r="L20">
            <v>387</v>
          </cell>
          <cell r="M20">
            <v>836</v>
          </cell>
          <cell r="N20">
            <v>453</v>
          </cell>
          <cell r="O20">
            <v>406</v>
          </cell>
          <cell r="P20">
            <v>859</v>
          </cell>
          <cell r="Q20">
            <v>452</v>
          </cell>
          <cell r="R20">
            <v>415</v>
          </cell>
          <cell r="S20">
            <v>867</v>
          </cell>
          <cell r="T20">
            <v>468</v>
          </cell>
          <cell r="U20">
            <v>402</v>
          </cell>
          <cell r="V20">
            <v>870</v>
          </cell>
          <cell r="W20">
            <v>452</v>
          </cell>
          <cell r="X20">
            <v>401</v>
          </cell>
          <cell r="Y20">
            <v>853</v>
          </cell>
          <cell r="Z20">
            <v>423</v>
          </cell>
          <cell r="AA20">
            <v>407</v>
          </cell>
          <cell r="AB20">
            <v>830</v>
          </cell>
          <cell r="AC20">
            <v>387</v>
          </cell>
          <cell r="AD20">
            <v>374</v>
          </cell>
          <cell r="AE20">
            <v>761</v>
          </cell>
          <cell r="AF20">
            <v>382</v>
          </cell>
          <cell r="AG20">
            <v>368</v>
          </cell>
          <cell r="AH20">
            <v>750</v>
          </cell>
          <cell r="AI20">
            <v>378</v>
          </cell>
          <cell r="AJ20">
            <v>349</v>
          </cell>
          <cell r="AK20">
            <v>727</v>
          </cell>
        </row>
        <row r="21">
          <cell r="B21">
            <v>272</v>
          </cell>
          <cell r="C21">
            <v>246</v>
          </cell>
          <cell r="D21">
            <v>518</v>
          </cell>
          <cell r="E21">
            <v>268</v>
          </cell>
          <cell r="F21">
            <v>243</v>
          </cell>
          <cell r="G21">
            <v>511</v>
          </cell>
          <cell r="H21">
            <v>267</v>
          </cell>
          <cell r="I21">
            <v>233</v>
          </cell>
          <cell r="J21">
            <v>500</v>
          </cell>
          <cell r="K21">
            <v>317</v>
          </cell>
          <cell r="L21">
            <v>284</v>
          </cell>
          <cell r="M21">
            <v>601</v>
          </cell>
          <cell r="N21">
            <v>331</v>
          </cell>
          <cell r="O21">
            <v>291</v>
          </cell>
          <cell r="P21">
            <v>622</v>
          </cell>
          <cell r="Q21">
            <v>319</v>
          </cell>
          <cell r="R21">
            <v>301</v>
          </cell>
          <cell r="S21">
            <v>620</v>
          </cell>
          <cell r="T21">
            <v>322</v>
          </cell>
          <cell r="U21">
            <v>287</v>
          </cell>
          <cell r="V21">
            <v>609</v>
          </cell>
          <cell r="W21">
            <v>321</v>
          </cell>
          <cell r="X21">
            <v>285</v>
          </cell>
          <cell r="Y21">
            <v>606</v>
          </cell>
          <cell r="Z21">
            <v>315</v>
          </cell>
          <cell r="AA21">
            <v>283</v>
          </cell>
          <cell r="AB21">
            <v>598</v>
          </cell>
          <cell r="AC21">
            <v>291</v>
          </cell>
          <cell r="AD21">
            <v>261</v>
          </cell>
          <cell r="AE21">
            <v>552</v>
          </cell>
          <cell r="AF21">
            <v>275</v>
          </cell>
          <cell r="AG21">
            <v>250</v>
          </cell>
          <cell r="AH21">
            <v>525</v>
          </cell>
          <cell r="AI21">
            <v>269</v>
          </cell>
          <cell r="AJ21">
            <v>252</v>
          </cell>
          <cell r="AK21">
            <v>521</v>
          </cell>
        </row>
        <row r="22">
          <cell r="B22">
            <v>463</v>
          </cell>
          <cell r="C22">
            <v>618</v>
          </cell>
          <cell r="D22">
            <v>1081</v>
          </cell>
          <cell r="E22">
            <v>475</v>
          </cell>
          <cell r="F22">
            <v>662</v>
          </cell>
          <cell r="G22">
            <v>1137</v>
          </cell>
          <cell r="H22">
            <v>456</v>
          </cell>
          <cell r="I22">
            <v>659</v>
          </cell>
          <cell r="J22">
            <v>1115</v>
          </cell>
          <cell r="K22">
            <v>563</v>
          </cell>
          <cell r="L22">
            <v>740</v>
          </cell>
          <cell r="M22">
            <v>1303</v>
          </cell>
          <cell r="N22">
            <v>571</v>
          </cell>
          <cell r="O22">
            <v>744</v>
          </cell>
          <cell r="P22">
            <v>1315</v>
          </cell>
          <cell r="Q22">
            <v>573</v>
          </cell>
          <cell r="R22">
            <v>752</v>
          </cell>
          <cell r="S22">
            <v>1325</v>
          </cell>
          <cell r="T22">
            <v>584</v>
          </cell>
          <cell r="U22">
            <v>697</v>
          </cell>
          <cell r="V22">
            <v>1281</v>
          </cell>
          <cell r="W22">
            <v>574</v>
          </cell>
          <cell r="X22">
            <v>685</v>
          </cell>
          <cell r="Y22">
            <v>1259</v>
          </cell>
          <cell r="Z22">
            <v>556</v>
          </cell>
          <cell r="AA22">
            <v>639</v>
          </cell>
          <cell r="AB22">
            <v>1195</v>
          </cell>
          <cell r="AC22">
            <v>509</v>
          </cell>
          <cell r="AD22">
            <v>586</v>
          </cell>
          <cell r="AE22">
            <v>1095</v>
          </cell>
          <cell r="AF22">
            <v>491</v>
          </cell>
          <cell r="AG22">
            <v>540</v>
          </cell>
          <cell r="AH22">
            <v>1031</v>
          </cell>
          <cell r="AI22">
            <v>464</v>
          </cell>
          <cell r="AJ22">
            <v>534</v>
          </cell>
          <cell r="AK22">
            <v>998</v>
          </cell>
        </row>
        <row r="23">
          <cell r="B23">
            <v>240</v>
          </cell>
          <cell r="C23">
            <v>213</v>
          </cell>
          <cell r="D23">
            <v>453</v>
          </cell>
          <cell r="E23">
            <v>248</v>
          </cell>
          <cell r="F23">
            <v>200</v>
          </cell>
          <cell r="G23">
            <v>448</v>
          </cell>
          <cell r="H23">
            <v>241</v>
          </cell>
          <cell r="I23">
            <v>200</v>
          </cell>
          <cell r="J23">
            <v>441</v>
          </cell>
          <cell r="K23">
            <v>302</v>
          </cell>
          <cell r="L23">
            <v>230</v>
          </cell>
          <cell r="M23">
            <v>532</v>
          </cell>
          <cell r="N23">
            <v>314</v>
          </cell>
          <cell r="O23">
            <v>252</v>
          </cell>
          <cell r="P23">
            <v>566</v>
          </cell>
          <cell r="Q23">
            <v>305</v>
          </cell>
          <cell r="R23">
            <v>260</v>
          </cell>
          <cell r="S23">
            <v>565</v>
          </cell>
          <cell r="T23">
            <v>305</v>
          </cell>
          <cell r="U23">
            <v>248</v>
          </cell>
          <cell r="V23">
            <v>553</v>
          </cell>
          <cell r="W23">
            <v>288</v>
          </cell>
          <cell r="X23">
            <v>263</v>
          </cell>
          <cell r="Y23">
            <v>551</v>
          </cell>
          <cell r="Z23">
            <v>293</v>
          </cell>
          <cell r="AA23">
            <v>264</v>
          </cell>
          <cell r="AB23">
            <v>557</v>
          </cell>
          <cell r="AC23">
            <v>284</v>
          </cell>
          <cell r="AD23">
            <v>235</v>
          </cell>
          <cell r="AE23">
            <v>519</v>
          </cell>
          <cell r="AF23">
            <v>276</v>
          </cell>
          <cell r="AG23">
            <v>242</v>
          </cell>
          <cell r="AH23">
            <v>518</v>
          </cell>
          <cell r="AI23">
            <v>267</v>
          </cell>
          <cell r="AJ23">
            <v>218</v>
          </cell>
          <cell r="AK23">
            <v>485</v>
          </cell>
        </row>
        <row r="24">
          <cell r="B24">
            <v>189</v>
          </cell>
          <cell r="C24">
            <v>229</v>
          </cell>
          <cell r="D24">
            <v>418</v>
          </cell>
          <cell r="E24">
            <v>186</v>
          </cell>
          <cell r="F24">
            <v>239</v>
          </cell>
          <cell r="G24">
            <v>425</v>
          </cell>
          <cell r="H24">
            <v>181</v>
          </cell>
          <cell r="I24">
            <v>253</v>
          </cell>
          <cell r="J24">
            <v>434</v>
          </cell>
          <cell r="K24">
            <v>214</v>
          </cell>
          <cell r="L24">
            <v>284</v>
          </cell>
          <cell r="M24">
            <v>498</v>
          </cell>
          <cell r="N24">
            <v>207</v>
          </cell>
          <cell r="O24">
            <v>297</v>
          </cell>
          <cell r="P24">
            <v>504</v>
          </cell>
          <cell r="Q24">
            <v>215</v>
          </cell>
          <cell r="R24">
            <v>290</v>
          </cell>
          <cell r="S24">
            <v>505</v>
          </cell>
          <cell r="T24">
            <v>218</v>
          </cell>
          <cell r="U24">
            <v>295</v>
          </cell>
          <cell r="V24">
            <v>513</v>
          </cell>
          <cell r="W24">
            <v>213</v>
          </cell>
          <cell r="X24">
            <v>288</v>
          </cell>
          <cell r="Y24">
            <v>501</v>
          </cell>
          <cell r="Z24">
            <v>204</v>
          </cell>
          <cell r="AA24">
            <v>279</v>
          </cell>
          <cell r="AB24">
            <v>483</v>
          </cell>
          <cell r="AC24">
            <v>186</v>
          </cell>
          <cell r="AD24">
            <v>249</v>
          </cell>
          <cell r="AE24">
            <v>435</v>
          </cell>
          <cell r="AF24">
            <v>186</v>
          </cell>
          <cell r="AG24">
            <v>231</v>
          </cell>
          <cell r="AH24">
            <v>417</v>
          </cell>
          <cell r="AI24">
            <v>171</v>
          </cell>
          <cell r="AJ24">
            <v>212</v>
          </cell>
          <cell r="AK24">
            <v>383</v>
          </cell>
        </row>
        <row r="25">
          <cell r="B25">
            <v>185</v>
          </cell>
          <cell r="C25">
            <v>163</v>
          </cell>
          <cell r="D25">
            <v>348</v>
          </cell>
          <cell r="E25">
            <v>185</v>
          </cell>
          <cell r="F25">
            <v>159</v>
          </cell>
          <cell r="G25">
            <v>344</v>
          </cell>
          <cell r="H25">
            <v>182</v>
          </cell>
          <cell r="I25">
            <v>158</v>
          </cell>
          <cell r="J25">
            <v>340</v>
          </cell>
          <cell r="K25">
            <v>218</v>
          </cell>
          <cell r="L25">
            <v>180</v>
          </cell>
          <cell r="M25">
            <v>398</v>
          </cell>
          <cell r="N25">
            <v>225</v>
          </cell>
          <cell r="O25">
            <v>181</v>
          </cell>
          <cell r="P25">
            <v>406</v>
          </cell>
          <cell r="Q25">
            <v>222</v>
          </cell>
          <cell r="R25">
            <v>186</v>
          </cell>
          <cell r="S25">
            <v>408</v>
          </cell>
          <cell r="T25">
            <v>227</v>
          </cell>
          <cell r="U25">
            <v>191</v>
          </cell>
          <cell r="V25">
            <v>418</v>
          </cell>
          <cell r="W25">
            <v>223</v>
          </cell>
          <cell r="X25">
            <v>178</v>
          </cell>
          <cell r="Y25">
            <v>401</v>
          </cell>
          <cell r="Z25">
            <v>205</v>
          </cell>
          <cell r="AA25">
            <v>179</v>
          </cell>
          <cell r="AB25">
            <v>384</v>
          </cell>
          <cell r="AC25">
            <v>182</v>
          </cell>
          <cell r="AD25">
            <v>173</v>
          </cell>
          <cell r="AE25">
            <v>355</v>
          </cell>
          <cell r="AF25">
            <v>188</v>
          </cell>
          <cell r="AG25">
            <v>154</v>
          </cell>
          <cell r="AH25">
            <v>342</v>
          </cell>
          <cell r="AI25">
            <v>174</v>
          </cell>
          <cell r="AJ25">
            <v>154</v>
          </cell>
          <cell r="AK25">
            <v>328</v>
          </cell>
        </row>
        <row r="26">
          <cell r="B26">
            <v>486</v>
          </cell>
          <cell r="C26">
            <v>521</v>
          </cell>
          <cell r="D26">
            <v>1007</v>
          </cell>
          <cell r="E26">
            <v>491</v>
          </cell>
          <cell r="F26">
            <v>535</v>
          </cell>
          <cell r="G26">
            <v>1026</v>
          </cell>
          <cell r="H26">
            <v>471</v>
          </cell>
          <cell r="I26">
            <v>530</v>
          </cell>
          <cell r="J26">
            <v>1001</v>
          </cell>
          <cell r="K26">
            <v>582</v>
          </cell>
          <cell r="L26">
            <v>606</v>
          </cell>
          <cell r="M26">
            <v>1188</v>
          </cell>
          <cell r="N26">
            <v>579</v>
          </cell>
          <cell r="O26">
            <v>632</v>
          </cell>
          <cell r="P26">
            <v>1211</v>
          </cell>
          <cell r="Q26">
            <v>579</v>
          </cell>
          <cell r="R26">
            <v>637</v>
          </cell>
          <cell r="S26">
            <v>1216</v>
          </cell>
          <cell r="T26">
            <v>609</v>
          </cell>
          <cell r="U26">
            <v>587</v>
          </cell>
          <cell r="V26">
            <v>1196</v>
          </cell>
          <cell r="W26">
            <v>593</v>
          </cell>
          <cell r="X26">
            <v>592</v>
          </cell>
          <cell r="Y26">
            <v>1185</v>
          </cell>
          <cell r="Z26">
            <v>543</v>
          </cell>
          <cell r="AA26">
            <v>571</v>
          </cell>
          <cell r="AB26">
            <v>1114</v>
          </cell>
          <cell r="AC26">
            <v>526</v>
          </cell>
          <cell r="AD26">
            <v>525</v>
          </cell>
          <cell r="AE26">
            <v>1051</v>
          </cell>
          <cell r="AF26">
            <v>520</v>
          </cell>
          <cell r="AG26">
            <v>489</v>
          </cell>
          <cell r="AH26">
            <v>1009</v>
          </cell>
          <cell r="AI26">
            <v>528</v>
          </cell>
          <cell r="AJ26">
            <v>443</v>
          </cell>
          <cell r="AK26">
            <v>971</v>
          </cell>
        </row>
        <row r="27">
          <cell r="B27">
            <v>309</v>
          </cell>
          <cell r="C27">
            <v>275</v>
          </cell>
          <cell r="D27">
            <v>584</v>
          </cell>
          <cell r="E27">
            <v>310</v>
          </cell>
          <cell r="F27">
            <v>287</v>
          </cell>
          <cell r="G27">
            <v>597</v>
          </cell>
          <cell r="H27">
            <v>318</v>
          </cell>
          <cell r="I27">
            <v>289</v>
          </cell>
          <cell r="J27">
            <v>607</v>
          </cell>
          <cell r="K27">
            <v>381</v>
          </cell>
          <cell r="L27">
            <v>330</v>
          </cell>
          <cell r="M27">
            <v>711</v>
          </cell>
          <cell r="N27">
            <v>393</v>
          </cell>
          <cell r="O27">
            <v>344</v>
          </cell>
          <cell r="P27">
            <v>737</v>
          </cell>
          <cell r="Q27">
            <v>372</v>
          </cell>
          <cell r="R27">
            <v>325</v>
          </cell>
          <cell r="S27">
            <v>697</v>
          </cell>
          <cell r="T27">
            <v>398</v>
          </cell>
          <cell r="U27">
            <v>315</v>
          </cell>
          <cell r="V27">
            <v>713</v>
          </cell>
          <cell r="W27">
            <v>381</v>
          </cell>
          <cell r="X27">
            <v>297</v>
          </cell>
          <cell r="Y27">
            <v>678</v>
          </cell>
          <cell r="Z27">
            <v>346</v>
          </cell>
          <cell r="AA27">
            <v>304</v>
          </cell>
          <cell r="AB27">
            <v>650</v>
          </cell>
          <cell r="AC27">
            <v>303</v>
          </cell>
          <cell r="AD27">
            <v>289</v>
          </cell>
          <cell r="AE27">
            <v>592</v>
          </cell>
          <cell r="AF27">
            <v>316</v>
          </cell>
          <cell r="AG27">
            <v>283</v>
          </cell>
          <cell r="AH27">
            <v>599</v>
          </cell>
          <cell r="AI27">
            <v>303</v>
          </cell>
          <cell r="AJ27">
            <v>296</v>
          </cell>
          <cell r="AK27">
            <v>599</v>
          </cell>
        </row>
        <row r="28">
          <cell r="B28">
            <v>201</v>
          </cell>
          <cell r="C28">
            <v>227</v>
          </cell>
          <cell r="D28">
            <v>428</v>
          </cell>
          <cell r="E28">
            <v>213</v>
          </cell>
          <cell r="F28">
            <v>228</v>
          </cell>
          <cell r="G28">
            <v>441</v>
          </cell>
          <cell r="H28">
            <v>208</v>
          </cell>
          <cell r="I28">
            <v>227</v>
          </cell>
          <cell r="J28">
            <v>435</v>
          </cell>
          <cell r="K28">
            <v>250</v>
          </cell>
          <cell r="L28">
            <v>266</v>
          </cell>
          <cell r="M28">
            <v>516</v>
          </cell>
          <cell r="N28">
            <v>249</v>
          </cell>
          <cell r="O28">
            <v>279</v>
          </cell>
          <cell r="P28">
            <v>528</v>
          </cell>
          <cell r="Q28">
            <v>234</v>
          </cell>
          <cell r="R28">
            <v>296</v>
          </cell>
          <cell r="S28">
            <v>530</v>
          </cell>
          <cell r="T28">
            <v>254</v>
          </cell>
          <cell r="U28">
            <v>273</v>
          </cell>
          <cell r="V28">
            <v>527</v>
          </cell>
          <cell r="W28">
            <v>244</v>
          </cell>
          <cell r="X28">
            <v>272</v>
          </cell>
          <cell r="Y28">
            <v>516</v>
          </cell>
          <cell r="Z28">
            <v>237</v>
          </cell>
          <cell r="AA28">
            <v>271</v>
          </cell>
          <cell r="AB28">
            <v>508</v>
          </cell>
          <cell r="AC28">
            <v>214</v>
          </cell>
          <cell r="AD28">
            <v>271</v>
          </cell>
          <cell r="AE28">
            <v>485</v>
          </cell>
          <cell r="AF28">
            <v>192</v>
          </cell>
          <cell r="AG28">
            <v>242</v>
          </cell>
          <cell r="AH28">
            <v>434</v>
          </cell>
          <cell r="AI28">
            <v>174</v>
          </cell>
          <cell r="AJ28">
            <v>237</v>
          </cell>
          <cell r="AK28">
            <v>411</v>
          </cell>
        </row>
        <row r="29">
          <cell r="B29">
            <v>222</v>
          </cell>
          <cell r="C29">
            <v>261</v>
          </cell>
          <cell r="D29">
            <v>483</v>
          </cell>
          <cell r="E29">
            <v>231</v>
          </cell>
          <cell r="F29">
            <v>282</v>
          </cell>
          <cell r="G29">
            <v>513</v>
          </cell>
          <cell r="H29">
            <v>238</v>
          </cell>
          <cell r="I29">
            <v>281</v>
          </cell>
          <cell r="J29">
            <v>519</v>
          </cell>
          <cell r="K29">
            <v>292</v>
          </cell>
          <cell r="L29">
            <v>308</v>
          </cell>
          <cell r="M29">
            <v>600</v>
          </cell>
          <cell r="N29">
            <v>301</v>
          </cell>
          <cell r="O29">
            <v>325</v>
          </cell>
          <cell r="P29">
            <v>626</v>
          </cell>
          <cell r="Q29">
            <v>295</v>
          </cell>
          <cell r="R29">
            <v>326</v>
          </cell>
          <cell r="S29">
            <v>621</v>
          </cell>
          <cell r="T29">
            <v>306</v>
          </cell>
          <cell r="U29">
            <v>318</v>
          </cell>
          <cell r="V29">
            <v>624</v>
          </cell>
          <cell r="W29">
            <v>296</v>
          </cell>
          <cell r="X29">
            <v>309</v>
          </cell>
          <cell r="Y29">
            <v>605</v>
          </cell>
          <cell r="Z29">
            <v>265</v>
          </cell>
          <cell r="AA29">
            <v>311</v>
          </cell>
          <cell r="AB29">
            <v>576</v>
          </cell>
          <cell r="AC29">
            <v>262</v>
          </cell>
          <cell r="AD29">
            <v>293</v>
          </cell>
          <cell r="AE29">
            <v>555</v>
          </cell>
          <cell r="AF29">
            <v>266</v>
          </cell>
          <cell r="AG29">
            <v>276</v>
          </cell>
          <cell r="AH29">
            <v>542</v>
          </cell>
          <cell r="AI29">
            <v>259</v>
          </cell>
          <cell r="AJ29">
            <v>266</v>
          </cell>
          <cell r="AK29">
            <v>525</v>
          </cell>
        </row>
        <row r="30">
          <cell r="B30">
            <v>233</v>
          </cell>
          <cell r="C30">
            <v>230</v>
          </cell>
          <cell r="D30">
            <v>463</v>
          </cell>
          <cell r="E30">
            <v>235</v>
          </cell>
          <cell r="F30">
            <v>230</v>
          </cell>
          <cell r="G30">
            <v>465</v>
          </cell>
          <cell r="H30">
            <v>250</v>
          </cell>
          <cell r="I30">
            <v>244</v>
          </cell>
          <cell r="J30">
            <v>494</v>
          </cell>
          <cell r="K30">
            <v>285</v>
          </cell>
          <cell r="L30">
            <v>294</v>
          </cell>
          <cell r="M30">
            <v>579</v>
          </cell>
          <cell r="N30">
            <v>315</v>
          </cell>
          <cell r="O30">
            <v>302</v>
          </cell>
          <cell r="P30">
            <v>617</v>
          </cell>
          <cell r="Q30">
            <v>305</v>
          </cell>
          <cell r="R30">
            <v>296</v>
          </cell>
          <cell r="S30">
            <v>601</v>
          </cell>
          <cell r="T30">
            <v>302</v>
          </cell>
          <cell r="U30">
            <v>283</v>
          </cell>
          <cell r="V30">
            <v>585</v>
          </cell>
          <cell r="W30">
            <v>290</v>
          </cell>
          <cell r="X30">
            <v>282</v>
          </cell>
          <cell r="Y30">
            <v>572</v>
          </cell>
          <cell r="Z30">
            <v>303</v>
          </cell>
          <cell r="AA30">
            <v>288</v>
          </cell>
          <cell r="AB30">
            <v>591</v>
          </cell>
          <cell r="AC30">
            <v>277</v>
          </cell>
          <cell r="AD30">
            <v>256</v>
          </cell>
          <cell r="AE30">
            <v>533</v>
          </cell>
          <cell r="AF30">
            <v>282</v>
          </cell>
          <cell r="AG30">
            <v>240</v>
          </cell>
          <cell r="AH30">
            <v>522</v>
          </cell>
          <cell r="AI30">
            <v>283</v>
          </cell>
          <cell r="AJ30">
            <v>233</v>
          </cell>
          <cell r="AK30">
            <v>516</v>
          </cell>
        </row>
        <row r="31">
          <cell r="B31">
            <v>439</v>
          </cell>
          <cell r="C31">
            <v>515</v>
          </cell>
          <cell r="D31">
            <v>954</v>
          </cell>
          <cell r="E31">
            <v>463</v>
          </cell>
          <cell r="F31">
            <v>530</v>
          </cell>
          <cell r="G31">
            <v>993</v>
          </cell>
          <cell r="H31">
            <v>461</v>
          </cell>
          <cell r="I31">
            <v>534</v>
          </cell>
          <cell r="J31">
            <v>995</v>
          </cell>
          <cell r="K31">
            <v>564</v>
          </cell>
          <cell r="L31">
            <v>638</v>
          </cell>
          <cell r="M31">
            <v>1202</v>
          </cell>
          <cell r="N31">
            <v>570</v>
          </cell>
          <cell r="O31">
            <v>664</v>
          </cell>
          <cell r="P31">
            <v>1234</v>
          </cell>
          <cell r="Q31">
            <v>571</v>
          </cell>
          <cell r="R31">
            <v>679</v>
          </cell>
          <cell r="S31">
            <v>1250</v>
          </cell>
          <cell r="T31">
            <v>628</v>
          </cell>
          <cell r="U31">
            <v>640</v>
          </cell>
          <cell r="V31">
            <v>1268</v>
          </cell>
          <cell r="W31">
            <v>588</v>
          </cell>
          <cell r="X31">
            <v>631</v>
          </cell>
          <cell r="Y31">
            <v>1219</v>
          </cell>
          <cell r="Z31">
            <v>548</v>
          </cell>
          <cell r="AA31">
            <v>632</v>
          </cell>
          <cell r="AB31">
            <v>1180</v>
          </cell>
          <cell r="AC31">
            <v>523</v>
          </cell>
          <cell r="AD31">
            <v>617</v>
          </cell>
          <cell r="AE31">
            <v>1140</v>
          </cell>
          <cell r="AF31">
            <v>564</v>
          </cell>
          <cell r="AG31">
            <v>571</v>
          </cell>
          <cell r="AH31">
            <v>1135</v>
          </cell>
          <cell r="AI31">
            <v>511</v>
          </cell>
          <cell r="AJ31">
            <v>533</v>
          </cell>
          <cell r="AK31">
            <v>1044</v>
          </cell>
        </row>
        <row r="32">
          <cell r="B32">
            <v>591</v>
          </cell>
          <cell r="C32">
            <v>772</v>
          </cell>
          <cell r="D32">
            <v>1363</v>
          </cell>
          <cell r="E32">
            <v>617</v>
          </cell>
          <cell r="F32">
            <v>781</v>
          </cell>
          <cell r="G32">
            <v>1398</v>
          </cell>
          <cell r="H32">
            <v>608</v>
          </cell>
          <cell r="I32">
            <v>774</v>
          </cell>
          <cell r="J32">
            <v>1382</v>
          </cell>
          <cell r="K32">
            <v>688</v>
          </cell>
          <cell r="L32">
            <v>866</v>
          </cell>
          <cell r="M32">
            <v>1554</v>
          </cell>
          <cell r="N32">
            <v>732</v>
          </cell>
          <cell r="O32">
            <v>904</v>
          </cell>
          <cell r="P32">
            <v>1636</v>
          </cell>
          <cell r="Q32">
            <v>724</v>
          </cell>
          <cell r="R32">
            <v>909</v>
          </cell>
          <cell r="S32">
            <v>1633</v>
          </cell>
          <cell r="T32">
            <v>747</v>
          </cell>
          <cell r="U32">
            <v>891</v>
          </cell>
          <cell r="V32">
            <v>1638</v>
          </cell>
          <cell r="W32">
            <v>715</v>
          </cell>
          <cell r="X32">
            <v>874</v>
          </cell>
          <cell r="Y32">
            <v>1589</v>
          </cell>
          <cell r="Z32">
            <v>695</v>
          </cell>
          <cell r="AA32">
            <v>852</v>
          </cell>
          <cell r="AB32">
            <v>1547</v>
          </cell>
          <cell r="AC32">
            <v>686</v>
          </cell>
          <cell r="AD32">
            <v>802</v>
          </cell>
          <cell r="AE32">
            <v>1488</v>
          </cell>
          <cell r="AF32">
            <v>671</v>
          </cell>
          <cell r="AG32">
            <v>753</v>
          </cell>
          <cell r="AH32">
            <v>1424</v>
          </cell>
          <cell r="AI32">
            <v>626</v>
          </cell>
          <cell r="AJ32">
            <v>701</v>
          </cell>
          <cell r="AK32">
            <v>1327</v>
          </cell>
        </row>
        <row r="33">
          <cell r="B33">
            <v>190</v>
          </cell>
          <cell r="C33">
            <v>211</v>
          </cell>
          <cell r="D33">
            <v>401</v>
          </cell>
          <cell r="E33">
            <v>197</v>
          </cell>
          <cell r="F33">
            <v>234</v>
          </cell>
          <cell r="G33">
            <v>431</v>
          </cell>
          <cell r="H33">
            <v>203</v>
          </cell>
          <cell r="I33">
            <v>220</v>
          </cell>
          <cell r="J33">
            <v>423</v>
          </cell>
          <cell r="K33">
            <v>238</v>
          </cell>
          <cell r="L33">
            <v>261</v>
          </cell>
          <cell r="M33">
            <v>499</v>
          </cell>
          <cell r="N33">
            <v>236</v>
          </cell>
          <cell r="O33">
            <v>276</v>
          </cell>
          <cell r="P33">
            <v>512</v>
          </cell>
          <cell r="Q33">
            <v>237</v>
          </cell>
          <cell r="R33">
            <v>269</v>
          </cell>
          <cell r="S33">
            <v>506</v>
          </cell>
          <cell r="T33">
            <v>228</v>
          </cell>
          <cell r="U33">
            <v>251</v>
          </cell>
          <cell r="V33">
            <v>479</v>
          </cell>
          <cell r="W33">
            <v>229</v>
          </cell>
          <cell r="X33">
            <v>244</v>
          </cell>
          <cell r="Y33">
            <v>473</v>
          </cell>
          <cell r="Z33">
            <v>229</v>
          </cell>
          <cell r="AA33">
            <v>235</v>
          </cell>
          <cell r="AB33">
            <v>464</v>
          </cell>
          <cell r="AC33">
            <v>209</v>
          </cell>
          <cell r="AD33">
            <v>222</v>
          </cell>
          <cell r="AE33">
            <v>431</v>
          </cell>
          <cell r="AF33">
            <v>197</v>
          </cell>
          <cell r="AG33">
            <v>202</v>
          </cell>
          <cell r="AH33">
            <v>399</v>
          </cell>
          <cell r="AI33">
            <v>190</v>
          </cell>
          <cell r="AJ33">
            <v>208</v>
          </cell>
          <cell r="AK33">
            <v>398</v>
          </cell>
        </row>
        <row r="34">
          <cell r="B34">
            <v>526</v>
          </cell>
          <cell r="C34">
            <v>609</v>
          </cell>
          <cell r="D34">
            <v>1135</v>
          </cell>
          <cell r="E34">
            <v>531</v>
          </cell>
          <cell r="F34">
            <v>625</v>
          </cell>
          <cell r="G34">
            <v>1156</v>
          </cell>
          <cell r="H34">
            <v>528</v>
          </cell>
          <cell r="I34">
            <v>604</v>
          </cell>
          <cell r="J34">
            <v>1132</v>
          </cell>
          <cell r="K34">
            <v>643</v>
          </cell>
          <cell r="L34">
            <v>700</v>
          </cell>
          <cell r="M34">
            <v>1343</v>
          </cell>
          <cell r="N34">
            <v>651</v>
          </cell>
          <cell r="O34">
            <v>769</v>
          </cell>
          <cell r="P34">
            <v>1420</v>
          </cell>
          <cell r="Q34">
            <v>669</v>
          </cell>
          <cell r="R34">
            <v>753</v>
          </cell>
          <cell r="S34">
            <v>1422</v>
          </cell>
          <cell r="T34">
            <v>674</v>
          </cell>
          <cell r="U34">
            <v>720</v>
          </cell>
          <cell r="V34">
            <v>1394</v>
          </cell>
          <cell r="W34">
            <v>635</v>
          </cell>
          <cell r="X34">
            <v>719</v>
          </cell>
          <cell r="Y34">
            <v>1354</v>
          </cell>
          <cell r="Z34">
            <v>604</v>
          </cell>
          <cell r="AA34">
            <v>733</v>
          </cell>
          <cell r="AB34">
            <v>1337</v>
          </cell>
          <cell r="AC34">
            <v>545</v>
          </cell>
          <cell r="AD34">
            <v>694</v>
          </cell>
          <cell r="AE34">
            <v>1239</v>
          </cell>
          <cell r="AF34">
            <v>536</v>
          </cell>
          <cell r="AG34">
            <v>648</v>
          </cell>
          <cell r="AH34">
            <v>1184</v>
          </cell>
          <cell r="AI34">
            <v>516</v>
          </cell>
          <cell r="AJ34">
            <v>624</v>
          </cell>
          <cell r="AK34">
            <v>1140</v>
          </cell>
        </row>
        <row r="35">
          <cell r="B35">
            <v>88</v>
          </cell>
          <cell r="C35">
            <v>84</v>
          </cell>
          <cell r="D35">
            <v>172</v>
          </cell>
          <cell r="E35">
            <v>86</v>
          </cell>
          <cell r="F35">
            <v>91</v>
          </cell>
          <cell r="G35">
            <v>177</v>
          </cell>
          <cell r="H35">
            <v>87</v>
          </cell>
          <cell r="I35">
            <v>95</v>
          </cell>
          <cell r="J35">
            <v>182</v>
          </cell>
          <cell r="K35">
            <v>112</v>
          </cell>
          <cell r="L35">
            <v>108</v>
          </cell>
          <cell r="M35">
            <v>220</v>
          </cell>
          <cell r="N35">
            <v>119</v>
          </cell>
          <cell r="O35">
            <v>108</v>
          </cell>
          <cell r="P35">
            <v>227</v>
          </cell>
          <cell r="Q35">
            <v>123</v>
          </cell>
          <cell r="R35">
            <v>106</v>
          </cell>
          <cell r="S35">
            <v>229</v>
          </cell>
          <cell r="T35">
            <v>129</v>
          </cell>
          <cell r="U35">
            <v>98</v>
          </cell>
          <cell r="V35">
            <v>227</v>
          </cell>
          <cell r="W35">
            <v>124</v>
          </cell>
          <cell r="X35">
            <v>105</v>
          </cell>
          <cell r="Y35">
            <v>229</v>
          </cell>
          <cell r="Z35">
            <v>129</v>
          </cell>
          <cell r="AA35">
            <v>110</v>
          </cell>
          <cell r="AB35">
            <v>239</v>
          </cell>
          <cell r="AC35">
            <v>117</v>
          </cell>
          <cell r="AD35">
            <v>104</v>
          </cell>
          <cell r="AE35">
            <v>221</v>
          </cell>
          <cell r="AF35">
            <v>118</v>
          </cell>
          <cell r="AG35">
            <v>103</v>
          </cell>
          <cell r="AH35">
            <v>221</v>
          </cell>
          <cell r="AI35">
            <v>114</v>
          </cell>
          <cell r="AJ35">
            <v>93</v>
          </cell>
          <cell r="AK35">
            <v>207</v>
          </cell>
        </row>
        <row r="36">
          <cell r="B36">
            <v>458</v>
          </cell>
          <cell r="C36">
            <v>545</v>
          </cell>
          <cell r="D36">
            <v>1003</v>
          </cell>
          <cell r="E36">
            <v>455</v>
          </cell>
          <cell r="F36">
            <v>544</v>
          </cell>
          <cell r="G36">
            <v>999</v>
          </cell>
          <cell r="H36">
            <v>447</v>
          </cell>
          <cell r="I36">
            <v>498</v>
          </cell>
          <cell r="J36">
            <v>945</v>
          </cell>
          <cell r="K36">
            <v>545</v>
          </cell>
          <cell r="L36">
            <v>553</v>
          </cell>
          <cell r="M36">
            <v>1098</v>
          </cell>
          <cell r="N36">
            <v>549</v>
          </cell>
          <cell r="O36">
            <v>586</v>
          </cell>
          <cell r="P36">
            <v>1135</v>
          </cell>
          <cell r="Q36">
            <v>542</v>
          </cell>
          <cell r="R36">
            <v>549</v>
          </cell>
          <cell r="S36">
            <v>1091</v>
          </cell>
          <cell r="T36">
            <v>542</v>
          </cell>
          <cell r="U36">
            <v>535</v>
          </cell>
          <cell r="V36">
            <v>1077</v>
          </cell>
          <cell r="W36">
            <v>520</v>
          </cell>
          <cell r="X36">
            <v>509</v>
          </cell>
          <cell r="Y36">
            <v>1029</v>
          </cell>
          <cell r="Z36">
            <v>502</v>
          </cell>
          <cell r="AA36">
            <v>510</v>
          </cell>
          <cell r="AB36">
            <v>1012</v>
          </cell>
          <cell r="AC36">
            <v>460</v>
          </cell>
          <cell r="AD36">
            <v>461</v>
          </cell>
          <cell r="AE36">
            <v>921</v>
          </cell>
          <cell r="AF36">
            <v>468</v>
          </cell>
          <cell r="AG36">
            <v>445</v>
          </cell>
          <cell r="AH36">
            <v>913</v>
          </cell>
          <cell r="AI36">
            <v>459</v>
          </cell>
          <cell r="AJ36">
            <v>430</v>
          </cell>
          <cell r="AK36">
            <v>889</v>
          </cell>
        </row>
        <row r="37">
          <cell r="B37">
            <v>301</v>
          </cell>
          <cell r="C37">
            <v>469</v>
          </cell>
          <cell r="D37">
            <v>770</v>
          </cell>
          <cell r="E37">
            <v>312</v>
          </cell>
          <cell r="F37">
            <v>491</v>
          </cell>
          <cell r="G37">
            <v>803</v>
          </cell>
          <cell r="H37">
            <v>329</v>
          </cell>
          <cell r="I37">
            <v>482</v>
          </cell>
          <cell r="J37">
            <v>811</v>
          </cell>
          <cell r="K37">
            <v>381</v>
          </cell>
          <cell r="L37">
            <v>558</v>
          </cell>
          <cell r="M37">
            <v>939</v>
          </cell>
          <cell r="N37">
            <v>390</v>
          </cell>
          <cell r="O37">
            <v>605</v>
          </cell>
          <cell r="P37">
            <v>995</v>
          </cell>
          <cell r="Q37">
            <v>384</v>
          </cell>
          <cell r="R37">
            <v>612</v>
          </cell>
          <cell r="S37">
            <v>996</v>
          </cell>
          <cell r="T37">
            <v>387</v>
          </cell>
          <cell r="U37">
            <v>575</v>
          </cell>
          <cell r="V37">
            <v>962</v>
          </cell>
          <cell r="W37">
            <v>366</v>
          </cell>
          <cell r="X37">
            <v>547</v>
          </cell>
          <cell r="Y37">
            <v>913</v>
          </cell>
          <cell r="Z37">
            <v>362</v>
          </cell>
          <cell r="AA37">
            <v>512</v>
          </cell>
          <cell r="AB37">
            <v>874</v>
          </cell>
          <cell r="AC37">
            <v>339</v>
          </cell>
          <cell r="AD37">
            <v>480</v>
          </cell>
          <cell r="AE37">
            <v>819</v>
          </cell>
          <cell r="AF37">
            <v>352</v>
          </cell>
          <cell r="AG37">
            <v>451</v>
          </cell>
          <cell r="AH37">
            <v>803</v>
          </cell>
          <cell r="AI37">
            <v>328</v>
          </cell>
          <cell r="AJ37">
            <v>419</v>
          </cell>
          <cell r="AK37">
            <v>747</v>
          </cell>
        </row>
        <row r="38">
          <cell r="B38">
            <v>162</v>
          </cell>
          <cell r="C38">
            <v>285</v>
          </cell>
          <cell r="D38">
            <v>447</v>
          </cell>
          <cell r="E38">
            <v>155</v>
          </cell>
          <cell r="F38">
            <v>298</v>
          </cell>
          <cell r="G38">
            <v>453</v>
          </cell>
          <cell r="H38">
            <v>159</v>
          </cell>
          <cell r="I38">
            <v>272</v>
          </cell>
          <cell r="J38">
            <v>431</v>
          </cell>
          <cell r="K38">
            <v>200</v>
          </cell>
          <cell r="L38">
            <v>299</v>
          </cell>
          <cell r="M38">
            <v>499</v>
          </cell>
          <cell r="N38">
            <v>194</v>
          </cell>
          <cell r="O38">
            <v>317</v>
          </cell>
          <cell r="P38">
            <v>511</v>
          </cell>
          <cell r="Q38">
            <v>197</v>
          </cell>
          <cell r="R38">
            <v>308</v>
          </cell>
          <cell r="S38">
            <v>505</v>
          </cell>
          <cell r="T38">
            <v>203</v>
          </cell>
          <cell r="U38">
            <v>286</v>
          </cell>
          <cell r="V38">
            <v>489</v>
          </cell>
          <cell r="W38">
            <v>181</v>
          </cell>
          <cell r="X38">
            <v>279</v>
          </cell>
          <cell r="Y38">
            <v>460</v>
          </cell>
          <cell r="Z38">
            <v>184</v>
          </cell>
          <cell r="AA38">
            <v>264</v>
          </cell>
          <cell r="AB38">
            <v>448</v>
          </cell>
          <cell r="AC38">
            <v>177</v>
          </cell>
          <cell r="AD38">
            <v>260</v>
          </cell>
          <cell r="AE38">
            <v>437</v>
          </cell>
          <cell r="AF38">
            <v>177</v>
          </cell>
          <cell r="AG38">
            <v>229</v>
          </cell>
          <cell r="AH38">
            <v>406</v>
          </cell>
          <cell r="AI38">
            <v>180</v>
          </cell>
          <cell r="AJ38">
            <v>221</v>
          </cell>
          <cell r="AK38">
            <v>401</v>
          </cell>
        </row>
        <row r="39">
          <cell r="B39">
            <v>166</v>
          </cell>
          <cell r="C39">
            <v>180</v>
          </cell>
          <cell r="D39">
            <v>346</v>
          </cell>
          <cell r="E39">
            <v>165</v>
          </cell>
          <cell r="F39">
            <v>187</v>
          </cell>
          <cell r="G39">
            <v>352</v>
          </cell>
          <cell r="H39">
            <v>151</v>
          </cell>
          <cell r="I39">
            <v>173</v>
          </cell>
          <cell r="J39">
            <v>324</v>
          </cell>
          <cell r="K39">
            <v>187</v>
          </cell>
          <cell r="L39">
            <v>187</v>
          </cell>
          <cell r="M39">
            <v>374</v>
          </cell>
          <cell r="N39">
            <v>196</v>
          </cell>
          <cell r="O39">
            <v>196</v>
          </cell>
          <cell r="P39">
            <v>392</v>
          </cell>
          <cell r="Q39">
            <v>194</v>
          </cell>
          <cell r="R39">
            <v>191</v>
          </cell>
          <cell r="S39">
            <v>385</v>
          </cell>
          <cell r="T39">
            <v>195</v>
          </cell>
          <cell r="U39">
            <v>182</v>
          </cell>
          <cell r="V39">
            <v>377</v>
          </cell>
          <cell r="W39">
            <v>203</v>
          </cell>
          <cell r="X39">
            <v>174</v>
          </cell>
          <cell r="Y39">
            <v>377</v>
          </cell>
          <cell r="Z39">
            <v>171</v>
          </cell>
          <cell r="AA39">
            <v>172</v>
          </cell>
          <cell r="AB39">
            <v>343</v>
          </cell>
          <cell r="AC39">
            <v>148</v>
          </cell>
          <cell r="AD39">
            <v>158</v>
          </cell>
          <cell r="AE39">
            <v>306</v>
          </cell>
          <cell r="AF39">
            <v>160</v>
          </cell>
          <cell r="AG39">
            <v>155</v>
          </cell>
          <cell r="AH39">
            <v>315</v>
          </cell>
          <cell r="AI39">
            <v>170</v>
          </cell>
          <cell r="AJ39">
            <v>142</v>
          </cell>
          <cell r="AK39">
            <v>312</v>
          </cell>
        </row>
        <row r="40">
          <cell r="B40">
            <v>371</v>
          </cell>
          <cell r="C40">
            <v>321</v>
          </cell>
          <cell r="D40">
            <v>692</v>
          </cell>
          <cell r="E40">
            <v>369</v>
          </cell>
          <cell r="F40">
            <v>334</v>
          </cell>
          <cell r="G40">
            <v>703</v>
          </cell>
          <cell r="H40">
            <v>366</v>
          </cell>
          <cell r="I40">
            <v>337</v>
          </cell>
          <cell r="J40">
            <v>703</v>
          </cell>
          <cell r="K40">
            <v>439</v>
          </cell>
          <cell r="L40">
            <v>373</v>
          </cell>
          <cell r="M40">
            <v>812</v>
          </cell>
          <cell r="N40">
            <v>451</v>
          </cell>
          <cell r="O40">
            <v>390</v>
          </cell>
          <cell r="P40">
            <v>841</v>
          </cell>
          <cell r="Q40">
            <v>450</v>
          </cell>
          <cell r="R40">
            <v>386</v>
          </cell>
          <cell r="S40">
            <v>836</v>
          </cell>
          <cell r="T40">
            <v>462</v>
          </cell>
          <cell r="U40">
            <v>408</v>
          </cell>
          <cell r="V40">
            <v>870</v>
          </cell>
          <cell r="W40">
            <v>442</v>
          </cell>
          <cell r="X40">
            <v>404</v>
          </cell>
          <cell r="Y40">
            <v>846</v>
          </cell>
          <cell r="Z40">
            <v>420</v>
          </cell>
          <cell r="AA40">
            <v>413</v>
          </cell>
          <cell r="AB40">
            <v>833</v>
          </cell>
          <cell r="AC40">
            <v>404</v>
          </cell>
          <cell r="AD40">
            <v>400</v>
          </cell>
          <cell r="AE40">
            <v>804</v>
          </cell>
          <cell r="AF40">
            <v>418</v>
          </cell>
          <cell r="AG40">
            <v>364</v>
          </cell>
          <cell r="AH40">
            <v>782</v>
          </cell>
          <cell r="AI40">
            <v>400</v>
          </cell>
          <cell r="AJ40">
            <v>354</v>
          </cell>
          <cell r="AK40">
            <v>754</v>
          </cell>
        </row>
        <row r="41">
          <cell r="B41">
            <v>229</v>
          </cell>
          <cell r="C41">
            <v>241</v>
          </cell>
          <cell r="D41">
            <v>470</v>
          </cell>
          <cell r="E41">
            <v>236</v>
          </cell>
          <cell r="F41">
            <v>272</v>
          </cell>
          <cell r="G41">
            <v>508</v>
          </cell>
          <cell r="H41">
            <v>238</v>
          </cell>
          <cell r="I41">
            <v>269</v>
          </cell>
          <cell r="J41">
            <v>507</v>
          </cell>
          <cell r="K41">
            <v>277</v>
          </cell>
          <cell r="L41">
            <v>307</v>
          </cell>
          <cell r="M41">
            <v>584</v>
          </cell>
          <cell r="N41">
            <v>284</v>
          </cell>
          <cell r="O41">
            <v>311</v>
          </cell>
          <cell r="P41">
            <v>595</v>
          </cell>
          <cell r="Q41">
            <v>267</v>
          </cell>
          <cell r="R41">
            <v>290</v>
          </cell>
          <cell r="S41">
            <v>557</v>
          </cell>
          <cell r="T41">
            <v>279</v>
          </cell>
          <cell r="U41">
            <v>276</v>
          </cell>
          <cell r="V41">
            <v>555</v>
          </cell>
          <cell r="W41">
            <v>274</v>
          </cell>
          <cell r="X41">
            <v>263</v>
          </cell>
          <cell r="Y41">
            <v>537</v>
          </cell>
          <cell r="Z41">
            <v>261</v>
          </cell>
          <cell r="AA41">
            <v>246</v>
          </cell>
          <cell r="AB41">
            <v>507</v>
          </cell>
          <cell r="AC41">
            <v>248</v>
          </cell>
          <cell r="AD41">
            <v>240</v>
          </cell>
          <cell r="AE41">
            <v>488</v>
          </cell>
          <cell r="AF41">
            <v>251</v>
          </cell>
          <cell r="AG41">
            <v>217</v>
          </cell>
          <cell r="AH41">
            <v>468</v>
          </cell>
          <cell r="AI41">
            <v>237</v>
          </cell>
          <cell r="AJ41">
            <v>202</v>
          </cell>
          <cell r="AK41">
            <v>439</v>
          </cell>
        </row>
      </sheetData>
      <sheetData sheetId="3" refreshError="1"/>
      <sheetData sheetId="4" refreshError="1">
        <row r="14">
          <cell r="B14">
            <v>53806</v>
          </cell>
          <cell r="C14">
            <v>50269</v>
          </cell>
          <cell r="D14">
            <v>53861</v>
          </cell>
          <cell r="E14">
            <v>49210</v>
          </cell>
          <cell r="F14">
            <v>51438</v>
          </cell>
          <cell r="G14">
            <v>52890</v>
          </cell>
          <cell r="H14">
            <v>53973</v>
          </cell>
          <cell r="I14">
            <v>40521</v>
          </cell>
          <cell r="J14">
            <v>405968</v>
          </cell>
          <cell r="K14">
            <v>56216</v>
          </cell>
          <cell r="L14">
            <v>50810</v>
          </cell>
          <cell r="M14">
            <v>54587</v>
          </cell>
          <cell r="N14">
            <v>50613</v>
          </cell>
          <cell r="O14">
            <v>52951</v>
          </cell>
          <cell r="P14">
            <v>54246</v>
          </cell>
          <cell r="Q14">
            <v>54732</v>
          </cell>
          <cell r="R14">
            <v>38207</v>
          </cell>
          <cell r="S14">
            <v>412362</v>
          </cell>
          <cell r="T14">
            <v>57423</v>
          </cell>
          <cell r="U14">
            <v>55446</v>
          </cell>
          <cell r="V14">
            <v>57914</v>
          </cell>
          <cell r="W14">
            <v>51991</v>
          </cell>
          <cell r="X14">
            <v>54030</v>
          </cell>
          <cell r="Y14">
            <v>54705</v>
          </cell>
          <cell r="Z14">
            <v>54279</v>
          </cell>
          <cell r="AA14">
            <v>35653</v>
          </cell>
          <cell r="AB14">
            <v>421441</v>
          </cell>
          <cell r="AC14">
            <v>66466</v>
          </cell>
          <cell r="AD14">
            <v>61837</v>
          </cell>
          <cell r="AE14">
            <v>63627</v>
          </cell>
          <cell r="AF14">
            <v>56705</v>
          </cell>
          <cell r="AG14">
            <v>58348</v>
          </cell>
          <cell r="AH14">
            <v>58085</v>
          </cell>
          <cell r="AI14">
            <v>56394</v>
          </cell>
          <cell r="AJ14">
            <v>35011</v>
          </cell>
          <cell r="AK14">
            <v>456473</v>
          </cell>
          <cell r="AL14">
            <v>60084</v>
          </cell>
          <cell r="AM14">
            <v>59157</v>
          </cell>
          <cell r="AN14">
            <v>65741</v>
          </cell>
          <cell r="AO14">
            <v>59775</v>
          </cell>
          <cell r="AP14">
            <v>61652</v>
          </cell>
          <cell r="AQ14">
            <v>61909</v>
          </cell>
          <cell r="AR14">
            <v>60174</v>
          </cell>
          <cell r="AS14">
            <v>44521</v>
          </cell>
          <cell r="AT14">
            <v>473013</v>
          </cell>
          <cell r="AU14">
            <v>56869</v>
          </cell>
          <cell r="AV14">
            <v>55535</v>
          </cell>
          <cell r="AW14">
            <v>62256</v>
          </cell>
          <cell r="AX14">
            <v>58253</v>
          </cell>
          <cell r="AY14">
            <v>60833</v>
          </cell>
          <cell r="AZ14">
            <v>61682</v>
          </cell>
          <cell r="BA14">
            <v>59619</v>
          </cell>
          <cell r="BB14">
            <v>41961</v>
          </cell>
          <cell r="BC14">
            <v>457008</v>
          </cell>
          <cell r="BD14">
            <v>52262</v>
          </cell>
          <cell r="BE14">
            <v>56153</v>
          </cell>
          <cell r="BF14">
            <v>63184</v>
          </cell>
          <cell r="BG14">
            <v>57484</v>
          </cell>
          <cell r="BH14">
            <v>59111</v>
          </cell>
          <cell r="BI14">
            <v>60140</v>
          </cell>
          <cell r="BJ14">
            <v>58048</v>
          </cell>
          <cell r="BK14">
            <v>39498</v>
          </cell>
          <cell r="BL14">
            <v>445880</v>
          </cell>
          <cell r="BM14">
            <v>53051</v>
          </cell>
          <cell r="BN14">
            <v>53999</v>
          </cell>
          <cell r="BO14">
            <v>60063</v>
          </cell>
          <cell r="BP14">
            <v>55681</v>
          </cell>
          <cell r="BQ14">
            <v>58231</v>
          </cell>
          <cell r="BR14">
            <v>59735</v>
          </cell>
          <cell r="BS14">
            <v>57637</v>
          </cell>
          <cell r="BT14">
            <v>37957</v>
          </cell>
          <cell r="BU14">
            <v>436354</v>
          </cell>
          <cell r="BV14">
            <v>46105</v>
          </cell>
          <cell r="BW14">
            <v>47604</v>
          </cell>
          <cell r="BX14">
            <v>57131</v>
          </cell>
          <cell r="BY14">
            <v>54845</v>
          </cell>
          <cell r="BZ14">
            <v>57482</v>
          </cell>
          <cell r="CA14">
            <v>60952</v>
          </cell>
          <cell r="CB14">
            <v>59329</v>
          </cell>
          <cell r="CC14">
            <v>46870</v>
          </cell>
          <cell r="CD14">
            <v>430318</v>
          </cell>
          <cell r="CE14">
            <v>40244</v>
          </cell>
          <cell r="CF14">
            <v>40817</v>
          </cell>
          <cell r="CG14">
            <v>49768</v>
          </cell>
          <cell r="CH14">
            <v>49039</v>
          </cell>
          <cell r="CI14">
            <v>52509</v>
          </cell>
          <cell r="CJ14">
            <v>57325</v>
          </cell>
          <cell r="CK14">
            <v>56795</v>
          </cell>
          <cell r="CL14">
            <v>44480</v>
          </cell>
          <cell r="CM14">
            <v>390977</v>
          </cell>
          <cell r="CN14">
            <v>38178</v>
          </cell>
          <cell r="CO14">
            <v>39690</v>
          </cell>
          <cell r="CP14">
            <v>49200</v>
          </cell>
          <cell r="CQ14">
            <v>47262</v>
          </cell>
          <cell r="CR14">
            <v>49872</v>
          </cell>
          <cell r="CS14">
            <v>54723</v>
          </cell>
          <cell r="CT14">
            <v>54407</v>
          </cell>
          <cell r="CU14">
            <v>42436</v>
          </cell>
          <cell r="CV14">
            <v>375768</v>
          </cell>
          <cell r="CW14">
            <v>41743</v>
          </cell>
          <cell r="CX14">
            <v>37646</v>
          </cell>
          <cell r="CY14">
            <v>44989</v>
          </cell>
          <cell r="CZ14">
            <v>44405</v>
          </cell>
          <cell r="DA14">
            <v>48275</v>
          </cell>
          <cell r="DB14">
            <v>52836</v>
          </cell>
          <cell r="DC14">
            <v>52880</v>
          </cell>
          <cell r="DD14">
            <v>40351</v>
          </cell>
          <cell r="DE14">
            <v>363125</v>
          </cell>
        </row>
        <row r="15">
          <cell r="B15">
            <v>12362</v>
          </cell>
          <cell r="C15">
            <v>12830</v>
          </cell>
          <cell r="D15">
            <v>14632</v>
          </cell>
          <cell r="E15">
            <v>12861</v>
          </cell>
          <cell r="F15">
            <v>12256</v>
          </cell>
          <cell r="G15">
            <v>11928</v>
          </cell>
          <cell r="H15">
            <v>12166</v>
          </cell>
          <cell r="I15">
            <v>9455</v>
          </cell>
          <cell r="J15">
            <v>98490</v>
          </cell>
          <cell r="K15">
            <v>13297</v>
          </cell>
          <cell r="L15">
            <v>13325</v>
          </cell>
          <cell r="M15">
            <v>15203</v>
          </cell>
          <cell r="N15">
            <v>13347</v>
          </cell>
          <cell r="O15">
            <v>12739</v>
          </cell>
          <cell r="P15">
            <v>12304</v>
          </cell>
          <cell r="Q15">
            <v>12449</v>
          </cell>
          <cell r="R15">
            <v>8988</v>
          </cell>
          <cell r="S15">
            <v>101652</v>
          </cell>
          <cell r="T15">
            <v>13299</v>
          </cell>
          <cell r="U15">
            <v>13542</v>
          </cell>
          <cell r="V15">
            <v>15466</v>
          </cell>
          <cell r="W15">
            <v>13457</v>
          </cell>
          <cell r="X15">
            <v>13056</v>
          </cell>
          <cell r="Y15">
            <v>12483</v>
          </cell>
          <cell r="Z15">
            <v>12437</v>
          </cell>
          <cell r="AA15">
            <v>8514</v>
          </cell>
          <cell r="AB15">
            <v>102254</v>
          </cell>
          <cell r="AC15">
            <v>16450</v>
          </cell>
          <cell r="AD15">
            <v>16180</v>
          </cell>
          <cell r="AE15">
            <v>17880</v>
          </cell>
          <cell r="AF15">
            <v>15129</v>
          </cell>
          <cell r="AG15">
            <v>14475</v>
          </cell>
          <cell r="AH15">
            <v>13476</v>
          </cell>
          <cell r="AI15">
            <v>13154</v>
          </cell>
          <cell r="AJ15">
            <v>8538</v>
          </cell>
          <cell r="AK15">
            <v>115282</v>
          </cell>
          <cell r="AL15">
            <v>14630</v>
          </cell>
          <cell r="AM15">
            <v>15358</v>
          </cell>
          <cell r="AN15">
            <v>18329</v>
          </cell>
          <cell r="AO15">
            <v>15991</v>
          </cell>
          <cell r="AP15">
            <v>15523</v>
          </cell>
          <cell r="AQ15">
            <v>14478</v>
          </cell>
          <cell r="AR15">
            <v>14032</v>
          </cell>
          <cell r="AS15">
            <v>10985</v>
          </cell>
          <cell r="AT15">
            <v>119326</v>
          </cell>
          <cell r="AU15">
            <v>14463</v>
          </cell>
          <cell r="AV15">
            <v>14760</v>
          </cell>
          <cell r="AW15">
            <v>17870</v>
          </cell>
          <cell r="AX15">
            <v>15922</v>
          </cell>
          <cell r="AY15">
            <v>15674</v>
          </cell>
          <cell r="AZ15">
            <v>14666</v>
          </cell>
          <cell r="BA15">
            <v>14029</v>
          </cell>
          <cell r="BB15">
            <v>10486</v>
          </cell>
          <cell r="BC15">
            <v>117870</v>
          </cell>
          <cell r="BD15">
            <v>13673</v>
          </cell>
          <cell r="BE15">
            <v>14660</v>
          </cell>
          <cell r="BF15">
            <v>18140</v>
          </cell>
          <cell r="BG15">
            <v>16059</v>
          </cell>
          <cell r="BH15">
            <v>15581</v>
          </cell>
          <cell r="BI15">
            <v>14621</v>
          </cell>
          <cell r="BJ15">
            <v>13940</v>
          </cell>
          <cell r="BK15">
            <v>10113</v>
          </cell>
          <cell r="BL15">
            <v>116787</v>
          </cell>
          <cell r="BM15">
            <v>13499</v>
          </cell>
          <cell r="BN15">
            <v>14127</v>
          </cell>
          <cell r="BO15">
            <v>17019</v>
          </cell>
          <cell r="BP15">
            <v>15406</v>
          </cell>
          <cell r="BQ15">
            <v>15188</v>
          </cell>
          <cell r="BR15">
            <v>14329</v>
          </cell>
          <cell r="BS15">
            <v>13820</v>
          </cell>
          <cell r="BT15">
            <v>9805</v>
          </cell>
          <cell r="BU15">
            <v>113193</v>
          </cell>
          <cell r="BV15">
            <v>11451</v>
          </cell>
          <cell r="BW15">
            <v>12259</v>
          </cell>
          <cell r="BX15">
            <v>16037</v>
          </cell>
          <cell r="BY15">
            <v>15031</v>
          </cell>
          <cell r="BZ15">
            <v>15048</v>
          </cell>
          <cell r="CA15">
            <v>14731</v>
          </cell>
          <cell r="CB15">
            <v>14114</v>
          </cell>
          <cell r="CC15">
            <v>12023</v>
          </cell>
          <cell r="CD15">
            <v>110694</v>
          </cell>
          <cell r="CE15">
            <v>10452</v>
          </cell>
          <cell r="CF15">
            <v>10770</v>
          </cell>
          <cell r="CG15">
            <v>14295</v>
          </cell>
          <cell r="CH15">
            <v>13827</v>
          </cell>
          <cell r="CI15">
            <v>13959</v>
          </cell>
          <cell r="CJ15">
            <v>14190</v>
          </cell>
          <cell r="CK15">
            <v>13686</v>
          </cell>
          <cell r="CL15">
            <v>11588</v>
          </cell>
          <cell r="CM15">
            <v>102767</v>
          </cell>
          <cell r="CN15">
            <v>9799</v>
          </cell>
          <cell r="CO15">
            <v>10370</v>
          </cell>
          <cell r="CP15">
            <v>13779</v>
          </cell>
          <cell r="CQ15">
            <v>13476</v>
          </cell>
          <cell r="CR15">
            <v>13502</v>
          </cell>
          <cell r="CS15">
            <v>13908</v>
          </cell>
          <cell r="CT15">
            <v>13434</v>
          </cell>
          <cell r="CU15">
            <v>11266</v>
          </cell>
          <cell r="CV15">
            <v>99534</v>
          </cell>
          <cell r="CW15">
            <v>9934</v>
          </cell>
          <cell r="CX15">
            <v>9597</v>
          </cell>
          <cell r="CY15">
            <v>12378</v>
          </cell>
          <cell r="CZ15">
            <v>12370</v>
          </cell>
          <cell r="DA15">
            <v>12784</v>
          </cell>
          <cell r="DB15">
            <v>13133</v>
          </cell>
          <cell r="DC15">
            <v>12914</v>
          </cell>
          <cell r="DD15">
            <v>10697</v>
          </cell>
          <cell r="DE15">
            <v>93807</v>
          </cell>
        </row>
        <row r="16">
          <cell r="B16">
            <v>9283</v>
          </cell>
          <cell r="C16">
            <v>9657</v>
          </cell>
          <cell r="D16">
            <v>10981</v>
          </cell>
          <cell r="E16">
            <v>9744</v>
          </cell>
          <cell r="F16">
            <v>9359</v>
          </cell>
          <cell r="G16">
            <v>8949</v>
          </cell>
          <cell r="H16">
            <v>9137</v>
          </cell>
          <cell r="I16">
            <v>7272</v>
          </cell>
          <cell r="J16">
            <v>74382</v>
          </cell>
          <cell r="K16">
            <v>9919</v>
          </cell>
          <cell r="L16">
            <v>9985</v>
          </cell>
          <cell r="M16">
            <v>11349</v>
          </cell>
          <cell r="N16">
            <v>10058</v>
          </cell>
          <cell r="O16">
            <v>9663</v>
          </cell>
          <cell r="P16">
            <v>9256</v>
          </cell>
          <cell r="Q16">
            <v>9337</v>
          </cell>
          <cell r="R16">
            <v>6840</v>
          </cell>
          <cell r="S16">
            <v>76407</v>
          </cell>
          <cell r="T16">
            <v>9696</v>
          </cell>
          <cell r="U16">
            <v>9739</v>
          </cell>
          <cell r="V16">
            <v>11186</v>
          </cell>
          <cell r="W16">
            <v>9964</v>
          </cell>
          <cell r="X16">
            <v>9740</v>
          </cell>
          <cell r="Y16">
            <v>9320</v>
          </cell>
          <cell r="Z16">
            <v>9278</v>
          </cell>
          <cell r="AA16">
            <v>6458</v>
          </cell>
          <cell r="AB16">
            <v>75381</v>
          </cell>
          <cell r="AC16">
            <v>12733</v>
          </cell>
          <cell r="AD16">
            <v>12424</v>
          </cell>
          <cell r="AE16">
            <v>13604</v>
          </cell>
          <cell r="AF16">
            <v>11718</v>
          </cell>
          <cell r="AG16">
            <v>11142</v>
          </cell>
          <cell r="AH16">
            <v>10314</v>
          </cell>
          <cell r="AI16">
            <v>9971</v>
          </cell>
          <cell r="AJ16">
            <v>6581</v>
          </cell>
          <cell r="AK16">
            <v>88487</v>
          </cell>
          <cell r="AL16">
            <v>11321</v>
          </cell>
          <cell r="AM16">
            <v>11738</v>
          </cell>
          <cell r="AN16">
            <v>13959</v>
          </cell>
          <cell r="AO16">
            <v>12302</v>
          </cell>
          <cell r="AP16">
            <v>12005</v>
          </cell>
          <cell r="AQ16">
            <v>11149</v>
          </cell>
          <cell r="AR16">
            <v>10657</v>
          </cell>
          <cell r="AS16">
            <v>8526</v>
          </cell>
          <cell r="AT16">
            <v>91657</v>
          </cell>
          <cell r="AU16">
            <v>11352</v>
          </cell>
          <cell r="AV16">
            <v>11392</v>
          </cell>
          <cell r="AW16">
            <v>13690</v>
          </cell>
          <cell r="AX16">
            <v>12346</v>
          </cell>
          <cell r="AY16">
            <v>12210</v>
          </cell>
          <cell r="AZ16">
            <v>11366</v>
          </cell>
          <cell r="BA16">
            <v>10793</v>
          </cell>
          <cell r="BB16">
            <v>8156</v>
          </cell>
          <cell r="BC16">
            <v>91305</v>
          </cell>
          <cell r="BD16">
            <v>10643</v>
          </cell>
          <cell r="BE16">
            <v>11280</v>
          </cell>
          <cell r="BF16">
            <v>13746</v>
          </cell>
          <cell r="BG16">
            <v>12390</v>
          </cell>
          <cell r="BH16">
            <v>12168</v>
          </cell>
          <cell r="BI16">
            <v>11307</v>
          </cell>
          <cell r="BJ16">
            <v>10772</v>
          </cell>
          <cell r="BK16">
            <v>7941</v>
          </cell>
          <cell r="BL16">
            <v>90247</v>
          </cell>
          <cell r="BM16">
            <v>10330</v>
          </cell>
          <cell r="BN16">
            <v>10738</v>
          </cell>
          <cell r="BO16">
            <v>12894</v>
          </cell>
          <cell r="BP16">
            <v>11829</v>
          </cell>
          <cell r="BQ16">
            <v>11815</v>
          </cell>
          <cell r="BR16">
            <v>11014</v>
          </cell>
          <cell r="BS16">
            <v>10626</v>
          </cell>
          <cell r="BT16">
            <v>7707</v>
          </cell>
          <cell r="BU16">
            <v>86953</v>
          </cell>
          <cell r="BV16">
            <v>8719</v>
          </cell>
          <cell r="BW16">
            <v>9314</v>
          </cell>
          <cell r="BX16">
            <v>12114</v>
          </cell>
          <cell r="BY16">
            <v>11435</v>
          </cell>
          <cell r="BZ16">
            <v>11706</v>
          </cell>
          <cell r="CA16">
            <v>11329</v>
          </cell>
          <cell r="CB16">
            <v>10833</v>
          </cell>
          <cell r="CC16">
            <v>9448</v>
          </cell>
          <cell r="CD16">
            <v>84898</v>
          </cell>
          <cell r="CE16">
            <v>7951</v>
          </cell>
          <cell r="CF16">
            <v>8241</v>
          </cell>
          <cell r="CG16">
            <v>10843</v>
          </cell>
          <cell r="CH16">
            <v>10489</v>
          </cell>
          <cell r="CI16">
            <v>10891</v>
          </cell>
          <cell r="CJ16">
            <v>11020</v>
          </cell>
          <cell r="CK16">
            <v>10610</v>
          </cell>
          <cell r="CL16">
            <v>9143</v>
          </cell>
          <cell r="CM16">
            <v>79188</v>
          </cell>
          <cell r="CN16">
            <v>7374</v>
          </cell>
          <cell r="CO16">
            <v>7918</v>
          </cell>
          <cell r="CP16">
            <v>10408</v>
          </cell>
          <cell r="CQ16">
            <v>10168</v>
          </cell>
          <cell r="CR16">
            <v>10534</v>
          </cell>
          <cell r="CS16">
            <v>10772</v>
          </cell>
          <cell r="CT16">
            <v>10425</v>
          </cell>
          <cell r="CU16">
            <v>8865</v>
          </cell>
          <cell r="CV16">
            <v>76464</v>
          </cell>
          <cell r="CW16">
            <v>7438</v>
          </cell>
          <cell r="CX16">
            <v>7260</v>
          </cell>
          <cell r="CY16">
            <v>9355</v>
          </cell>
          <cell r="CZ16">
            <v>9367</v>
          </cell>
          <cell r="DA16">
            <v>9951</v>
          </cell>
          <cell r="DB16">
            <v>10110</v>
          </cell>
          <cell r="DC16">
            <v>10005</v>
          </cell>
          <cell r="DD16">
            <v>8434</v>
          </cell>
          <cell r="DE16">
            <v>71920</v>
          </cell>
        </row>
        <row r="17">
          <cell r="B17">
            <v>1780</v>
          </cell>
          <cell r="C17">
            <v>2053</v>
          </cell>
          <cell r="D17">
            <v>2133</v>
          </cell>
          <cell r="E17">
            <v>1932</v>
          </cell>
          <cell r="F17">
            <v>1891</v>
          </cell>
          <cell r="G17">
            <v>1887</v>
          </cell>
          <cell r="H17">
            <v>1893</v>
          </cell>
          <cell r="I17">
            <v>1531</v>
          </cell>
          <cell r="J17">
            <v>15100</v>
          </cell>
          <cell r="K17">
            <v>1923</v>
          </cell>
          <cell r="L17">
            <v>2085</v>
          </cell>
          <cell r="M17">
            <v>2205</v>
          </cell>
          <cell r="N17">
            <v>1965</v>
          </cell>
          <cell r="O17">
            <v>1969</v>
          </cell>
          <cell r="P17">
            <v>1960</v>
          </cell>
          <cell r="Q17">
            <v>1952</v>
          </cell>
          <cell r="R17">
            <v>1432</v>
          </cell>
          <cell r="S17">
            <v>15491</v>
          </cell>
          <cell r="T17">
            <v>1869</v>
          </cell>
          <cell r="U17">
            <v>2053</v>
          </cell>
          <cell r="V17">
            <v>2167</v>
          </cell>
          <cell r="W17">
            <v>1956</v>
          </cell>
          <cell r="X17">
            <v>1983</v>
          </cell>
          <cell r="Y17">
            <v>1954</v>
          </cell>
          <cell r="Z17">
            <v>1962</v>
          </cell>
          <cell r="AA17">
            <v>1341</v>
          </cell>
          <cell r="AB17">
            <v>15285</v>
          </cell>
          <cell r="AC17">
            <v>2410</v>
          </cell>
          <cell r="AD17">
            <v>2599</v>
          </cell>
          <cell r="AE17">
            <v>2619</v>
          </cell>
          <cell r="AF17">
            <v>2319</v>
          </cell>
          <cell r="AG17">
            <v>2280</v>
          </cell>
          <cell r="AH17">
            <v>2154</v>
          </cell>
          <cell r="AI17">
            <v>2097</v>
          </cell>
          <cell r="AJ17">
            <v>1382</v>
          </cell>
          <cell r="AK17">
            <v>17860</v>
          </cell>
          <cell r="AL17">
            <v>2159</v>
          </cell>
          <cell r="AM17">
            <v>2471</v>
          </cell>
          <cell r="AN17">
            <v>2753</v>
          </cell>
          <cell r="AO17">
            <v>2329</v>
          </cell>
          <cell r="AP17">
            <v>2408</v>
          </cell>
          <cell r="AQ17">
            <v>2375</v>
          </cell>
          <cell r="AR17">
            <v>2204</v>
          </cell>
          <cell r="AS17">
            <v>1808</v>
          </cell>
          <cell r="AT17">
            <v>18507</v>
          </cell>
          <cell r="AU17">
            <v>2159</v>
          </cell>
          <cell r="AV17">
            <v>2411</v>
          </cell>
          <cell r="AW17">
            <v>2704</v>
          </cell>
          <cell r="AX17">
            <v>2346</v>
          </cell>
          <cell r="AY17">
            <v>2432</v>
          </cell>
          <cell r="AZ17">
            <v>2395</v>
          </cell>
          <cell r="BA17">
            <v>2237</v>
          </cell>
          <cell r="BB17">
            <v>1698</v>
          </cell>
          <cell r="BC17">
            <v>18382</v>
          </cell>
          <cell r="BD17">
            <v>2029</v>
          </cell>
          <cell r="BE17">
            <v>2391</v>
          </cell>
          <cell r="BF17">
            <v>2687</v>
          </cell>
          <cell r="BG17">
            <v>2407</v>
          </cell>
          <cell r="BH17">
            <v>2418</v>
          </cell>
          <cell r="BI17">
            <v>2413</v>
          </cell>
          <cell r="BJ17">
            <v>2222</v>
          </cell>
          <cell r="BK17">
            <v>1671</v>
          </cell>
          <cell r="BL17">
            <v>18238</v>
          </cell>
          <cell r="BM17">
            <v>2035</v>
          </cell>
          <cell r="BN17">
            <v>2302</v>
          </cell>
          <cell r="BO17">
            <v>2534</v>
          </cell>
          <cell r="BP17">
            <v>2289</v>
          </cell>
          <cell r="BQ17">
            <v>2372</v>
          </cell>
          <cell r="BR17">
            <v>2361</v>
          </cell>
          <cell r="BS17">
            <v>2206</v>
          </cell>
          <cell r="BT17">
            <v>1617</v>
          </cell>
          <cell r="BU17">
            <v>17716</v>
          </cell>
          <cell r="BV17">
            <v>1652</v>
          </cell>
          <cell r="BW17">
            <v>1979</v>
          </cell>
          <cell r="BX17">
            <v>2457</v>
          </cell>
          <cell r="BY17">
            <v>2177</v>
          </cell>
          <cell r="BZ17">
            <v>2285</v>
          </cell>
          <cell r="CA17">
            <v>2450</v>
          </cell>
          <cell r="CB17">
            <v>2257</v>
          </cell>
          <cell r="CC17">
            <v>1964</v>
          </cell>
          <cell r="CD17">
            <v>17221</v>
          </cell>
          <cell r="CE17">
            <v>1553</v>
          </cell>
          <cell r="CF17">
            <v>1741</v>
          </cell>
          <cell r="CG17">
            <v>2205</v>
          </cell>
          <cell r="CH17">
            <v>1995</v>
          </cell>
          <cell r="CI17">
            <v>2129</v>
          </cell>
          <cell r="CJ17">
            <v>2372</v>
          </cell>
          <cell r="CK17">
            <v>2213</v>
          </cell>
          <cell r="CL17">
            <v>1934</v>
          </cell>
          <cell r="CM17">
            <v>16142</v>
          </cell>
          <cell r="CN17">
            <v>1475</v>
          </cell>
          <cell r="CO17">
            <v>1691</v>
          </cell>
          <cell r="CP17">
            <v>2066</v>
          </cell>
          <cell r="CQ17">
            <v>1962</v>
          </cell>
          <cell r="CR17">
            <v>2079</v>
          </cell>
          <cell r="CS17">
            <v>2307</v>
          </cell>
          <cell r="CT17">
            <v>2161</v>
          </cell>
          <cell r="CU17">
            <v>1872</v>
          </cell>
          <cell r="CV17">
            <v>15613</v>
          </cell>
          <cell r="CW17">
            <v>1515</v>
          </cell>
          <cell r="CX17">
            <v>1607</v>
          </cell>
          <cell r="CY17">
            <v>1913</v>
          </cell>
          <cell r="CZ17">
            <v>1841</v>
          </cell>
          <cell r="DA17">
            <v>1989</v>
          </cell>
          <cell r="DB17">
            <v>2195</v>
          </cell>
          <cell r="DC17">
            <v>2113</v>
          </cell>
          <cell r="DD17">
            <v>1784</v>
          </cell>
          <cell r="DE17">
            <v>14957</v>
          </cell>
        </row>
        <row r="18">
          <cell r="B18">
            <v>59</v>
          </cell>
          <cell r="C18">
            <v>76</v>
          </cell>
          <cell r="D18">
            <v>53</v>
          </cell>
          <cell r="E18">
            <v>56</v>
          </cell>
          <cell r="F18">
            <v>33</v>
          </cell>
          <cell r="G18">
            <v>54</v>
          </cell>
          <cell r="H18">
            <v>50</v>
          </cell>
          <cell r="I18">
            <v>54</v>
          </cell>
          <cell r="J18">
            <v>435</v>
          </cell>
          <cell r="K18">
            <v>61</v>
          </cell>
          <cell r="L18">
            <v>71</v>
          </cell>
          <cell r="M18">
            <v>59</v>
          </cell>
          <cell r="N18">
            <v>59</v>
          </cell>
          <cell r="O18">
            <v>37</v>
          </cell>
          <cell r="P18">
            <v>46</v>
          </cell>
          <cell r="Q18">
            <v>51</v>
          </cell>
          <cell r="R18">
            <v>47</v>
          </cell>
          <cell r="S18">
            <v>431</v>
          </cell>
          <cell r="T18">
            <v>59</v>
          </cell>
          <cell r="U18">
            <v>71</v>
          </cell>
          <cell r="V18">
            <v>61</v>
          </cell>
          <cell r="W18">
            <v>52</v>
          </cell>
          <cell r="X18">
            <v>38</v>
          </cell>
          <cell r="Y18">
            <v>52</v>
          </cell>
          <cell r="Z18">
            <v>53</v>
          </cell>
          <cell r="AA18">
            <v>43</v>
          </cell>
          <cell r="AB18">
            <v>429</v>
          </cell>
          <cell r="AC18">
            <v>73</v>
          </cell>
          <cell r="AD18">
            <v>85</v>
          </cell>
          <cell r="AE18">
            <v>70</v>
          </cell>
          <cell r="AF18">
            <v>68</v>
          </cell>
          <cell r="AG18">
            <v>48</v>
          </cell>
          <cell r="AH18">
            <v>65</v>
          </cell>
          <cell r="AI18">
            <v>54</v>
          </cell>
          <cell r="AJ18">
            <v>41</v>
          </cell>
          <cell r="AK18">
            <v>504</v>
          </cell>
          <cell r="AL18">
            <v>81</v>
          </cell>
          <cell r="AM18">
            <v>71</v>
          </cell>
          <cell r="AN18">
            <v>74</v>
          </cell>
          <cell r="AO18">
            <v>71</v>
          </cell>
          <cell r="AP18">
            <v>61</v>
          </cell>
          <cell r="AQ18">
            <v>67</v>
          </cell>
          <cell r="AR18">
            <v>59</v>
          </cell>
          <cell r="AS18">
            <v>50</v>
          </cell>
          <cell r="AT18">
            <v>534</v>
          </cell>
          <cell r="AU18">
            <v>77</v>
          </cell>
          <cell r="AV18">
            <v>65</v>
          </cell>
          <cell r="AW18">
            <v>78</v>
          </cell>
          <cell r="AX18">
            <v>68</v>
          </cell>
          <cell r="AY18">
            <v>65</v>
          </cell>
          <cell r="AZ18">
            <v>71</v>
          </cell>
          <cell r="BA18">
            <v>58</v>
          </cell>
          <cell r="BB18">
            <v>49</v>
          </cell>
          <cell r="BC18">
            <v>531</v>
          </cell>
          <cell r="BD18">
            <v>74</v>
          </cell>
          <cell r="BE18">
            <v>66</v>
          </cell>
          <cell r="BF18">
            <v>73</v>
          </cell>
          <cell r="BG18">
            <v>64</v>
          </cell>
          <cell r="BH18">
            <v>66</v>
          </cell>
          <cell r="BI18">
            <v>72</v>
          </cell>
          <cell r="BJ18">
            <v>58</v>
          </cell>
          <cell r="BK18">
            <v>48</v>
          </cell>
          <cell r="BL18">
            <v>521</v>
          </cell>
          <cell r="BM18">
            <v>64</v>
          </cell>
          <cell r="BN18">
            <v>59</v>
          </cell>
          <cell r="BO18">
            <v>64</v>
          </cell>
          <cell r="BP18">
            <v>61</v>
          </cell>
          <cell r="BQ18">
            <v>60</v>
          </cell>
          <cell r="BR18">
            <v>73</v>
          </cell>
          <cell r="BS18">
            <v>56</v>
          </cell>
          <cell r="BT18">
            <v>47</v>
          </cell>
          <cell r="BU18">
            <v>484</v>
          </cell>
          <cell r="BV18">
            <v>52</v>
          </cell>
          <cell r="BW18">
            <v>49</v>
          </cell>
          <cell r="BX18">
            <v>62</v>
          </cell>
          <cell r="BY18">
            <v>58</v>
          </cell>
          <cell r="BZ18">
            <v>59</v>
          </cell>
          <cell r="CA18">
            <v>62</v>
          </cell>
          <cell r="CB18">
            <v>68</v>
          </cell>
          <cell r="CC18">
            <v>58</v>
          </cell>
          <cell r="CD18">
            <v>468</v>
          </cell>
          <cell r="CE18">
            <v>55</v>
          </cell>
          <cell r="CF18">
            <v>46</v>
          </cell>
          <cell r="CG18">
            <v>59</v>
          </cell>
          <cell r="CH18">
            <v>63</v>
          </cell>
          <cell r="CI18">
            <v>60</v>
          </cell>
          <cell r="CJ18">
            <v>62</v>
          </cell>
          <cell r="CK18">
            <v>63</v>
          </cell>
          <cell r="CL18">
            <v>55</v>
          </cell>
          <cell r="CM18">
            <v>463</v>
          </cell>
          <cell r="CN18">
            <v>41</v>
          </cell>
          <cell r="CO18">
            <v>40</v>
          </cell>
          <cell r="CP18">
            <v>59</v>
          </cell>
          <cell r="CQ18">
            <v>61</v>
          </cell>
          <cell r="CR18">
            <v>61</v>
          </cell>
          <cell r="CS18">
            <v>58</v>
          </cell>
          <cell r="CT18">
            <v>62</v>
          </cell>
          <cell r="CU18">
            <v>52</v>
          </cell>
          <cell r="CV18">
            <v>434</v>
          </cell>
          <cell r="CW18">
            <v>35</v>
          </cell>
          <cell r="CX18">
            <v>39</v>
          </cell>
          <cell r="CY18">
            <v>57</v>
          </cell>
          <cell r="CZ18">
            <v>59</v>
          </cell>
          <cell r="DA18">
            <v>58</v>
          </cell>
          <cell r="DB18">
            <v>59</v>
          </cell>
          <cell r="DC18">
            <v>59</v>
          </cell>
          <cell r="DD18">
            <v>47</v>
          </cell>
          <cell r="DE18">
            <v>413</v>
          </cell>
        </row>
        <row r="19">
          <cell r="B19">
            <v>52</v>
          </cell>
          <cell r="C19">
            <v>59</v>
          </cell>
          <cell r="D19">
            <v>61</v>
          </cell>
          <cell r="E19">
            <v>39</v>
          </cell>
          <cell r="F19">
            <v>49</v>
          </cell>
          <cell r="G19">
            <v>52</v>
          </cell>
          <cell r="H19">
            <v>52</v>
          </cell>
          <cell r="I19">
            <v>33</v>
          </cell>
          <cell r="J19">
            <v>397</v>
          </cell>
          <cell r="K19">
            <v>46</v>
          </cell>
          <cell r="L19">
            <v>63</v>
          </cell>
          <cell r="M19">
            <v>70</v>
          </cell>
          <cell r="N19">
            <v>43</v>
          </cell>
          <cell r="O19">
            <v>51</v>
          </cell>
          <cell r="P19">
            <v>56</v>
          </cell>
          <cell r="Q19">
            <v>59</v>
          </cell>
          <cell r="R19">
            <v>31</v>
          </cell>
          <cell r="S19">
            <v>419</v>
          </cell>
          <cell r="T19">
            <v>48</v>
          </cell>
          <cell r="U19">
            <v>58</v>
          </cell>
          <cell r="V19">
            <v>64</v>
          </cell>
          <cell r="W19">
            <v>44</v>
          </cell>
          <cell r="X19">
            <v>49</v>
          </cell>
          <cell r="Y19">
            <v>54</v>
          </cell>
          <cell r="Z19">
            <v>60</v>
          </cell>
          <cell r="AA19">
            <v>29</v>
          </cell>
          <cell r="AB19">
            <v>406</v>
          </cell>
          <cell r="AC19">
            <v>64</v>
          </cell>
          <cell r="AD19">
            <v>64</v>
          </cell>
          <cell r="AE19">
            <v>71</v>
          </cell>
          <cell r="AF19">
            <v>54</v>
          </cell>
          <cell r="AG19">
            <v>58</v>
          </cell>
          <cell r="AH19">
            <v>62</v>
          </cell>
          <cell r="AI19">
            <v>68</v>
          </cell>
          <cell r="AJ19">
            <v>29</v>
          </cell>
          <cell r="AK19">
            <v>470</v>
          </cell>
          <cell r="AL19">
            <v>41</v>
          </cell>
          <cell r="AM19">
            <v>62</v>
          </cell>
          <cell r="AN19">
            <v>77</v>
          </cell>
          <cell r="AO19">
            <v>66</v>
          </cell>
          <cell r="AP19">
            <v>55</v>
          </cell>
          <cell r="AQ19">
            <v>75</v>
          </cell>
          <cell r="AR19">
            <v>66</v>
          </cell>
          <cell r="AS19">
            <v>42</v>
          </cell>
          <cell r="AT19">
            <v>484</v>
          </cell>
          <cell r="AU19">
            <v>42</v>
          </cell>
          <cell r="AV19">
            <v>63</v>
          </cell>
          <cell r="AW19">
            <v>76</v>
          </cell>
          <cell r="AX19">
            <v>67</v>
          </cell>
          <cell r="AY19">
            <v>54</v>
          </cell>
          <cell r="AZ19">
            <v>82</v>
          </cell>
          <cell r="BA19">
            <v>62</v>
          </cell>
          <cell r="BB19">
            <v>40</v>
          </cell>
          <cell r="BC19">
            <v>486</v>
          </cell>
          <cell r="BD19">
            <v>48</v>
          </cell>
          <cell r="BE19">
            <v>67</v>
          </cell>
          <cell r="BF19">
            <v>73</v>
          </cell>
          <cell r="BG19">
            <v>72</v>
          </cell>
          <cell r="BH19">
            <v>55</v>
          </cell>
          <cell r="BI19">
            <v>78</v>
          </cell>
          <cell r="BJ19">
            <v>60</v>
          </cell>
          <cell r="BK19">
            <v>39</v>
          </cell>
          <cell r="BL19">
            <v>492</v>
          </cell>
          <cell r="BM19">
            <v>51</v>
          </cell>
          <cell r="BN19">
            <v>62</v>
          </cell>
          <cell r="BO19">
            <v>68</v>
          </cell>
          <cell r="BP19">
            <v>65</v>
          </cell>
          <cell r="BQ19">
            <v>58</v>
          </cell>
          <cell r="BR19">
            <v>77</v>
          </cell>
          <cell r="BS19">
            <v>58</v>
          </cell>
          <cell r="BT19">
            <v>40</v>
          </cell>
          <cell r="BU19">
            <v>479</v>
          </cell>
          <cell r="BV19">
            <v>41</v>
          </cell>
          <cell r="BW19">
            <v>47</v>
          </cell>
          <cell r="BX19">
            <v>72</v>
          </cell>
          <cell r="BY19">
            <v>64</v>
          </cell>
          <cell r="BZ19">
            <v>67</v>
          </cell>
          <cell r="CA19">
            <v>77</v>
          </cell>
          <cell r="CB19">
            <v>59</v>
          </cell>
          <cell r="CC19">
            <v>56</v>
          </cell>
          <cell r="CD19">
            <v>483</v>
          </cell>
          <cell r="CE19">
            <v>40</v>
          </cell>
          <cell r="CF19">
            <v>38</v>
          </cell>
          <cell r="CG19">
            <v>71</v>
          </cell>
          <cell r="CH19">
            <v>60</v>
          </cell>
          <cell r="CI19">
            <v>60</v>
          </cell>
          <cell r="CJ19">
            <v>73</v>
          </cell>
          <cell r="CK19">
            <v>54</v>
          </cell>
          <cell r="CL19">
            <v>56</v>
          </cell>
          <cell r="CM19">
            <v>452</v>
          </cell>
          <cell r="CN19">
            <v>43</v>
          </cell>
          <cell r="CO19">
            <v>38</v>
          </cell>
          <cell r="CP19">
            <v>75</v>
          </cell>
          <cell r="CQ19">
            <v>51</v>
          </cell>
          <cell r="CR19">
            <v>57</v>
          </cell>
          <cell r="CS19">
            <v>72</v>
          </cell>
          <cell r="CT19">
            <v>51</v>
          </cell>
          <cell r="CU19">
            <v>53</v>
          </cell>
          <cell r="CV19">
            <v>440</v>
          </cell>
          <cell r="CW19">
            <v>44</v>
          </cell>
          <cell r="CX19">
            <v>44</v>
          </cell>
          <cell r="CY19">
            <v>67</v>
          </cell>
          <cell r="CZ19">
            <v>43</v>
          </cell>
          <cell r="DA19">
            <v>54</v>
          </cell>
          <cell r="DB19">
            <v>68</v>
          </cell>
          <cell r="DC19">
            <v>50</v>
          </cell>
          <cell r="DD19">
            <v>52</v>
          </cell>
          <cell r="DE19">
            <v>422</v>
          </cell>
        </row>
        <row r="20">
          <cell r="B20">
            <v>60</v>
          </cell>
          <cell r="C20">
            <v>104</v>
          </cell>
          <cell r="D20">
            <v>102</v>
          </cell>
          <cell r="E20">
            <v>84</v>
          </cell>
          <cell r="F20">
            <v>108</v>
          </cell>
          <cell r="G20">
            <v>87</v>
          </cell>
          <cell r="H20">
            <v>103</v>
          </cell>
          <cell r="I20">
            <v>84</v>
          </cell>
          <cell r="J20">
            <v>732</v>
          </cell>
          <cell r="K20">
            <v>79</v>
          </cell>
          <cell r="L20">
            <v>109</v>
          </cell>
          <cell r="M20">
            <v>99</v>
          </cell>
          <cell r="N20">
            <v>92</v>
          </cell>
          <cell r="O20">
            <v>106</v>
          </cell>
          <cell r="P20">
            <v>92</v>
          </cell>
          <cell r="Q20">
            <v>106</v>
          </cell>
          <cell r="R20">
            <v>78</v>
          </cell>
          <cell r="S20">
            <v>761</v>
          </cell>
          <cell r="T20">
            <v>75</v>
          </cell>
          <cell r="U20">
            <v>99</v>
          </cell>
          <cell r="V20">
            <v>100</v>
          </cell>
          <cell r="W20">
            <v>89</v>
          </cell>
          <cell r="X20">
            <v>101</v>
          </cell>
          <cell r="Y20">
            <v>96</v>
          </cell>
          <cell r="Z20">
            <v>100</v>
          </cell>
          <cell r="AA20">
            <v>69</v>
          </cell>
          <cell r="AB20">
            <v>729</v>
          </cell>
          <cell r="AC20">
            <v>91</v>
          </cell>
          <cell r="AD20">
            <v>123</v>
          </cell>
          <cell r="AE20">
            <v>122</v>
          </cell>
          <cell r="AF20">
            <v>109</v>
          </cell>
          <cell r="AG20">
            <v>105</v>
          </cell>
          <cell r="AH20">
            <v>109</v>
          </cell>
          <cell r="AI20">
            <v>101</v>
          </cell>
          <cell r="AJ20">
            <v>76</v>
          </cell>
          <cell r="AK20">
            <v>836</v>
          </cell>
          <cell r="AL20">
            <v>77</v>
          </cell>
          <cell r="AM20">
            <v>115</v>
          </cell>
          <cell r="AN20">
            <v>129</v>
          </cell>
          <cell r="AO20">
            <v>113</v>
          </cell>
          <cell r="AP20">
            <v>113</v>
          </cell>
          <cell r="AQ20">
            <v>121</v>
          </cell>
          <cell r="AR20">
            <v>105</v>
          </cell>
          <cell r="AS20">
            <v>86</v>
          </cell>
          <cell r="AT20">
            <v>859</v>
          </cell>
          <cell r="AU20">
            <v>77</v>
          </cell>
          <cell r="AV20">
            <v>118</v>
          </cell>
          <cell r="AW20">
            <v>129</v>
          </cell>
          <cell r="AX20">
            <v>110</v>
          </cell>
          <cell r="AY20">
            <v>117</v>
          </cell>
          <cell r="AZ20">
            <v>129</v>
          </cell>
          <cell r="BA20">
            <v>105</v>
          </cell>
          <cell r="BB20">
            <v>82</v>
          </cell>
          <cell r="BC20">
            <v>867</v>
          </cell>
          <cell r="BD20">
            <v>76</v>
          </cell>
          <cell r="BE20">
            <v>115</v>
          </cell>
          <cell r="BF20">
            <v>127</v>
          </cell>
          <cell r="BG20">
            <v>113</v>
          </cell>
          <cell r="BH20">
            <v>123</v>
          </cell>
          <cell r="BI20">
            <v>128</v>
          </cell>
          <cell r="BJ20">
            <v>106</v>
          </cell>
          <cell r="BK20">
            <v>82</v>
          </cell>
          <cell r="BL20">
            <v>870</v>
          </cell>
          <cell r="BM20">
            <v>85</v>
          </cell>
          <cell r="BN20">
            <v>111</v>
          </cell>
          <cell r="BO20">
            <v>125</v>
          </cell>
          <cell r="BP20">
            <v>98</v>
          </cell>
          <cell r="BQ20">
            <v>129</v>
          </cell>
          <cell r="BR20">
            <v>124</v>
          </cell>
          <cell r="BS20">
            <v>107</v>
          </cell>
          <cell r="BT20">
            <v>74</v>
          </cell>
          <cell r="BU20">
            <v>853</v>
          </cell>
          <cell r="BV20">
            <v>57</v>
          </cell>
          <cell r="BW20">
            <v>90</v>
          </cell>
          <cell r="BX20">
            <v>129</v>
          </cell>
          <cell r="BY20">
            <v>112</v>
          </cell>
          <cell r="BZ20">
            <v>96</v>
          </cell>
          <cell r="CA20">
            <v>131</v>
          </cell>
          <cell r="CB20">
            <v>118</v>
          </cell>
          <cell r="CC20">
            <v>97</v>
          </cell>
          <cell r="CD20">
            <v>830</v>
          </cell>
          <cell r="CE20">
            <v>50</v>
          </cell>
          <cell r="CF20">
            <v>77</v>
          </cell>
          <cell r="CG20">
            <v>108</v>
          </cell>
          <cell r="CH20">
            <v>107</v>
          </cell>
          <cell r="CI20">
            <v>83</v>
          </cell>
          <cell r="CJ20">
            <v>127</v>
          </cell>
          <cell r="CK20">
            <v>118</v>
          </cell>
          <cell r="CL20">
            <v>91</v>
          </cell>
          <cell r="CM20">
            <v>761</v>
          </cell>
          <cell r="CN20">
            <v>62</v>
          </cell>
          <cell r="CO20">
            <v>74</v>
          </cell>
          <cell r="CP20">
            <v>99</v>
          </cell>
          <cell r="CQ20">
            <v>106</v>
          </cell>
          <cell r="CR20">
            <v>91</v>
          </cell>
          <cell r="CS20">
            <v>120</v>
          </cell>
          <cell r="CT20">
            <v>113</v>
          </cell>
          <cell r="CU20">
            <v>85</v>
          </cell>
          <cell r="CV20">
            <v>750</v>
          </cell>
          <cell r="CW20">
            <v>65</v>
          </cell>
          <cell r="CX20">
            <v>70</v>
          </cell>
          <cell r="CY20">
            <v>97</v>
          </cell>
          <cell r="CZ20">
            <v>106</v>
          </cell>
          <cell r="DA20">
            <v>85</v>
          </cell>
          <cell r="DB20">
            <v>116</v>
          </cell>
          <cell r="DC20">
            <v>103</v>
          </cell>
          <cell r="DD20">
            <v>85</v>
          </cell>
          <cell r="DE20">
            <v>727</v>
          </cell>
        </row>
        <row r="21">
          <cell r="B21">
            <v>47</v>
          </cell>
          <cell r="C21">
            <v>78</v>
          </cell>
          <cell r="D21">
            <v>71</v>
          </cell>
          <cell r="E21">
            <v>60</v>
          </cell>
          <cell r="F21">
            <v>65</v>
          </cell>
          <cell r="G21">
            <v>68</v>
          </cell>
          <cell r="H21">
            <v>71</v>
          </cell>
          <cell r="I21">
            <v>58</v>
          </cell>
          <cell r="J21">
            <v>518</v>
          </cell>
          <cell r="K21">
            <v>48</v>
          </cell>
          <cell r="L21">
            <v>70</v>
          </cell>
          <cell r="M21">
            <v>73</v>
          </cell>
          <cell r="N21">
            <v>56</v>
          </cell>
          <cell r="O21">
            <v>63</v>
          </cell>
          <cell r="P21">
            <v>73</v>
          </cell>
          <cell r="Q21">
            <v>68</v>
          </cell>
          <cell r="R21">
            <v>60</v>
          </cell>
          <cell r="S21">
            <v>511</v>
          </cell>
          <cell r="T21">
            <v>51</v>
          </cell>
          <cell r="U21">
            <v>74</v>
          </cell>
          <cell r="V21">
            <v>70</v>
          </cell>
          <cell r="W21">
            <v>52</v>
          </cell>
          <cell r="X21">
            <v>59</v>
          </cell>
          <cell r="Y21">
            <v>72</v>
          </cell>
          <cell r="Z21">
            <v>68</v>
          </cell>
          <cell r="AA21">
            <v>54</v>
          </cell>
          <cell r="AB21">
            <v>500</v>
          </cell>
          <cell r="AC21">
            <v>71</v>
          </cell>
          <cell r="AD21">
            <v>87</v>
          </cell>
          <cell r="AE21">
            <v>90</v>
          </cell>
          <cell r="AF21">
            <v>70</v>
          </cell>
          <cell r="AG21">
            <v>73</v>
          </cell>
          <cell r="AH21">
            <v>85</v>
          </cell>
          <cell r="AI21">
            <v>73</v>
          </cell>
          <cell r="AJ21">
            <v>52</v>
          </cell>
          <cell r="AK21">
            <v>601</v>
          </cell>
          <cell r="AL21">
            <v>57</v>
          </cell>
          <cell r="AM21">
            <v>85</v>
          </cell>
          <cell r="AN21">
            <v>91</v>
          </cell>
          <cell r="AO21">
            <v>76</v>
          </cell>
          <cell r="AP21">
            <v>72</v>
          </cell>
          <cell r="AQ21">
            <v>87</v>
          </cell>
          <cell r="AR21">
            <v>89</v>
          </cell>
          <cell r="AS21">
            <v>65</v>
          </cell>
          <cell r="AT21">
            <v>622</v>
          </cell>
          <cell r="AU21">
            <v>64</v>
          </cell>
          <cell r="AV21">
            <v>88</v>
          </cell>
          <cell r="AW21">
            <v>87</v>
          </cell>
          <cell r="AX21">
            <v>76</v>
          </cell>
          <cell r="AY21">
            <v>72</v>
          </cell>
          <cell r="AZ21">
            <v>88</v>
          </cell>
          <cell r="BA21">
            <v>86</v>
          </cell>
          <cell r="BB21">
            <v>59</v>
          </cell>
          <cell r="BC21">
            <v>620</v>
          </cell>
          <cell r="BD21">
            <v>61</v>
          </cell>
          <cell r="BE21">
            <v>82</v>
          </cell>
          <cell r="BF21">
            <v>81</v>
          </cell>
          <cell r="BG21">
            <v>69</v>
          </cell>
          <cell r="BH21">
            <v>80</v>
          </cell>
          <cell r="BI21">
            <v>91</v>
          </cell>
          <cell r="BJ21">
            <v>87</v>
          </cell>
          <cell r="BK21">
            <v>58</v>
          </cell>
          <cell r="BL21">
            <v>609</v>
          </cell>
          <cell r="BM21">
            <v>61</v>
          </cell>
          <cell r="BN21">
            <v>81</v>
          </cell>
          <cell r="BO21">
            <v>88</v>
          </cell>
          <cell r="BP21">
            <v>60</v>
          </cell>
          <cell r="BQ21">
            <v>83</v>
          </cell>
          <cell r="BR21">
            <v>87</v>
          </cell>
          <cell r="BS21">
            <v>90</v>
          </cell>
          <cell r="BT21">
            <v>56</v>
          </cell>
          <cell r="BU21">
            <v>606</v>
          </cell>
          <cell r="BV21">
            <v>43</v>
          </cell>
          <cell r="BW21">
            <v>68</v>
          </cell>
          <cell r="BX21">
            <v>83</v>
          </cell>
          <cell r="BY21">
            <v>64</v>
          </cell>
          <cell r="BZ21">
            <v>71</v>
          </cell>
          <cell r="CA21">
            <v>98</v>
          </cell>
          <cell r="CB21">
            <v>89</v>
          </cell>
          <cell r="CC21">
            <v>82</v>
          </cell>
          <cell r="CD21">
            <v>598</v>
          </cell>
          <cell r="CE21">
            <v>41</v>
          </cell>
          <cell r="CF21">
            <v>63</v>
          </cell>
          <cell r="CG21">
            <v>64</v>
          </cell>
          <cell r="CH21">
            <v>68</v>
          </cell>
          <cell r="CI21">
            <v>63</v>
          </cell>
          <cell r="CJ21">
            <v>87</v>
          </cell>
          <cell r="CK21">
            <v>82</v>
          </cell>
          <cell r="CL21">
            <v>84</v>
          </cell>
          <cell r="CM21">
            <v>552</v>
          </cell>
          <cell r="CN21">
            <v>43</v>
          </cell>
          <cell r="CO21">
            <v>56</v>
          </cell>
          <cell r="CP21">
            <v>56</v>
          </cell>
          <cell r="CQ21">
            <v>61</v>
          </cell>
          <cell r="CR21">
            <v>67</v>
          </cell>
          <cell r="CS21">
            <v>86</v>
          </cell>
          <cell r="CT21">
            <v>75</v>
          </cell>
          <cell r="CU21">
            <v>81</v>
          </cell>
          <cell r="CV21">
            <v>525</v>
          </cell>
          <cell r="CW21">
            <v>49</v>
          </cell>
          <cell r="CX21">
            <v>53</v>
          </cell>
          <cell r="CY21">
            <v>56</v>
          </cell>
          <cell r="CZ21">
            <v>65</v>
          </cell>
          <cell r="DA21">
            <v>67</v>
          </cell>
          <cell r="DB21">
            <v>83</v>
          </cell>
          <cell r="DC21">
            <v>77</v>
          </cell>
          <cell r="DD21">
            <v>71</v>
          </cell>
          <cell r="DE21">
            <v>521</v>
          </cell>
        </row>
        <row r="22">
          <cell r="B22">
            <v>114</v>
          </cell>
          <cell r="C22">
            <v>153</v>
          </cell>
          <cell r="D22">
            <v>160</v>
          </cell>
          <cell r="E22">
            <v>144</v>
          </cell>
          <cell r="F22">
            <v>127</v>
          </cell>
          <cell r="G22">
            <v>149</v>
          </cell>
          <cell r="H22">
            <v>123</v>
          </cell>
          <cell r="I22">
            <v>111</v>
          </cell>
          <cell r="J22">
            <v>1081</v>
          </cell>
          <cell r="K22">
            <v>128</v>
          </cell>
          <cell r="L22">
            <v>158</v>
          </cell>
          <cell r="M22">
            <v>172</v>
          </cell>
          <cell r="N22">
            <v>153</v>
          </cell>
          <cell r="O22">
            <v>141</v>
          </cell>
          <cell r="P22">
            <v>156</v>
          </cell>
          <cell r="Q22">
            <v>129</v>
          </cell>
          <cell r="R22">
            <v>100</v>
          </cell>
          <cell r="S22">
            <v>1137</v>
          </cell>
          <cell r="T22">
            <v>117</v>
          </cell>
          <cell r="U22">
            <v>151</v>
          </cell>
          <cell r="V22">
            <v>181</v>
          </cell>
          <cell r="W22">
            <v>160</v>
          </cell>
          <cell r="X22">
            <v>138</v>
          </cell>
          <cell r="Y22">
            <v>148</v>
          </cell>
          <cell r="Z22">
            <v>126</v>
          </cell>
          <cell r="AA22">
            <v>94</v>
          </cell>
          <cell r="AB22">
            <v>1115</v>
          </cell>
          <cell r="AC22">
            <v>167</v>
          </cell>
          <cell r="AD22">
            <v>185</v>
          </cell>
          <cell r="AE22">
            <v>217</v>
          </cell>
          <cell r="AF22">
            <v>180</v>
          </cell>
          <cell r="AG22">
            <v>160</v>
          </cell>
          <cell r="AH22">
            <v>161</v>
          </cell>
          <cell r="AI22">
            <v>134</v>
          </cell>
          <cell r="AJ22">
            <v>99</v>
          </cell>
          <cell r="AK22">
            <v>1303</v>
          </cell>
          <cell r="AL22">
            <v>141</v>
          </cell>
          <cell r="AM22">
            <v>177</v>
          </cell>
          <cell r="AN22">
            <v>218</v>
          </cell>
          <cell r="AO22">
            <v>174</v>
          </cell>
          <cell r="AP22">
            <v>165</v>
          </cell>
          <cell r="AQ22">
            <v>181</v>
          </cell>
          <cell r="AR22">
            <v>136</v>
          </cell>
          <cell r="AS22">
            <v>123</v>
          </cell>
          <cell r="AT22">
            <v>1315</v>
          </cell>
          <cell r="AU22">
            <v>146</v>
          </cell>
          <cell r="AV22">
            <v>180</v>
          </cell>
          <cell r="AW22">
            <v>211</v>
          </cell>
          <cell r="AX22">
            <v>178</v>
          </cell>
          <cell r="AY22">
            <v>172</v>
          </cell>
          <cell r="AZ22">
            <v>174</v>
          </cell>
          <cell r="BA22">
            <v>149</v>
          </cell>
          <cell r="BB22">
            <v>115</v>
          </cell>
          <cell r="BC22">
            <v>1325</v>
          </cell>
          <cell r="BD22">
            <v>138</v>
          </cell>
          <cell r="BE22">
            <v>191</v>
          </cell>
          <cell r="BF22">
            <v>204</v>
          </cell>
          <cell r="BG22">
            <v>167</v>
          </cell>
          <cell r="BH22">
            <v>163</v>
          </cell>
          <cell r="BI22">
            <v>169</v>
          </cell>
          <cell r="BJ22">
            <v>138</v>
          </cell>
          <cell r="BK22">
            <v>111</v>
          </cell>
          <cell r="BL22">
            <v>1281</v>
          </cell>
          <cell r="BM22">
            <v>150</v>
          </cell>
          <cell r="BN22">
            <v>178</v>
          </cell>
          <cell r="BO22">
            <v>202</v>
          </cell>
          <cell r="BP22">
            <v>178</v>
          </cell>
          <cell r="BQ22">
            <v>155</v>
          </cell>
          <cell r="BR22">
            <v>162</v>
          </cell>
          <cell r="BS22">
            <v>129</v>
          </cell>
          <cell r="BT22">
            <v>105</v>
          </cell>
          <cell r="BU22">
            <v>1259</v>
          </cell>
          <cell r="BV22">
            <v>118</v>
          </cell>
          <cell r="BW22">
            <v>158</v>
          </cell>
          <cell r="BX22">
            <v>187</v>
          </cell>
          <cell r="BY22">
            <v>168</v>
          </cell>
          <cell r="BZ22">
            <v>154</v>
          </cell>
          <cell r="CA22">
            <v>159</v>
          </cell>
          <cell r="CB22">
            <v>129</v>
          </cell>
          <cell r="CC22">
            <v>122</v>
          </cell>
          <cell r="CD22">
            <v>1195</v>
          </cell>
          <cell r="CE22">
            <v>100</v>
          </cell>
          <cell r="CF22">
            <v>141</v>
          </cell>
          <cell r="CG22">
            <v>169</v>
          </cell>
          <cell r="CH22">
            <v>150</v>
          </cell>
          <cell r="CI22">
            <v>133</v>
          </cell>
          <cell r="CJ22">
            <v>160</v>
          </cell>
          <cell r="CK22">
            <v>126</v>
          </cell>
          <cell r="CL22">
            <v>116</v>
          </cell>
          <cell r="CM22">
            <v>1095</v>
          </cell>
          <cell r="CN22">
            <v>95</v>
          </cell>
          <cell r="CO22">
            <v>126</v>
          </cell>
          <cell r="CP22">
            <v>156</v>
          </cell>
          <cell r="CQ22">
            <v>150</v>
          </cell>
          <cell r="CR22">
            <v>121</v>
          </cell>
          <cell r="CS22">
            <v>151</v>
          </cell>
          <cell r="CT22">
            <v>116</v>
          </cell>
          <cell r="CU22">
            <v>116</v>
          </cell>
          <cell r="CV22">
            <v>1031</v>
          </cell>
          <cell r="CW22">
            <v>95</v>
          </cell>
          <cell r="CX22">
            <v>123</v>
          </cell>
          <cell r="CY22">
            <v>158</v>
          </cell>
          <cell r="CZ22">
            <v>138</v>
          </cell>
          <cell r="DA22">
            <v>110</v>
          </cell>
          <cell r="DB22">
            <v>151</v>
          </cell>
          <cell r="DC22">
            <v>112</v>
          </cell>
          <cell r="DD22">
            <v>111</v>
          </cell>
          <cell r="DE22">
            <v>998</v>
          </cell>
        </row>
        <row r="23">
          <cell r="B23">
            <v>49</v>
          </cell>
          <cell r="C23">
            <v>69</v>
          </cell>
          <cell r="D23">
            <v>65</v>
          </cell>
          <cell r="E23">
            <v>63</v>
          </cell>
          <cell r="F23">
            <v>50</v>
          </cell>
          <cell r="G23">
            <v>56</v>
          </cell>
          <cell r="H23">
            <v>51</v>
          </cell>
          <cell r="I23">
            <v>50</v>
          </cell>
          <cell r="J23">
            <v>453</v>
          </cell>
          <cell r="K23">
            <v>54</v>
          </cell>
          <cell r="L23">
            <v>65</v>
          </cell>
          <cell r="M23">
            <v>58</v>
          </cell>
          <cell r="N23">
            <v>61</v>
          </cell>
          <cell r="O23">
            <v>53</v>
          </cell>
          <cell r="P23">
            <v>57</v>
          </cell>
          <cell r="Q23">
            <v>54</v>
          </cell>
          <cell r="R23">
            <v>46</v>
          </cell>
          <cell r="S23">
            <v>448</v>
          </cell>
          <cell r="T23">
            <v>50</v>
          </cell>
          <cell r="U23">
            <v>58</v>
          </cell>
          <cell r="V23">
            <v>58</v>
          </cell>
          <cell r="W23">
            <v>67</v>
          </cell>
          <cell r="X23">
            <v>60</v>
          </cell>
          <cell r="Y23">
            <v>57</v>
          </cell>
          <cell r="Z23">
            <v>50</v>
          </cell>
          <cell r="AA23">
            <v>41</v>
          </cell>
          <cell r="AB23">
            <v>441</v>
          </cell>
          <cell r="AC23">
            <v>63</v>
          </cell>
          <cell r="AD23">
            <v>78</v>
          </cell>
          <cell r="AE23">
            <v>81</v>
          </cell>
          <cell r="AF23">
            <v>78</v>
          </cell>
          <cell r="AG23">
            <v>62</v>
          </cell>
          <cell r="AH23">
            <v>68</v>
          </cell>
          <cell r="AI23">
            <v>58</v>
          </cell>
          <cell r="AJ23">
            <v>44</v>
          </cell>
          <cell r="AK23">
            <v>532</v>
          </cell>
          <cell r="AL23">
            <v>55</v>
          </cell>
          <cell r="AM23">
            <v>73</v>
          </cell>
          <cell r="AN23">
            <v>93</v>
          </cell>
          <cell r="AO23">
            <v>73</v>
          </cell>
          <cell r="AP23">
            <v>80</v>
          </cell>
          <cell r="AQ23">
            <v>75</v>
          </cell>
          <cell r="AR23">
            <v>59</v>
          </cell>
          <cell r="AS23">
            <v>58</v>
          </cell>
          <cell r="AT23">
            <v>566</v>
          </cell>
          <cell r="AU23">
            <v>61</v>
          </cell>
          <cell r="AV23">
            <v>67</v>
          </cell>
          <cell r="AW23">
            <v>87</v>
          </cell>
          <cell r="AX23">
            <v>71</v>
          </cell>
          <cell r="AY23">
            <v>84</v>
          </cell>
          <cell r="AZ23">
            <v>77</v>
          </cell>
          <cell r="BA23">
            <v>63</v>
          </cell>
          <cell r="BB23">
            <v>55</v>
          </cell>
          <cell r="BC23">
            <v>565</v>
          </cell>
          <cell r="BD23">
            <v>53</v>
          </cell>
          <cell r="BE23">
            <v>64</v>
          </cell>
          <cell r="BF23">
            <v>87</v>
          </cell>
          <cell r="BG23">
            <v>70</v>
          </cell>
          <cell r="BH23">
            <v>82</v>
          </cell>
          <cell r="BI23">
            <v>80</v>
          </cell>
          <cell r="BJ23">
            <v>63</v>
          </cell>
          <cell r="BK23">
            <v>54</v>
          </cell>
          <cell r="BL23">
            <v>553</v>
          </cell>
          <cell r="BM23">
            <v>62</v>
          </cell>
          <cell r="BN23">
            <v>62</v>
          </cell>
          <cell r="BO23">
            <v>77</v>
          </cell>
          <cell r="BP23">
            <v>69</v>
          </cell>
          <cell r="BQ23">
            <v>79</v>
          </cell>
          <cell r="BR23">
            <v>82</v>
          </cell>
          <cell r="BS23">
            <v>62</v>
          </cell>
          <cell r="BT23">
            <v>58</v>
          </cell>
          <cell r="BU23">
            <v>551</v>
          </cell>
          <cell r="BV23">
            <v>50</v>
          </cell>
          <cell r="BW23">
            <v>63</v>
          </cell>
          <cell r="BX23">
            <v>83</v>
          </cell>
          <cell r="BY23">
            <v>65</v>
          </cell>
          <cell r="BZ23">
            <v>75</v>
          </cell>
          <cell r="CA23">
            <v>84</v>
          </cell>
          <cell r="CB23">
            <v>68</v>
          </cell>
          <cell r="CC23">
            <v>69</v>
          </cell>
          <cell r="CD23">
            <v>557</v>
          </cell>
          <cell r="CE23">
            <v>47</v>
          </cell>
          <cell r="CF23">
            <v>56</v>
          </cell>
          <cell r="CG23">
            <v>81</v>
          </cell>
          <cell r="CH23">
            <v>56</v>
          </cell>
          <cell r="CI23">
            <v>71</v>
          </cell>
          <cell r="CJ23">
            <v>78</v>
          </cell>
          <cell r="CK23">
            <v>60</v>
          </cell>
          <cell r="CL23">
            <v>70</v>
          </cell>
          <cell r="CM23">
            <v>519</v>
          </cell>
          <cell r="CN23">
            <v>45</v>
          </cell>
          <cell r="CO23">
            <v>55</v>
          </cell>
          <cell r="CP23">
            <v>71</v>
          </cell>
          <cell r="CQ23">
            <v>66</v>
          </cell>
          <cell r="CR23">
            <v>69</v>
          </cell>
          <cell r="CS23">
            <v>78</v>
          </cell>
          <cell r="CT23">
            <v>64</v>
          </cell>
          <cell r="CU23">
            <v>70</v>
          </cell>
          <cell r="CV23">
            <v>518</v>
          </cell>
          <cell r="CW23">
            <v>48</v>
          </cell>
          <cell r="CX23">
            <v>51</v>
          </cell>
          <cell r="CY23">
            <v>55</v>
          </cell>
          <cell r="CZ23">
            <v>59</v>
          </cell>
          <cell r="DA23">
            <v>62</v>
          </cell>
          <cell r="DB23">
            <v>72</v>
          </cell>
          <cell r="DC23">
            <v>71</v>
          </cell>
          <cell r="DD23">
            <v>67</v>
          </cell>
          <cell r="DE23">
            <v>485</v>
          </cell>
        </row>
        <row r="24">
          <cell r="B24">
            <v>61</v>
          </cell>
          <cell r="C24">
            <v>56</v>
          </cell>
          <cell r="D24">
            <v>48</v>
          </cell>
          <cell r="E24">
            <v>38</v>
          </cell>
          <cell r="F24">
            <v>57</v>
          </cell>
          <cell r="G24">
            <v>52</v>
          </cell>
          <cell r="H24">
            <v>62</v>
          </cell>
          <cell r="I24">
            <v>44</v>
          </cell>
          <cell r="J24">
            <v>418</v>
          </cell>
          <cell r="K24">
            <v>65</v>
          </cell>
          <cell r="L24">
            <v>53</v>
          </cell>
          <cell r="M24">
            <v>52</v>
          </cell>
          <cell r="N24">
            <v>41</v>
          </cell>
          <cell r="O24">
            <v>56</v>
          </cell>
          <cell r="P24">
            <v>56</v>
          </cell>
          <cell r="Q24">
            <v>62</v>
          </cell>
          <cell r="R24">
            <v>40</v>
          </cell>
          <cell r="S24">
            <v>425</v>
          </cell>
          <cell r="T24">
            <v>70</v>
          </cell>
          <cell r="U24">
            <v>50</v>
          </cell>
          <cell r="V24">
            <v>54</v>
          </cell>
          <cell r="W24">
            <v>44</v>
          </cell>
          <cell r="X24">
            <v>59</v>
          </cell>
          <cell r="Y24">
            <v>54</v>
          </cell>
          <cell r="Z24">
            <v>65</v>
          </cell>
          <cell r="AA24">
            <v>38</v>
          </cell>
          <cell r="AB24">
            <v>434</v>
          </cell>
          <cell r="AC24">
            <v>93</v>
          </cell>
          <cell r="AD24">
            <v>53</v>
          </cell>
          <cell r="AE24">
            <v>64</v>
          </cell>
          <cell r="AF24">
            <v>57</v>
          </cell>
          <cell r="AG24">
            <v>63</v>
          </cell>
          <cell r="AH24">
            <v>57</v>
          </cell>
          <cell r="AI24">
            <v>74</v>
          </cell>
          <cell r="AJ24">
            <v>37</v>
          </cell>
          <cell r="AK24">
            <v>498</v>
          </cell>
          <cell r="AL24">
            <v>78</v>
          </cell>
          <cell r="AM24">
            <v>47</v>
          </cell>
          <cell r="AN24">
            <v>64</v>
          </cell>
          <cell r="AO24">
            <v>61</v>
          </cell>
          <cell r="AP24">
            <v>66</v>
          </cell>
          <cell r="AQ24">
            <v>61</v>
          </cell>
          <cell r="AR24">
            <v>71</v>
          </cell>
          <cell r="AS24">
            <v>56</v>
          </cell>
          <cell r="AT24">
            <v>504</v>
          </cell>
          <cell r="AU24">
            <v>77</v>
          </cell>
          <cell r="AV24">
            <v>49</v>
          </cell>
          <cell r="AW24">
            <v>60</v>
          </cell>
          <cell r="AX24">
            <v>62</v>
          </cell>
          <cell r="AY24">
            <v>75</v>
          </cell>
          <cell r="AZ24">
            <v>56</v>
          </cell>
          <cell r="BA24">
            <v>71</v>
          </cell>
          <cell r="BB24">
            <v>55</v>
          </cell>
          <cell r="BC24">
            <v>505</v>
          </cell>
          <cell r="BD24">
            <v>69</v>
          </cell>
          <cell r="BE24">
            <v>50</v>
          </cell>
          <cell r="BF24">
            <v>68</v>
          </cell>
          <cell r="BG24">
            <v>70</v>
          </cell>
          <cell r="BH24">
            <v>77</v>
          </cell>
          <cell r="BI24">
            <v>58</v>
          </cell>
          <cell r="BJ24">
            <v>68</v>
          </cell>
          <cell r="BK24">
            <v>53</v>
          </cell>
          <cell r="BL24">
            <v>513</v>
          </cell>
          <cell r="BM24">
            <v>67</v>
          </cell>
          <cell r="BN24">
            <v>48</v>
          </cell>
          <cell r="BO24">
            <v>65</v>
          </cell>
          <cell r="BP24">
            <v>71</v>
          </cell>
          <cell r="BQ24">
            <v>73</v>
          </cell>
          <cell r="BR24">
            <v>60</v>
          </cell>
          <cell r="BS24">
            <v>68</v>
          </cell>
          <cell r="BT24">
            <v>49</v>
          </cell>
          <cell r="BU24">
            <v>501</v>
          </cell>
          <cell r="BV24">
            <v>62</v>
          </cell>
          <cell r="BW24">
            <v>31</v>
          </cell>
          <cell r="BX24">
            <v>64</v>
          </cell>
          <cell r="BY24">
            <v>67</v>
          </cell>
          <cell r="BZ24">
            <v>75</v>
          </cell>
          <cell r="CA24">
            <v>63</v>
          </cell>
          <cell r="CB24">
            <v>67</v>
          </cell>
          <cell r="CC24">
            <v>54</v>
          </cell>
          <cell r="CD24">
            <v>483</v>
          </cell>
          <cell r="CE24">
            <v>57</v>
          </cell>
          <cell r="CF24">
            <v>32</v>
          </cell>
          <cell r="CG24">
            <v>46</v>
          </cell>
          <cell r="CH24">
            <v>56</v>
          </cell>
          <cell r="CI24">
            <v>69</v>
          </cell>
          <cell r="CJ24">
            <v>68</v>
          </cell>
          <cell r="CK24">
            <v>56</v>
          </cell>
          <cell r="CL24">
            <v>51</v>
          </cell>
          <cell r="CM24">
            <v>435</v>
          </cell>
          <cell r="CN24">
            <v>53</v>
          </cell>
          <cell r="CO24">
            <v>29</v>
          </cell>
          <cell r="CP24">
            <v>47</v>
          </cell>
          <cell r="CQ24">
            <v>48</v>
          </cell>
          <cell r="CR24">
            <v>70</v>
          </cell>
          <cell r="CS24">
            <v>65</v>
          </cell>
          <cell r="CT24">
            <v>52</v>
          </cell>
          <cell r="CU24">
            <v>53</v>
          </cell>
          <cell r="CV24">
            <v>417</v>
          </cell>
          <cell r="CW24">
            <v>43</v>
          </cell>
          <cell r="CX24">
            <v>30</v>
          </cell>
          <cell r="CY24">
            <v>46</v>
          </cell>
          <cell r="CZ24">
            <v>42</v>
          </cell>
          <cell r="DA24">
            <v>64</v>
          </cell>
          <cell r="DB24">
            <v>57</v>
          </cell>
          <cell r="DC24">
            <v>55</v>
          </cell>
          <cell r="DD24">
            <v>46</v>
          </cell>
          <cell r="DE24">
            <v>383</v>
          </cell>
        </row>
        <row r="25">
          <cell r="B25">
            <v>15</v>
          </cell>
          <cell r="C25">
            <v>45</v>
          </cell>
          <cell r="D25">
            <v>63</v>
          </cell>
          <cell r="E25">
            <v>61</v>
          </cell>
          <cell r="F25">
            <v>38</v>
          </cell>
          <cell r="G25">
            <v>37</v>
          </cell>
          <cell r="H25">
            <v>49</v>
          </cell>
          <cell r="I25">
            <v>40</v>
          </cell>
          <cell r="J25">
            <v>348</v>
          </cell>
          <cell r="K25">
            <v>22</v>
          </cell>
          <cell r="L25">
            <v>45</v>
          </cell>
          <cell r="M25">
            <v>57</v>
          </cell>
          <cell r="N25">
            <v>58</v>
          </cell>
          <cell r="O25">
            <v>35</v>
          </cell>
          <cell r="P25">
            <v>39</v>
          </cell>
          <cell r="Q25">
            <v>48</v>
          </cell>
          <cell r="R25">
            <v>40</v>
          </cell>
          <cell r="S25">
            <v>344</v>
          </cell>
          <cell r="T25">
            <v>21</v>
          </cell>
          <cell r="U25">
            <v>45</v>
          </cell>
          <cell r="V25">
            <v>47</v>
          </cell>
          <cell r="W25">
            <v>59</v>
          </cell>
          <cell r="X25">
            <v>37</v>
          </cell>
          <cell r="Y25">
            <v>46</v>
          </cell>
          <cell r="Z25">
            <v>48</v>
          </cell>
          <cell r="AA25">
            <v>37</v>
          </cell>
          <cell r="AB25">
            <v>340</v>
          </cell>
          <cell r="AC25">
            <v>25</v>
          </cell>
          <cell r="AD25">
            <v>66</v>
          </cell>
          <cell r="AE25">
            <v>59</v>
          </cell>
          <cell r="AF25">
            <v>68</v>
          </cell>
          <cell r="AG25">
            <v>40</v>
          </cell>
          <cell r="AH25">
            <v>48</v>
          </cell>
          <cell r="AI25">
            <v>56</v>
          </cell>
          <cell r="AJ25">
            <v>36</v>
          </cell>
          <cell r="AK25">
            <v>398</v>
          </cell>
          <cell r="AL25">
            <v>22</v>
          </cell>
          <cell r="AM25">
            <v>54</v>
          </cell>
          <cell r="AN25">
            <v>62</v>
          </cell>
          <cell r="AO25">
            <v>62</v>
          </cell>
          <cell r="AP25">
            <v>48</v>
          </cell>
          <cell r="AQ25">
            <v>59</v>
          </cell>
          <cell r="AR25">
            <v>46</v>
          </cell>
          <cell r="AS25">
            <v>53</v>
          </cell>
          <cell r="AT25">
            <v>406</v>
          </cell>
          <cell r="AU25">
            <v>24</v>
          </cell>
          <cell r="AV25">
            <v>51</v>
          </cell>
          <cell r="AW25">
            <v>68</v>
          </cell>
          <cell r="AX25">
            <v>64</v>
          </cell>
          <cell r="AY25">
            <v>50</v>
          </cell>
          <cell r="AZ25">
            <v>61</v>
          </cell>
          <cell r="BA25">
            <v>44</v>
          </cell>
          <cell r="BB25">
            <v>46</v>
          </cell>
          <cell r="BC25">
            <v>408</v>
          </cell>
          <cell r="BD25">
            <v>21</v>
          </cell>
          <cell r="BE25">
            <v>56</v>
          </cell>
          <cell r="BF25">
            <v>64</v>
          </cell>
          <cell r="BG25">
            <v>68</v>
          </cell>
          <cell r="BH25">
            <v>54</v>
          </cell>
          <cell r="BI25">
            <v>67</v>
          </cell>
          <cell r="BJ25">
            <v>48</v>
          </cell>
          <cell r="BK25">
            <v>40</v>
          </cell>
          <cell r="BL25">
            <v>418</v>
          </cell>
          <cell r="BM25">
            <v>27</v>
          </cell>
          <cell r="BN25">
            <v>54</v>
          </cell>
          <cell r="BO25">
            <v>56</v>
          </cell>
          <cell r="BP25">
            <v>66</v>
          </cell>
          <cell r="BQ25">
            <v>55</v>
          </cell>
          <cell r="BR25">
            <v>63</v>
          </cell>
          <cell r="BS25">
            <v>44</v>
          </cell>
          <cell r="BT25">
            <v>36</v>
          </cell>
          <cell r="BU25">
            <v>401</v>
          </cell>
          <cell r="BV25">
            <v>19</v>
          </cell>
          <cell r="BW25">
            <v>38</v>
          </cell>
          <cell r="BX25">
            <v>50</v>
          </cell>
          <cell r="BY25">
            <v>62</v>
          </cell>
          <cell r="BZ25">
            <v>62</v>
          </cell>
          <cell r="CA25">
            <v>64</v>
          </cell>
          <cell r="CB25">
            <v>44</v>
          </cell>
          <cell r="CC25">
            <v>45</v>
          </cell>
          <cell r="CD25">
            <v>384</v>
          </cell>
          <cell r="CE25">
            <v>18</v>
          </cell>
          <cell r="CF25">
            <v>30</v>
          </cell>
          <cell r="CG25">
            <v>49</v>
          </cell>
          <cell r="CH25">
            <v>57</v>
          </cell>
          <cell r="CI25">
            <v>51</v>
          </cell>
          <cell r="CJ25">
            <v>62</v>
          </cell>
          <cell r="CK25">
            <v>46</v>
          </cell>
          <cell r="CL25">
            <v>42</v>
          </cell>
          <cell r="CM25">
            <v>355</v>
          </cell>
          <cell r="CN25">
            <v>16</v>
          </cell>
          <cell r="CO25">
            <v>26</v>
          </cell>
          <cell r="CP25">
            <v>45</v>
          </cell>
          <cell r="CQ25">
            <v>53</v>
          </cell>
          <cell r="CR25">
            <v>51</v>
          </cell>
          <cell r="CS25">
            <v>61</v>
          </cell>
          <cell r="CT25">
            <v>47</v>
          </cell>
          <cell r="CU25">
            <v>43</v>
          </cell>
          <cell r="CV25">
            <v>342</v>
          </cell>
          <cell r="CW25">
            <v>16</v>
          </cell>
          <cell r="CX25">
            <v>33</v>
          </cell>
          <cell r="CY25">
            <v>43</v>
          </cell>
          <cell r="CZ25">
            <v>49</v>
          </cell>
          <cell r="DA25">
            <v>48</v>
          </cell>
          <cell r="DB25">
            <v>54</v>
          </cell>
          <cell r="DC25">
            <v>43</v>
          </cell>
          <cell r="DD25">
            <v>42</v>
          </cell>
          <cell r="DE25">
            <v>328</v>
          </cell>
        </row>
        <row r="26">
          <cell r="B26">
            <v>102</v>
          </cell>
          <cell r="C26">
            <v>106</v>
          </cell>
          <cell r="D26">
            <v>149</v>
          </cell>
          <cell r="E26">
            <v>134</v>
          </cell>
          <cell r="F26">
            <v>134</v>
          </cell>
          <cell r="G26">
            <v>124</v>
          </cell>
          <cell r="H26">
            <v>140</v>
          </cell>
          <cell r="I26">
            <v>118</v>
          </cell>
          <cell r="J26">
            <v>1007</v>
          </cell>
          <cell r="K26">
            <v>114</v>
          </cell>
          <cell r="L26">
            <v>115</v>
          </cell>
          <cell r="M26">
            <v>161</v>
          </cell>
          <cell r="N26">
            <v>132</v>
          </cell>
          <cell r="O26">
            <v>136</v>
          </cell>
          <cell r="P26">
            <v>126</v>
          </cell>
          <cell r="Q26">
            <v>137</v>
          </cell>
          <cell r="R26">
            <v>105</v>
          </cell>
          <cell r="S26">
            <v>1026</v>
          </cell>
          <cell r="T26">
            <v>119</v>
          </cell>
          <cell r="U26">
            <v>99</v>
          </cell>
          <cell r="V26">
            <v>156</v>
          </cell>
          <cell r="W26">
            <v>128</v>
          </cell>
          <cell r="X26">
            <v>136</v>
          </cell>
          <cell r="Y26">
            <v>123</v>
          </cell>
          <cell r="Z26">
            <v>142</v>
          </cell>
          <cell r="AA26">
            <v>98</v>
          </cell>
          <cell r="AB26">
            <v>1001</v>
          </cell>
          <cell r="AC26">
            <v>151</v>
          </cell>
          <cell r="AD26">
            <v>149</v>
          </cell>
          <cell r="AE26">
            <v>185</v>
          </cell>
          <cell r="AF26">
            <v>160</v>
          </cell>
          <cell r="AG26">
            <v>157</v>
          </cell>
          <cell r="AH26">
            <v>135</v>
          </cell>
          <cell r="AI26">
            <v>154</v>
          </cell>
          <cell r="AJ26">
            <v>97</v>
          </cell>
          <cell r="AK26">
            <v>1188</v>
          </cell>
          <cell r="AL26">
            <v>131</v>
          </cell>
          <cell r="AM26">
            <v>147</v>
          </cell>
          <cell r="AN26">
            <v>184</v>
          </cell>
          <cell r="AO26">
            <v>156</v>
          </cell>
          <cell r="AP26">
            <v>154</v>
          </cell>
          <cell r="AQ26">
            <v>140</v>
          </cell>
          <cell r="AR26">
            <v>159</v>
          </cell>
          <cell r="AS26">
            <v>140</v>
          </cell>
          <cell r="AT26">
            <v>1211</v>
          </cell>
          <cell r="AU26">
            <v>144</v>
          </cell>
          <cell r="AV26">
            <v>148</v>
          </cell>
          <cell r="AW26">
            <v>182</v>
          </cell>
          <cell r="AX26">
            <v>163</v>
          </cell>
          <cell r="AY26">
            <v>163</v>
          </cell>
          <cell r="AZ26">
            <v>138</v>
          </cell>
          <cell r="BA26">
            <v>155</v>
          </cell>
          <cell r="BB26">
            <v>123</v>
          </cell>
          <cell r="BC26">
            <v>1216</v>
          </cell>
          <cell r="BD26">
            <v>136</v>
          </cell>
          <cell r="BE26">
            <v>131</v>
          </cell>
          <cell r="BF26">
            <v>176</v>
          </cell>
          <cell r="BG26">
            <v>183</v>
          </cell>
          <cell r="BH26">
            <v>153</v>
          </cell>
          <cell r="BI26">
            <v>139</v>
          </cell>
          <cell r="BJ26">
            <v>157</v>
          </cell>
          <cell r="BK26">
            <v>121</v>
          </cell>
          <cell r="BL26">
            <v>1196</v>
          </cell>
          <cell r="BM26">
            <v>139</v>
          </cell>
          <cell r="BN26">
            <v>133</v>
          </cell>
          <cell r="BO26">
            <v>177</v>
          </cell>
          <cell r="BP26">
            <v>169</v>
          </cell>
          <cell r="BQ26">
            <v>156</v>
          </cell>
          <cell r="BR26">
            <v>138</v>
          </cell>
          <cell r="BS26">
            <v>159</v>
          </cell>
          <cell r="BT26">
            <v>114</v>
          </cell>
          <cell r="BU26">
            <v>1185</v>
          </cell>
          <cell r="BV26">
            <v>104</v>
          </cell>
          <cell r="BW26">
            <v>107</v>
          </cell>
          <cell r="BX26">
            <v>150</v>
          </cell>
          <cell r="BY26">
            <v>153</v>
          </cell>
          <cell r="BZ26">
            <v>165</v>
          </cell>
          <cell r="CA26">
            <v>135</v>
          </cell>
          <cell r="CB26">
            <v>151</v>
          </cell>
          <cell r="CC26">
            <v>149</v>
          </cell>
          <cell r="CD26">
            <v>1114</v>
          </cell>
          <cell r="CE26">
            <v>94</v>
          </cell>
          <cell r="CF26">
            <v>93</v>
          </cell>
          <cell r="CG26">
            <v>133</v>
          </cell>
          <cell r="CH26">
            <v>135</v>
          </cell>
          <cell r="CI26">
            <v>174</v>
          </cell>
          <cell r="CJ26">
            <v>138</v>
          </cell>
          <cell r="CK26">
            <v>143</v>
          </cell>
          <cell r="CL26">
            <v>141</v>
          </cell>
          <cell r="CM26">
            <v>1051</v>
          </cell>
          <cell r="CN26">
            <v>92</v>
          </cell>
          <cell r="CO26">
            <v>89</v>
          </cell>
          <cell r="CP26">
            <v>137</v>
          </cell>
          <cell r="CQ26">
            <v>133</v>
          </cell>
          <cell r="CR26">
            <v>157</v>
          </cell>
          <cell r="CS26">
            <v>135</v>
          </cell>
          <cell r="CT26">
            <v>134</v>
          </cell>
          <cell r="CU26">
            <v>132</v>
          </cell>
          <cell r="CV26">
            <v>1009</v>
          </cell>
          <cell r="CW26">
            <v>106</v>
          </cell>
          <cell r="CX26">
            <v>84</v>
          </cell>
          <cell r="CY26">
            <v>126</v>
          </cell>
          <cell r="CZ26">
            <v>114</v>
          </cell>
          <cell r="DA26">
            <v>154</v>
          </cell>
          <cell r="DB26">
            <v>132</v>
          </cell>
          <cell r="DC26">
            <v>128</v>
          </cell>
          <cell r="DD26">
            <v>127</v>
          </cell>
          <cell r="DE26">
            <v>971</v>
          </cell>
        </row>
        <row r="27">
          <cell r="B27">
            <v>60</v>
          </cell>
          <cell r="C27">
            <v>96</v>
          </cell>
          <cell r="D27">
            <v>68</v>
          </cell>
          <cell r="E27">
            <v>69</v>
          </cell>
          <cell r="F27">
            <v>76</v>
          </cell>
          <cell r="G27">
            <v>81</v>
          </cell>
          <cell r="H27">
            <v>72</v>
          </cell>
          <cell r="I27">
            <v>62</v>
          </cell>
          <cell r="J27">
            <v>584</v>
          </cell>
          <cell r="K27">
            <v>60</v>
          </cell>
          <cell r="L27">
            <v>102</v>
          </cell>
          <cell r="M27">
            <v>71</v>
          </cell>
          <cell r="N27">
            <v>64</v>
          </cell>
          <cell r="O27">
            <v>83</v>
          </cell>
          <cell r="P27">
            <v>86</v>
          </cell>
          <cell r="Q27">
            <v>72</v>
          </cell>
          <cell r="R27">
            <v>59</v>
          </cell>
          <cell r="S27">
            <v>597</v>
          </cell>
          <cell r="T27">
            <v>66</v>
          </cell>
          <cell r="U27">
            <v>106</v>
          </cell>
          <cell r="V27">
            <v>69</v>
          </cell>
          <cell r="W27">
            <v>67</v>
          </cell>
          <cell r="X27">
            <v>85</v>
          </cell>
          <cell r="Y27">
            <v>87</v>
          </cell>
          <cell r="Z27">
            <v>72</v>
          </cell>
          <cell r="AA27">
            <v>55</v>
          </cell>
          <cell r="AB27">
            <v>607</v>
          </cell>
          <cell r="AC27">
            <v>91</v>
          </cell>
          <cell r="AD27">
            <v>119</v>
          </cell>
          <cell r="AE27">
            <v>85</v>
          </cell>
          <cell r="AF27">
            <v>87</v>
          </cell>
          <cell r="AG27">
            <v>96</v>
          </cell>
          <cell r="AH27">
            <v>97</v>
          </cell>
          <cell r="AI27">
            <v>79</v>
          </cell>
          <cell r="AJ27">
            <v>57</v>
          </cell>
          <cell r="AK27">
            <v>711</v>
          </cell>
          <cell r="AL27">
            <v>81</v>
          </cell>
          <cell r="AM27">
            <v>121</v>
          </cell>
          <cell r="AN27">
            <v>89</v>
          </cell>
          <cell r="AO27">
            <v>84</v>
          </cell>
          <cell r="AP27">
            <v>89</v>
          </cell>
          <cell r="AQ27">
            <v>115</v>
          </cell>
          <cell r="AR27">
            <v>82</v>
          </cell>
          <cell r="AS27">
            <v>76</v>
          </cell>
          <cell r="AT27">
            <v>737</v>
          </cell>
          <cell r="AU27">
            <v>75</v>
          </cell>
          <cell r="AV27">
            <v>110</v>
          </cell>
          <cell r="AW27">
            <v>85</v>
          </cell>
          <cell r="AX27">
            <v>85</v>
          </cell>
          <cell r="AY27">
            <v>85</v>
          </cell>
          <cell r="AZ27">
            <v>111</v>
          </cell>
          <cell r="BA27">
            <v>77</v>
          </cell>
          <cell r="BB27">
            <v>69</v>
          </cell>
          <cell r="BC27">
            <v>697</v>
          </cell>
          <cell r="BD27">
            <v>76</v>
          </cell>
          <cell r="BE27">
            <v>108</v>
          </cell>
          <cell r="BF27">
            <v>99</v>
          </cell>
          <cell r="BG27">
            <v>87</v>
          </cell>
          <cell r="BH27">
            <v>83</v>
          </cell>
          <cell r="BI27">
            <v>113</v>
          </cell>
          <cell r="BJ27">
            <v>78</v>
          </cell>
          <cell r="BK27">
            <v>69</v>
          </cell>
          <cell r="BL27">
            <v>713</v>
          </cell>
          <cell r="BM27">
            <v>76</v>
          </cell>
          <cell r="BN27">
            <v>109</v>
          </cell>
          <cell r="BO27">
            <v>84</v>
          </cell>
          <cell r="BP27">
            <v>80</v>
          </cell>
          <cell r="BQ27">
            <v>83</v>
          </cell>
          <cell r="BR27">
            <v>106</v>
          </cell>
          <cell r="BS27">
            <v>75</v>
          </cell>
          <cell r="BT27">
            <v>65</v>
          </cell>
          <cell r="BU27">
            <v>678</v>
          </cell>
          <cell r="BV27">
            <v>51</v>
          </cell>
          <cell r="BW27">
            <v>90</v>
          </cell>
          <cell r="BX27">
            <v>76</v>
          </cell>
          <cell r="BY27">
            <v>79</v>
          </cell>
          <cell r="BZ27">
            <v>79</v>
          </cell>
          <cell r="CA27">
            <v>111</v>
          </cell>
          <cell r="CB27">
            <v>85</v>
          </cell>
          <cell r="CC27">
            <v>79</v>
          </cell>
          <cell r="CD27">
            <v>650</v>
          </cell>
          <cell r="CE27">
            <v>45</v>
          </cell>
          <cell r="CF27">
            <v>70</v>
          </cell>
          <cell r="CG27">
            <v>67</v>
          </cell>
          <cell r="CH27">
            <v>64</v>
          </cell>
          <cell r="CI27">
            <v>76</v>
          </cell>
          <cell r="CJ27">
            <v>109</v>
          </cell>
          <cell r="CK27">
            <v>85</v>
          </cell>
          <cell r="CL27">
            <v>76</v>
          </cell>
          <cell r="CM27">
            <v>592</v>
          </cell>
          <cell r="CN27">
            <v>47</v>
          </cell>
          <cell r="CO27">
            <v>70</v>
          </cell>
          <cell r="CP27">
            <v>68</v>
          </cell>
          <cell r="CQ27">
            <v>66</v>
          </cell>
          <cell r="CR27">
            <v>74</v>
          </cell>
          <cell r="CS27">
            <v>108</v>
          </cell>
          <cell r="CT27">
            <v>87</v>
          </cell>
          <cell r="CU27">
            <v>79</v>
          </cell>
          <cell r="CV27">
            <v>599</v>
          </cell>
          <cell r="CW27">
            <v>57</v>
          </cell>
          <cell r="CX27">
            <v>68</v>
          </cell>
          <cell r="CY27">
            <v>72</v>
          </cell>
          <cell r="CZ27">
            <v>64</v>
          </cell>
          <cell r="DA27">
            <v>70</v>
          </cell>
          <cell r="DB27">
            <v>108</v>
          </cell>
          <cell r="DC27">
            <v>87</v>
          </cell>
          <cell r="DD27">
            <v>73</v>
          </cell>
          <cell r="DE27">
            <v>599</v>
          </cell>
        </row>
        <row r="28">
          <cell r="B28">
            <v>42</v>
          </cell>
          <cell r="C28">
            <v>58</v>
          </cell>
          <cell r="D28">
            <v>73</v>
          </cell>
          <cell r="E28">
            <v>57</v>
          </cell>
          <cell r="F28">
            <v>53</v>
          </cell>
          <cell r="G28">
            <v>47</v>
          </cell>
          <cell r="H28">
            <v>56</v>
          </cell>
          <cell r="I28">
            <v>42</v>
          </cell>
          <cell r="J28">
            <v>428</v>
          </cell>
          <cell r="K28">
            <v>44</v>
          </cell>
          <cell r="L28">
            <v>50</v>
          </cell>
          <cell r="M28">
            <v>79</v>
          </cell>
          <cell r="N28">
            <v>62</v>
          </cell>
          <cell r="O28">
            <v>57</v>
          </cell>
          <cell r="P28">
            <v>52</v>
          </cell>
          <cell r="Q28">
            <v>57</v>
          </cell>
          <cell r="R28">
            <v>40</v>
          </cell>
          <cell r="S28">
            <v>441</v>
          </cell>
          <cell r="T28">
            <v>47</v>
          </cell>
          <cell r="U28">
            <v>57</v>
          </cell>
          <cell r="V28">
            <v>74</v>
          </cell>
          <cell r="W28">
            <v>54</v>
          </cell>
          <cell r="X28">
            <v>55</v>
          </cell>
          <cell r="Y28">
            <v>51</v>
          </cell>
          <cell r="Z28">
            <v>57</v>
          </cell>
          <cell r="AA28">
            <v>40</v>
          </cell>
          <cell r="AB28">
            <v>435</v>
          </cell>
          <cell r="AC28">
            <v>66</v>
          </cell>
          <cell r="AD28">
            <v>74</v>
          </cell>
          <cell r="AE28">
            <v>91</v>
          </cell>
          <cell r="AF28">
            <v>63</v>
          </cell>
          <cell r="AG28">
            <v>68</v>
          </cell>
          <cell r="AH28">
            <v>55</v>
          </cell>
          <cell r="AI28">
            <v>60</v>
          </cell>
          <cell r="AJ28">
            <v>39</v>
          </cell>
          <cell r="AK28">
            <v>516</v>
          </cell>
          <cell r="AL28">
            <v>62</v>
          </cell>
          <cell r="AM28">
            <v>65</v>
          </cell>
          <cell r="AN28">
            <v>99</v>
          </cell>
          <cell r="AO28">
            <v>67</v>
          </cell>
          <cell r="AP28">
            <v>63</v>
          </cell>
          <cell r="AQ28">
            <v>65</v>
          </cell>
          <cell r="AR28">
            <v>62</v>
          </cell>
          <cell r="AS28">
            <v>45</v>
          </cell>
          <cell r="AT28">
            <v>528</v>
          </cell>
          <cell r="AU28">
            <v>65</v>
          </cell>
          <cell r="AV28">
            <v>68</v>
          </cell>
          <cell r="AW28">
            <v>92</v>
          </cell>
          <cell r="AX28">
            <v>67</v>
          </cell>
          <cell r="AY28">
            <v>67</v>
          </cell>
          <cell r="AZ28">
            <v>65</v>
          </cell>
          <cell r="BA28">
            <v>68</v>
          </cell>
          <cell r="BB28">
            <v>38</v>
          </cell>
          <cell r="BC28">
            <v>530</v>
          </cell>
          <cell r="BD28">
            <v>69</v>
          </cell>
          <cell r="BE28">
            <v>66</v>
          </cell>
          <cell r="BF28">
            <v>89</v>
          </cell>
          <cell r="BG28">
            <v>65</v>
          </cell>
          <cell r="BH28">
            <v>70</v>
          </cell>
          <cell r="BI28">
            <v>63</v>
          </cell>
          <cell r="BJ28">
            <v>68</v>
          </cell>
          <cell r="BK28">
            <v>37</v>
          </cell>
          <cell r="BL28">
            <v>527</v>
          </cell>
          <cell r="BM28">
            <v>68</v>
          </cell>
          <cell r="BN28">
            <v>62</v>
          </cell>
          <cell r="BO28">
            <v>84</v>
          </cell>
          <cell r="BP28">
            <v>67</v>
          </cell>
          <cell r="BQ28">
            <v>70</v>
          </cell>
          <cell r="BR28">
            <v>63</v>
          </cell>
          <cell r="BS28">
            <v>66</v>
          </cell>
          <cell r="BT28">
            <v>36</v>
          </cell>
          <cell r="BU28">
            <v>516</v>
          </cell>
          <cell r="BV28">
            <v>58</v>
          </cell>
          <cell r="BW28">
            <v>55</v>
          </cell>
          <cell r="BX28">
            <v>77</v>
          </cell>
          <cell r="BY28">
            <v>70</v>
          </cell>
          <cell r="BZ28">
            <v>66</v>
          </cell>
          <cell r="CA28">
            <v>76</v>
          </cell>
          <cell r="CB28">
            <v>54</v>
          </cell>
          <cell r="CC28">
            <v>52</v>
          </cell>
          <cell r="CD28">
            <v>508</v>
          </cell>
          <cell r="CE28">
            <v>55</v>
          </cell>
          <cell r="CF28">
            <v>44</v>
          </cell>
          <cell r="CG28">
            <v>64</v>
          </cell>
          <cell r="CH28">
            <v>68</v>
          </cell>
          <cell r="CI28">
            <v>67</v>
          </cell>
          <cell r="CJ28">
            <v>77</v>
          </cell>
          <cell r="CK28">
            <v>54</v>
          </cell>
          <cell r="CL28">
            <v>56</v>
          </cell>
          <cell r="CM28">
            <v>485</v>
          </cell>
          <cell r="CN28">
            <v>46</v>
          </cell>
          <cell r="CO28">
            <v>41</v>
          </cell>
          <cell r="CP28">
            <v>56</v>
          </cell>
          <cell r="CQ28">
            <v>54</v>
          </cell>
          <cell r="CR28">
            <v>63</v>
          </cell>
          <cell r="CS28">
            <v>69</v>
          </cell>
          <cell r="CT28">
            <v>54</v>
          </cell>
          <cell r="CU28">
            <v>51</v>
          </cell>
          <cell r="CV28">
            <v>434</v>
          </cell>
          <cell r="CW28">
            <v>42</v>
          </cell>
          <cell r="CX28">
            <v>41</v>
          </cell>
          <cell r="CY28">
            <v>48</v>
          </cell>
          <cell r="CZ28">
            <v>49</v>
          </cell>
          <cell r="DA28">
            <v>60</v>
          </cell>
          <cell r="DB28">
            <v>68</v>
          </cell>
          <cell r="DC28">
            <v>52</v>
          </cell>
          <cell r="DD28">
            <v>51</v>
          </cell>
          <cell r="DE28">
            <v>411</v>
          </cell>
        </row>
        <row r="29">
          <cell r="B29">
            <v>69</v>
          </cell>
          <cell r="C29">
            <v>59</v>
          </cell>
          <cell r="D29">
            <v>68</v>
          </cell>
          <cell r="E29">
            <v>45</v>
          </cell>
          <cell r="F29">
            <v>66</v>
          </cell>
          <cell r="G29">
            <v>68</v>
          </cell>
          <cell r="H29">
            <v>71</v>
          </cell>
          <cell r="I29">
            <v>37</v>
          </cell>
          <cell r="J29">
            <v>483</v>
          </cell>
          <cell r="K29">
            <v>79</v>
          </cell>
          <cell r="L29">
            <v>57</v>
          </cell>
          <cell r="M29">
            <v>71</v>
          </cell>
          <cell r="N29">
            <v>54</v>
          </cell>
          <cell r="O29">
            <v>72</v>
          </cell>
          <cell r="P29">
            <v>71</v>
          </cell>
          <cell r="Q29">
            <v>74</v>
          </cell>
          <cell r="R29">
            <v>35</v>
          </cell>
          <cell r="S29">
            <v>513</v>
          </cell>
          <cell r="T29">
            <v>69</v>
          </cell>
          <cell r="U29">
            <v>61</v>
          </cell>
          <cell r="V29">
            <v>77</v>
          </cell>
          <cell r="W29">
            <v>58</v>
          </cell>
          <cell r="X29">
            <v>73</v>
          </cell>
          <cell r="Y29">
            <v>69</v>
          </cell>
          <cell r="Z29">
            <v>76</v>
          </cell>
          <cell r="AA29">
            <v>36</v>
          </cell>
          <cell r="AB29">
            <v>519</v>
          </cell>
          <cell r="AC29">
            <v>81</v>
          </cell>
          <cell r="AD29">
            <v>79</v>
          </cell>
          <cell r="AE29">
            <v>91</v>
          </cell>
          <cell r="AF29">
            <v>71</v>
          </cell>
          <cell r="AG29">
            <v>84</v>
          </cell>
          <cell r="AH29">
            <v>75</v>
          </cell>
          <cell r="AI29">
            <v>74</v>
          </cell>
          <cell r="AJ29">
            <v>45</v>
          </cell>
          <cell r="AK29">
            <v>600</v>
          </cell>
          <cell r="AL29">
            <v>81</v>
          </cell>
          <cell r="AM29">
            <v>76</v>
          </cell>
          <cell r="AN29">
            <v>86</v>
          </cell>
          <cell r="AO29">
            <v>69</v>
          </cell>
          <cell r="AP29">
            <v>83</v>
          </cell>
          <cell r="AQ29">
            <v>95</v>
          </cell>
          <cell r="AR29">
            <v>76</v>
          </cell>
          <cell r="AS29">
            <v>60</v>
          </cell>
          <cell r="AT29">
            <v>626</v>
          </cell>
          <cell r="AU29">
            <v>82</v>
          </cell>
          <cell r="AV29">
            <v>67</v>
          </cell>
          <cell r="AW29">
            <v>89</v>
          </cell>
          <cell r="AX29">
            <v>70</v>
          </cell>
          <cell r="AY29">
            <v>85</v>
          </cell>
          <cell r="AZ29">
            <v>95</v>
          </cell>
          <cell r="BA29">
            <v>71</v>
          </cell>
          <cell r="BB29">
            <v>62</v>
          </cell>
          <cell r="BC29">
            <v>621</v>
          </cell>
          <cell r="BD29">
            <v>73</v>
          </cell>
          <cell r="BE29">
            <v>72</v>
          </cell>
          <cell r="BF29">
            <v>89</v>
          </cell>
          <cell r="BG29">
            <v>71</v>
          </cell>
          <cell r="BH29">
            <v>84</v>
          </cell>
          <cell r="BI29">
            <v>96</v>
          </cell>
          <cell r="BJ29">
            <v>74</v>
          </cell>
          <cell r="BK29">
            <v>65</v>
          </cell>
          <cell r="BL29">
            <v>624</v>
          </cell>
          <cell r="BM29">
            <v>73</v>
          </cell>
          <cell r="BN29">
            <v>73</v>
          </cell>
          <cell r="BO29">
            <v>74</v>
          </cell>
          <cell r="BP29">
            <v>69</v>
          </cell>
          <cell r="BQ29">
            <v>86</v>
          </cell>
          <cell r="BR29">
            <v>89</v>
          </cell>
          <cell r="BS29">
            <v>76</v>
          </cell>
          <cell r="BT29">
            <v>65</v>
          </cell>
          <cell r="BU29">
            <v>605</v>
          </cell>
          <cell r="BV29">
            <v>55</v>
          </cell>
          <cell r="BW29">
            <v>55</v>
          </cell>
          <cell r="BX29">
            <v>80</v>
          </cell>
          <cell r="BY29">
            <v>63</v>
          </cell>
          <cell r="BZ29">
            <v>73</v>
          </cell>
          <cell r="CA29">
            <v>95</v>
          </cell>
          <cell r="CB29">
            <v>84</v>
          </cell>
          <cell r="CC29">
            <v>71</v>
          </cell>
          <cell r="CD29">
            <v>576</v>
          </cell>
          <cell r="CE29">
            <v>59</v>
          </cell>
          <cell r="CF29">
            <v>43</v>
          </cell>
          <cell r="CG29">
            <v>76</v>
          </cell>
          <cell r="CH29">
            <v>53</v>
          </cell>
          <cell r="CI29">
            <v>71</v>
          </cell>
          <cell r="CJ29">
            <v>93</v>
          </cell>
          <cell r="CK29">
            <v>85</v>
          </cell>
          <cell r="CL29">
            <v>75</v>
          </cell>
          <cell r="CM29">
            <v>555</v>
          </cell>
          <cell r="CN29">
            <v>45</v>
          </cell>
          <cell r="CO29">
            <v>47</v>
          </cell>
          <cell r="CP29">
            <v>74</v>
          </cell>
          <cell r="CQ29">
            <v>60</v>
          </cell>
          <cell r="CR29">
            <v>66</v>
          </cell>
          <cell r="CS29">
            <v>87</v>
          </cell>
          <cell r="CT29">
            <v>87</v>
          </cell>
          <cell r="CU29">
            <v>76</v>
          </cell>
          <cell r="CV29">
            <v>542</v>
          </cell>
          <cell r="CW29">
            <v>48</v>
          </cell>
          <cell r="CX29">
            <v>52</v>
          </cell>
          <cell r="CY29">
            <v>58</v>
          </cell>
          <cell r="CZ29">
            <v>56</v>
          </cell>
          <cell r="DA29">
            <v>63</v>
          </cell>
          <cell r="DB29">
            <v>83</v>
          </cell>
          <cell r="DC29">
            <v>91</v>
          </cell>
          <cell r="DD29">
            <v>74</v>
          </cell>
          <cell r="DE29">
            <v>525</v>
          </cell>
        </row>
        <row r="30">
          <cell r="B30">
            <v>51</v>
          </cell>
          <cell r="C30">
            <v>56</v>
          </cell>
          <cell r="D30">
            <v>74</v>
          </cell>
          <cell r="E30">
            <v>67</v>
          </cell>
          <cell r="F30">
            <v>68</v>
          </cell>
          <cell r="G30">
            <v>50</v>
          </cell>
          <cell r="H30">
            <v>56</v>
          </cell>
          <cell r="I30">
            <v>41</v>
          </cell>
          <cell r="J30">
            <v>463</v>
          </cell>
          <cell r="K30">
            <v>55</v>
          </cell>
          <cell r="L30">
            <v>57</v>
          </cell>
          <cell r="M30">
            <v>77</v>
          </cell>
          <cell r="N30">
            <v>66</v>
          </cell>
          <cell r="O30">
            <v>67</v>
          </cell>
          <cell r="P30">
            <v>48</v>
          </cell>
          <cell r="Q30">
            <v>57</v>
          </cell>
          <cell r="R30">
            <v>38</v>
          </cell>
          <cell r="S30">
            <v>465</v>
          </cell>
          <cell r="T30">
            <v>54</v>
          </cell>
          <cell r="U30">
            <v>70</v>
          </cell>
          <cell r="V30">
            <v>87</v>
          </cell>
          <cell r="W30">
            <v>70</v>
          </cell>
          <cell r="X30">
            <v>67</v>
          </cell>
          <cell r="Y30">
            <v>49</v>
          </cell>
          <cell r="Z30">
            <v>59</v>
          </cell>
          <cell r="AA30">
            <v>38</v>
          </cell>
          <cell r="AB30">
            <v>494</v>
          </cell>
          <cell r="AC30">
            <v>68</v>
          </cell>
          <cell r="AD30">
            <v>80</v>
          </cell>
          <cell r="AE30">
            <v>101</v>
          </cell>
          <cell r="AF30">
            <v>84</v>
          </cell>
          <cell r="AG30">
            <v>81</v>
          </cell>
          <cell r="AH30">
            <v>57</v>
          </cell>
          <cell r="AI30">
            <v>61</v>
          </cell>
          <cell r="AJ30">
            <v>47</v>
          </cell>
          <cell r="AK30">
            <v>579</v>
          </cell>
          <cell r="AL30">
            <v>55</v>
          </cell>
          <cell r="AM30">
            <v>98</v>
          </cell>
          <cell r="AN30">
            <v>94</v>
          </cell>
          <cell r="AO30">
            <v>90</v>
          </cell>
          <cell r="AP30">
            <v>90</v>
          </cell>
          <cell r="AQ30">
            <v>72</v>
          </cell>
          <cell r="AR30">
            <v>62</v>
          </cell>
          <cell r="AS30">
            <v>56</v>
          </cell>
          <cell r="AT30">
            <v>617</v>
          </cell>
          <cell r="AU30">
            <v>49</v>
          </cell>
          <cell r="AV30">
            <v>87</v>
          </cell>
          <cell r="AW30">
            <v>94</v>
          </cell>
          <cell r="AX30">
            <v>93</v>
          </cell>
          <cell r="AY30">
            <v>90</v>
          </cell>
          <cell r="AZ30">
            <v>71</v>
          </cell>
          <cell r="BA30">
            <v>63</v>
          </cell>
          <cell r="BB30">
            <v>54</v>
          </cell>
          <cell r="BC30">
            <v>601</v>
          </cell>
          <cell r="BD30">
            <v>51</v>
          </cell>
          <cell r="BE30">
            <v>82</v>
          </cell>
          <cell r="BF30">
            <v>91</v>
          </cell>
          <cell r="BG30">
            <v>90</v>
          </cell>
          <cell r="BH30">
            <v>87</v>
          </cell>
          <cell r="BI30">
            <v>72</v>
          </cell>
          <cell r="BJ30">
            <v>60</v>
          </cell>
          <cell r="BK30">
            <v>52</v>
          </cell>
          <cell r="BL30">
            <v>585</v>
          </cell>
          <cell r="BM30">
            <v>52</v>
          </cell>
          <cell r="BN30">
            <v>60</v>
          </cell>
          <cell r="BO30">
            <v>98</v>
          </cell>
          <cell r="BP30">
            <v>87</v>
          </cell>
          <cell r="BQ30">
            <v>85</v>
          </cell>
          <cell r="BR30">
            <v>73</v>
          </cell>
          <cell r="BS30">
            <v>63</v>
          </cell>
          <cell r="BT30">
            <v>54</v>
          </cell>
          <cell r="BU30">
            <v>572</v>
          </cell>
          <cell r="BV30">
            <v>49</v>
          </cell>
          <cell r="BW30">
            <v>65</v>
          </cell>
          <cell r="BX30">
            <v>97</v>
          </cell>
          <cell r="BY30">
            <v>82</v>
          </cell>
          <cell r="BZ30">
            <v>84</v>
          </cell>
          <cell r="CA30">
            <v>74</v>
          </cell>
          <cell r="CB30">
            <v>68</v>
          </cell>
          <cell r="CC30">
            <v>72</v>
          </cell>
          <cell r="CD30">
            <v>591</v>
          </cell>
          <cell r="CE30">
            <v>44</v>
          </cell>
          <cell r="CF30">
            <v>60</v>
          </cell>
          <cell r="CG30">
            <v>84</v>
          </cell>
          <cell r="CH30">
            <v>72</v>
          </cell>
          <cell r="CI30">
            <v>70</v>
          </cell>
          <cell r="CJ30">
            <v>68</v>
          </cell>
          <cell r="CK30">
            <v>65</v>
          </cell>
          <cell r="CL30">
            <v>70</v>
          </cell>
          <cell r="CM30">
            <v>533</v>
          </cell>
          <cell r="CN30">
            <v>40</v>
          </cell>
          <cell r="CO30">
            <v>72</v>
          </cell>
          <cell r="CP30">
            <v>73</v>
          </cell>
          <cell r="CQ30">
            <v>65</v>
          </cell>
          <cell r="CR30">
            <v>66</v>
          </cell>
          <cell r="CS30">
            <v>70</v>
          </cell>
          <cell r="CT30">
            <v>66</v>
          </cell>
          <cell r="CU30">
            <v>70</v>
          </cell>
          <cell r="CV30">
            <v>522</v>
          </cell>
          <cell r="CW30">
            <v>47</v>
          </cell>
          <cell r="CX30">
            <v>70</v>
          </cell>
          <cell r="CY30">
            <v>72</v>
          </cell>
          <cell r="CZ30">
            <v>59</v>
          </cell>
          <cell r="DA30">
            <v>65</v>
          </cell>
          <cell r="DB30">
            <v>65</v>
          </cell>
          <cell r="DC30">
            <v>63</v>
          </cell>
          <cell r="DD30">
            <v>75</v>
          </cell>
          <cell r="DE30">
            <v>516</v>
          </cell>
        </row>
        <row r="31">
          <cell r="B31">
            <v>114</v>
          </cell>
          <cell r="C31">
            <v>111</v>
          </cell>
          <cell r="D31">
            <v>144</v>
          </cell>
          <cell r="E31">
            <v>127</v>
          </cell>
          <cell r="F31">
            <v>135</v>
          </cell>
          <cell r="G31">
            <v>118</v>
          </cell>
          <cell r="H31">
            <v>109</v>
          </cell>
          <cell r="I31">
            <v>96</v>
          </cell>
          <cell r="J31">
            <v>954</v>
          </cell>
          <cell r="K31">
            <v>126</v>
          </cell>
          <cell r="L31">
            <v>129</v>
          </cell>
          <cell r="M31">
            <v>139</v>
          </cell>
          <cell r="N31">
            <v>128</v>
          </cell>
          <cell r="O31">
            <v>140</v>
          </cell>
          <cell r="P31">
            <v>123</v>
          </cell>
          <cell r="Q31">
            <v>113</v>
          </cell>
          <cell r="R31">
            <v>95</v>
          </cell>
          <cell r="S31">
            <v>993</v>
          </cell>
          <cell r="T31">
            <v>123</v>
          </cell>
          <cell r="U31">
            <v>128</v>
          </cell>
          <cell r="V31">
            <v>138</v>
          </cell>
          <cell r="W31">
            <v>130</v>
          </cell>
          <cell r="X31">
            <v>134</v>
          </cell>
          <cell r="Y31">
            <v>129</v>
          </cell>
          <cell r="Z31">
            <v>121</v>
          </cell>
          <cell r="AA31">
            <v>92</v>
          </cell>
          <cell r="AB31">
            <v>995</v>
          </cell>
          <cell r="AC31">
            <v>147</v>
          </cell>
          <cell r="AD31">
            <v>165</v>
          </cell>
          <cell r="AE31">
            <v>176</v>
          </cell>
          <cell r="AF31">
            <v>151</v>
          </cell>
          <cell r="AG31">
            <v>180</v>
          </cell>
          <cell r="AH31">
            <v>144</v>
          </cell>
          <cell r="AI31">
            <v>137</v>
          </cell>
          <cell r="AJ31">
            <v>102</v>
          </cell>
          <cell r="AK31">
            <v>1202</v>
          </cell>
          <cell r="AL31">
            <v>130</v>
          </cell>
          <cell r="AM31">
            <v>148</v>
          </cell>
          <cell r="AN31">
            <v>171</v>
          </cell>
          <cell r="AO31">
            <v>168</v>
          </cell>
          <cell r="AP31">
            <v>188</v>
          </cell>
          <cell r="AQ31">
            <v>147</v>
          </cell>
          <cell r="AR31">
            <v>154</v>
          </cell>
          <cell r="AS31">
            <v>128</v>
          </cell>
          <cell r="AT31">
            <v>1234</v>
          </cell>
          <cell r="AU31">
            <v>136</v>
          </cell>
          <cell r="AV31">
            <v>143</v>
          </cell>
          <cell r="AW31">
            <v>176</v>
          </cell>
          <cell r="AX31">
            <v>180</v>
          </cell>
          <cell r="AY31">
            <v>187</v>
          </cell>
          <cell r="AZ31">
            <v>156</v>
          </cell>
          <cell r="BA31">
            <v>155</v>
          </cell>
          <cell r="BB31">
            <v>117</v>
          </cell>
          <cell r="BC31">
            <v>1250</v>
          </cell>
          <cell r="BD31">
            <v>126</v>
          </cell>
          <cell r="BE31">
            <v>150</v>
          </cell>
          <cell r="BF31">
            <v>179</v>
          </cell>
          <cell r="BG31">
            <v>197</v>
          </cell>
          <cell r="BH31">
            <v>185</v>
          </cell>
          <cell r="BI31">
            <v>167</v>
          </cell>
          <cell r="BJ31">
            <v>152</v>
          </cell>
          <cell r="BK31">
            <v>112</v>
          </cell>
          <cell r="BL31">
            <v>1268</v>
          </cell>
          <cell r="BM31">
            <v>115</v>
          </cell>
          <cell r="BN31">
            <v>151</v>
          </cell>
          <cell r="BO31">
            <v>157</v>
          </cell>
          <cell r="BP31">
            <v>181</v>
          </cell>
          <cell r="BQ31">
            <v>192</v>
          </cell>
          <cell r="BR31">
            <v>166</v>
          </cell>
          <cell r="BS31">
            <v>149</v>
          </cell>
          <cell r="BT31">
            <v>108</v>
          </cell>
          <cell r="BU31">
            <v>1219</v>
          </cell>
          <cell r="BV31">
            <v>97</v>
          </cell>
          <cell r="BW31">
            <v>132</v>
          </cell>
          <cell r="BX31">
            <v>134</v>
          </cell>
          <cell r="BY31">
            <v>171</v>
          </cell>
          <cell r="BZ31">
            <v>184</v>
          </cell>
          <cell r="CA31">
            <v>174</v>
          </cell>
          <cell r="CB31">
            <v>150</v>
          </cell>
          <cell r="CC31">
            <v>138</v>
          </cell>
          <cell r="CD31">
            <v>1180</v>
          </cell>
          <cell r="CE31">
            <v>85</v>
          </cell>
          <cell r="CF31">
            <v>125</v>
          </cell>
          <cell r="CG31">
            <v>130</v>
          </cell>
          <cell r="CH31">
            <v>151</v>
          </cell>
          <cell r="CI31">
            <v>171</v>
          </cell>
          <cell r="CJ31">
            <v>167</v>
          </cell>
          <cell r="CK31">
            <v>167</v>
          </cell>
          <cell r="CL31">
            <v>144</v>
          </cell>
          <cell r="CM31">
            <v>1140</v>
          </cell>
          <cell r="CN31">
            <v>90</v>
          </cell>
          <cell r="CO31">
            <v>124</v>
          </cell>
          <cell r="CP31">
            <v>128</v>
          </cell>
          <cell r="CQ31">
            <v>153</v>
          </cell>
          <cell r="CR31">
            <v>179</v>
          </cell>
          <cell r="CS31">
            <v>165</v>
          </cell>
          <cell r="CT31">
            <v>161</v>
          </cell>
          <cell r="CU31">
            <v>135</v>
          </cell>
          <cell r="CV31">
            <v>1135</v>
          </cell>
          <cell r="CW31">
            <v>85</v>
          </cell>
          <cell r="CX31">
            <v>98</v>
          </cell>
          <cell r="CY31">
            <v>117</v>
          </cell>
          <cell r="CZ31">
            <v>138</v>
          </cell>
          <cell r="DA31">
            <v>166</v>
          </cell>
          <cell r="DB31">
            <v>158</v>
          </cell>
          <cell r="DC31">
            <v>154</v>
          </cell>
          <cell r="DD31">
            <v>128</v>
          </cell>
          <cell r="DE31">
            <v>1044</v>
          </cell>
        </row>
        <row r="32">
          <cell r="B32">
            <v>203</v>
          </cell>
          <cell r="C32">
            <v>177</v>
          </cell>
          <cell r="D32">
            <v>157</v>
          </cell>
          <cell r="E32">
            <v>143</v>
          </cell>
          <cell r="F32">
            <v>151</v>
          </cell>
          <cell r="G32">
            <v>180</v>
          </cell>
          <cell r="H32">
            <v>218</v>
          </cell>
          <cell r="I32">
            <v>134</v>
          </cell>
          <cell r="J32">
            <v>1363</v>
          </cell>
          <cell r="K32">
            <v>223</v>
          </cell>
          <cell r="L32">
            <v>189</v>
          </cell>
          <cell r="M32">
            <v>160</v>
          </cell>
          <cell r="N32">
            <v>143</v>
          </cell>
          <cell r="O32">
            <v>154</v>
          </cell>
          <cell r="P32">
            <v>184</v>
          </cell>
          <cell r="Q32">
            <v>219</v>
          </cell>
          <cell r="R32">
            <v>126</v>
          </cell>
          <cell r="S32">
            <v>1398</v>
          </cell>
          <cell r="T32">
            <v>208</v>
          </cell>
          <cell r="U32">
            <v>190</v>
          </cell>
          <cell r="V32">
            <v>162</v>
          </cell>
          <cell r="W32">
            <v>146</v>
          </cell>
          <cell r="X32">
            <v>159</v>
          </cell>
          <cell r="Y32">
            <v>183</v>
          </cell>
          <cell r="Z32">
            <v>219</v>
          </cell>
          <cell r="AA32">
            <v>115</v>
          </cell>
          <cell r="AB32">
            <v>1382</v>
          </cell>
          <cell r="AC32">
            <v>262</v>
          </cell>
          <cell r="AD32">
            <v>226</v>
          </cell>
          <cell r="AE32">
            <v>187</v>
          </cell>
          <cell r="AF32">
            <v>161</v>
          </cell>
          <cell r="AG32">
            <v>175</v>
          </cell>
          <cell r="AH32">
            <v>198</v>
          </cell>
          <cell r="AI32">
            <v>225</v>
          </cell>
          <cell r="AJ32">
            <v>120</v>
          </cell>
          <cell r="AK32">
            <v>1554</v>
          </cell>
          <cell r="AL32">
            <v>268</v>
          </cell>
          <cell r="AM32">
            <v>204</v>
          </cell>
          <cell r="AN32">
            <v>199</v>
          </cell>
          <cell r="AO32">
            <v>172</v>
          </cell>
          <cell r="AP32">
            <v>188</v>
          </cell>
          <cell r="AQ32">
            <v>213</v>
          </cell>
          <cell r="AR32">
            <v>224</v>
          </cell>
          <cell r="AS32">
            <v>168</v>
          </cell>
          <cell r="AT32">
            <v>1636</v>
          </cell>
          <cell r="AU32">
            <v>256</v>
          </cell>
          <cell r="AV32">
            <v>196</v>
          </cell>
          <cell r="AW32">
            <v>190</v>
          </cell>
          <cell r="AX32">
            <v>177</v>
          </cell>
          <cell r="AY32">
            <v>191</v>
          </cell>
          <cell r="AZ32">
            <v>221</v>
          </cell>
          <cell r="BA32">
            <v>234</v>
          </cell>
          <cell r="BB32">
            <v>168</v>
          </cell>
          <cell r="BC32">
            <v>1633</v>
          </cell>
          <cell r="BD32">
            <v>236</v>
          </cell>
          <cell r="BE32">
            <v>193</v>
          </cell>
          <cell r="BF32">
            <v>201</v>
          </cell>
          <cell r="BG32">
            <v>175</v>
          </cell>
          <cell r="BH32">
            <v>192</v>
          </cell>
          <cell r="BI32">
            <v>233</v>
          </cell>
          <cell r="BJ32">
            <v>240</v>
          </cell>
          <cell r="BK32">
            <v>168</v>
          </cell>
          <cell r="BL32">
            <v>1638</v>
          </cell>
          <cell r="BM32">
            <v>236</v>
          </cell>
          <cell r="BN32">
            <v>185</v>
          </cell>
          <cell r="BO32">
            <v>188</v>
          </cell>
          <cell r="BP32">
            <v>159</v>
          </cell>
          <cell r="BQ32">
            <v>188</v>
          </cell>
          <cell r="BR32">
            <v>228</v>
          </cell>
          <cell r="BS32">
            <v>237</v>
          </cell>
          <cell r="BT32">
            <v>168</v>
          </cell>
          <cell r="BU32">
            <v>1589</v>
          </cell>
          <cell r="BV32">
            <v>187</v>
          </cell>
          <cell r="BW32">
            <v>184</v>
          </cell>
          <cell r="BX32">
            <v>199</v>
          </cell>
          <cell r="BY32">
            <v>147</v>
          </cell>
          <cell r="BZ32">
            <v>181</v>
          </cell>
          <cell r="CA32">
            <v>230</v>
          </cell>
          <cell r="CB32">
            <v>231</v>
          </cell>
          <cell r="CC32">
            <v>188</v>
          </cell>
          <cell r="CD32">
            <v>1547</v>
          </cell>
          <cell r="CE32">
            <v>187</v>
          </cell>
          <cell r="CF32">
            <v>169</v>
          </cell>
          <cell r="CG32">
            <v>189</v>
          </cell>
          <cell r="CH32">
            <v>140</v>
          </cell>
          <cell r="CI32">
            <v>168</v>
          </cell>
          <cell r="CJ32">
            <v>217</v>
          </cell>
          <cell r="CK32">
            <v>227</v>
          </cell>
          <cell r="CL32">
            <v>191</v>
          </cell>
          <cell r="CM32">
            <v>1488</v>
          </cell>
          <cell r="CN32">
            <v>168</v>
          </cell>
          <cell r="CO32">
            <v>156</v>
          </cell>
          <cell r="CP32">
            <v>182</v>
          </cell>
          <cell r="CQ32">
            <v>142</v>
          </cell>
          <cell r="CR32">
            <v>163</v>
          </cell>
          <cell r="CS32">
            <v>208</v>
          </cell>
          <cell r="CT32">
            <v>221</v>
          </cell>
          <cell r="CU32">
            <v>184</v>
          </cell>
          <cell r="CV32">
            <v>1424</v>
          </cell>
          <cell r="CW32">
            <v>181</v>
          </cell>
          <cell r="CX32">
            <v>140</v>
          </cell>
          <cell r="CY32">
            <v>162</v>
          </cell>
          <cell r="CZ32">
            <v>120</v>
          </cell>
          <cell r="DA32">
            <v>152</v>
          </cell>
          <cell r="DB32">
            <v>184</v>
          </cell>
          <cell r="DC32">
            <v>214</v>
          </cell>
          <cell r="DD32">
            <v>174</v>
          </cell>
          <cell r="DE32">
            <v>1327</v>
          </cell>
        </row>
        <row r="33">
          <cell r="B33">
            <v>48</v>
          </cell>
          <cell r="C33">
            <v>59</v>
          </cell>
          <cell r="D33">
            <v>63</v>
          </cell>
          <cell r="E33">
            <v>44</v>
          </cell>
          <cell r="F33">
            <v>48</v>
          </cell>
          <cell r="G33">
            <v>44</v>
          </cell>
          <cell r="H33">
            <v>58</v>
          </cell>
          <cell r="I33">
            <v>37</v>
          </cell>
          <cell r="J33">
            <v>401</v>
          </cell>
          <cell r="K33">
            <v>54</v>
          </cell>
          <cell r="L33">
            <v>64</v>
          </cell>
          <cell r="M33">
            <v>63</v>
          </cell>
          <cell r="N33">
            <v>49</v>
          </cell>
          <cell r="O33">
            <v>55</v>
          </cell>
          <cell r="P33">
            <v>48</v>
          </cell>
          <cell r="Q33">
            <v>60</v>
          </cell>
          <cell r="R33">
            <v>38</v>
          </cell>
          <cell r="S33">
            <v>431</v>
          </cell>
          <cell r="T33">
            <v>49</v>
          </cell>
          <cell r="U33">
            <v>64</v>
          </cell>
          <cell r="V33">
            <v>65</v>
          </cell>
          <cell r="W33">
            <v>49</v>
          </cell>
          <cell r="X33">
            <v>55</v>
          </cell>
          <cell r="Y33">
            <v>47</v>
          </cell>
          <cell r="Z33">
            <v>59</v>
          </cell>
          <cell r="AA33">
            <v>35</v>
          </cell>
          <cell r="AB33">
            <v>423</v>
          </cell>
          <cell r="AC33">
            <v>71</v>
          </cell>
          <cell r="AD33">
            <v>78</v>
          </cell>
          <cell r="AE33">
            <v>91</v>
          </cell>
          <cell r="AF33">
            <v>56</v>
          </cell>
          <cell r="AG33">
            <v>58</v>
          </cell>
          <cell r="AH33">
            <v>50</v>
          </cell>
          <cell r="AI33">
            <v>57</v>
          </cell>
          <cell r="AJ33">
            <v>38</v>
          </cell>
          <cell r="AK33">
            <v>499</v>
          </cell>
          <cell r="AL33">
            <v>57</v>
          </cell>
          <cell r="AM33">
            <v>83</v>
          </cell>
          <cell r="AN33">
            <v>95</v>
          </cell>
          <cell r="AO33">
            <v>53</v>
          </cell>
          <cell r="AP33">
            <v>63</v>
          </cell>
          <cell r="AQ33">
            <v>61</v>
          </cell>
          <cell r="AR33">
            <v>54</v>
          </cell>
          <cell r="AS33">
            <v>46</v>
          </cell>
          <cell r="AT33">
            <v>512</v>
          </cell>
          <cell r="AU33">
            <v>53</v>
          </cell>
          <cell r="AV33">
            <v>84</v>
          </cell>
          <cell r="AW33">
            <v>83</v>
          </cell>
          <cell r="AX33">
            <v>56</v>
          </cell>
          <cell r="AY33">
            <v>68</v>
          </cell>
          <cell r="AZ33">
            <v>65</v>
          </cell>
          <cell r="BA33">
            <v>53</v>
          </cell>
          <cell r="BB33">
            <v>44</v>
          </cell>
          <cell r="BC33">
            <v>506</v>
          </cell>
          <cell r="BD33">
            <v>50</v>
          </cell>
          <cell r="BE33">
            <v>70</v>
          </cell>
          <cell r="BF33">
            <v>85</v>
          </cell>
          <cell r="BG33">
            <v>57</v>
          </cell>
          <cell r="BH33">
            <v>64</v>
          </cell>
          <cell r="BI33">
            <v>55</v>
          </cell>
          <cell r="BJ33">
            <v>52</v>
          </cell>
          <cell r="BK33">
            <v>46</v>
          </cell>
          <cell r="BL33">
            <v>479</v>
          </cell>
          <cell r="BM33">
            <v>57</v>
          </cell>
          <cell r="BN33">
            <v>69</v>
          </cell>
          <cell r="BO33">
            <v>81</v>
          </cell>
          <cell r="BP33">
            <v>57</v>
          </cell>
          <cell r="BQ33">
            <v>61</v>
          </cell>
          <cell r="BR33">
            <v>54</v>
          </cell>
          <cell r="BS33">
            <v>49</v>
          </cell>
          <cell r="BT33">
            <v>45</v>
          </cell>
          <cell r="BU33">
            <v>473</v>
          </cell>
          <cell r="BV33">
            <v>43</v>
          </cell>
          <cell r="BW33">
            <v>61</v>
          </cell>
          <cell r="BX33">
            <v>79</v>
          </cell>
          <cell r="BY33">
            <v>60</v>
          </cell>
          <cell r="BZ33">
            <v>61</v>
          </cell>
          <cell r="CA33">
            <v>59</v>
          </cell>
          <cell r="CB33">
            <v>51</v>
          </cell>
          <cell r="CC33">
            <v>50</v>
          </cell>
          <cell r="CD33">
            <v>464</v>
          </cell>
          <cell r="CE33">
            <v>43</v>
          </cell>
          <cell r="CF33">
            <v>52</v>
          </cell>
          <cell r="CG33">
            <v>70</v>
          </cell>
          <cell r="CH33">
            <v>57</v>
          </cell>
          <cell r="CI33">
            <v>56</v>
          </cell>
          <cell r="CJ33">
            <v>57</v>
          </cell>
          <cell r="CK33">
            <v>47</v>
          </cell>
          <cell r="CL33">
            <v>49</v>
          </cell>
          <cell r="CM33">
            <v>431</v>
          </cell>
          <cell r="CN33">
            <v>34</v>
          </cell>
          <cell r="CO33">
            <v>50</v>
          </cell>
          <cell r="CP33">
            <v>62</v>
          </cell>
          <cell r="CQ33">
            <v>50</v>
          </cell>
          <cell r="CR33">
            <v>57</v>
          </cell>
          <cell r="CS33">
            <v>55</v>
          </cell>
          <cell r="CT33">
            <v>44</v>
          </cell>
          <cell r="CU33">
            <v>47</v>
          </cell>
          <cell r="CV33">
            <v>399</v>
          </cell>
          <cell r="CW33">
            <v>38</v>
          </cell>
          <cell r="CX33">
            <v>48</v>
          </cell>
          <cell r="CY33">
            <v>56</v>
          </cell>
          <cell r="CZ33">
            <v>49</v>
          </cell>
          <cell r="DA33">
            <v>58</v>
          </cell>
          <cell r="DB33">
            <v>54</v>
          </cell>
          <cell r="DC33">
            <v>49</v>
          </cell>
          <cell r="DD33">
            <v>46</v>
          </cell>
          <cell r="DE33">
            <v>398</v>
          </cell>
        </row>
        <row r="34">
          <cell r="B34">
            <v>153</v>
          </cell>
          <cell r="C34">
            <v>136</v>
          </cell>
          <cell r="D34">
            <v>132</v>
          </cell>
          <cell r="E34">
            <v>138</v>
          </cell>
          <cell r="F34">
            <v>171</v>
          </cell>
          <cell r="G34">
            <v>168</v>
          </cell>
          <cell r="H34">
            <v>135</v>
          </cell>
          <cell r="I34">
            <v>102</v>
          </cell>
          <cell r="J34">
            <v>1135</v>
          </cell>
          <cell r="K34">
            <v>161</v>
          </cell>
          <cell r="L34">
            <v>140</v>
          </cell>
          <cell r="M34">
            <v>132</v>
          </cell>
          <cell r="N34">
            <v>138</v>
          </cell>
          <cell r="O34">
            <v>180</v>
          </cell>
          <cell r="P34">
            <v>173</v>
          </cell>
          <cell r="Q34">
            <v>141</v>
          </cell>
          <cell r="R34">
            <v>91</v>
          </cell>
          <cell r="S34">
            <v>1156</v>
          </cell>
          <cell r="T34">
            <v>150</v>
          </cell>
          <cell r="U34">
            <v>136</v>
          </cell>
          <cell r="V34">
            <v>131</v>
          </cell>
          <cell r="W34">
            <v>138</v>
          </cell>
          <cell r="X34">
            <v>186</v>
          </cell>
          <cell r="Y34">
            <v>176</v>
          </cell>
          <cell r="Z34">
            <v>140</v>
          </cell>
          <cell r="AA34">
            <v>75</v>
          </cell>
          <cell r="AB34">
            <v>1132</v>
          </cell>
          <cell r="AC34">
            <v>202</v>
          </cell>
          <cell r="AD34">
            <v>185</v>
          </cell>
          <cell r="AE34">
            <v>162</v>
          </cell>
          <cell r="AF34">
            <v>165</v>
          </cell>
          <cell r="AG34">
            <v>209</v>
          </cell>
          <cell r="AH34">
            <v>193</v>
          </cell>
          <cell r="AI34">
            <v>154</v>
          </cell>
          <cell r="AJ34">
            <v>73</v>
          </cell>
          <cell r="AK34">
            <v>1343</v>
          </cell>
          <cell r="AL34">
            <v>184</v>
          </cell>
          <cell r="AM34">
            <v>184</v>
          </cell>
          <cell r="AN34">
            <v>176</v>
          </cell>
          <cell r="AO34">
            <v>146</v>
          </cell>
          <cell r="AP34">
            <v>235</v>
          </cell>
          <cell r="AQ34">
            <v>209</v>
          </cell>
          <cell r="AR34">
            <v>183</v>
          </cell>
          <cell r="AS34">
            <v>103</v>
          </cell>
          <cell r="AT34">
            <v>1420</v>
          </cell>
          <cell r="AU34">
            <v>184</v>
          </cell>
          <cell r="AV34">
            <v>175</v>
          </cell>
          <cell r="AW34">
            <v>180</v>
          </cell>
          <cell r="AX34">
            <v>150</v>
          </cell>
          <cell r="AY34">
            <v>238</v>
          </cell>
          <cell r="AZ34">
            <v>205</v>
          </cell>
          <cell r="BA34">
            <v>188</v>
          </cell>
          <cell r="BB34">
            <v>102</v>
          </cell>
          <cell r="BC34">
            <v>1422</v>
          </cell>
          <cell r="BD34">
            <v>153</v>
          </cell>
          <cell r="BE34">
            <v>171</v>
          </cell>
          <cell r="BF34">
            <v>185</v>
          </cell>
          <cell r="BG34">
            <v>162</v>
          </cell>
          <cell r="BH34">
            <v>226</v>
          </cell>
          <cell r="BI34">
            <v>208</v>
          </cell>
          <cell r="BJ34">
            <v>183</v>
          </cell>
          <cell r="BK34">
            <v>106</v>
          </cell>
          <cell r="BL34">
            <v>1394</v>
          </cell>
          <cell r="BM34">
            <v>155</v>
          </cell>
          <cell r="BN34">
            <v>163</v>
          </cell>
          <cell r="BO34">
            <v>179</v>
          </cell>
          <cell r="BP34">
            <v>156</v>
          </cell>
          <cell r="BQ34">
            <v>210</v>
          </cell>
          <cell r="BR34">
            <v>204</v>
          </cell>
          <cell r="BS34">
            <v>184</v>
          </cell>
          <cell r="BT34">
            <v>103</v>
          </cell>
          <cell r="BU34">
            <v>1354</v>
          </cell>
          <cell r="BV34">
            <v>147</v>
          </cell>
          <cell r="BW34">
            <v>145</v>
          </cell>
          <cell r="BX34">
            <v>179</v>
          </cell>
          <cell r="BY34">
            <v>145</v>
          </cell>
          <cell r="BZ34">
            <v>189</v>
          </cell>
          <cell r="CA34">
            <v>206</v>
          </cell>
          <cell r="CB34">
            <v>202</v>
          </cell>
          <cell r="CC34">
            <v>124</v>
          </cell>
          <cell r="CD34">
            <v>1337</v>
          </cell>
          <cell r="CE34">
            <v>135</v>
          </cell>
          <cell r="CF34">
            <v>115</v>
          </cell>
          <cell r="CG34">
            <v>161</v>
          </cell>
          <cell r="CH34">
            <v>136</v>
          </cell>
          <cell r="CI34">
            <v>169</v>
          </cell>
          <cell r="CJ34">
            <v>200</v>
          </cell>
          <cell r="CK34">
            <v>198</v>
          </cell>
          <cell r="CL34">
            <v>125</v>
          </cell>
          <cell r="CM34">
            <v>1239</v>
          </cell>
          <cell r="CN34">
            <v>121</v>
          </cell>
          <cell r="CO34">
            <v>114</v>
          </cell>
          <cell r="CP34">
            <v>140</v>
          </cell>
          <cell r="CQ34">
            <v>132</v>
          </cell>
          <cell r="CR34">
            <v>162</v>
          </cell>
          <cell r="CS34">
            <v>195</v>
          </cell>
          <cell r="CT34">
            <v>195</v>
          </cell>
          <cell r="CU34">
            <v>125</v>
          </cell>
          <cell r="CV34">
            <v>1184</v>
          </cell>
          <cell r="CW34">
            <v>124</v>
          </cell>
          <cell r="CX34">
            <v>104</v>
          </cell>
          <cell r="CY34">
            <v>128</v>
          </cell>
          <cell r="CZ34">
            <v>126</v>
          </cell>
          <cell r="DA34">
            <v>160</v>
          </cell>
          <cell r="DB34">
            <v>182</v>
          </cell>
          <cell r="DC34">
            <v>198</v>
          </cell>
          <cell r="DD34">
            <v>118</v>
          </cell>
          <cell r="DE34">
            <v>1140</v>
          </cell>
        </row>
        <row r="35">
          <cell r="B35">
            <v>22</v>
          </cell>
          <cell r="C35">
            <v>26</v>
          </cell>
          <cell r="D35">
            <v>24</v>
          </cell>
          <cell r="E35">
            <v>25</v>
          </cell>
          <cell r="F35">
            <v>29</v>
          </cell>
          <cell r="G35">
            <v>14</v>
          </cell>
          <cell r="H35">
            <v>19</v>
          </cell>
          <cell r="I35">
            <v>13</v>
          </cell>
          <cell r="J35">
            <v>172</v>
          </cell>
          <cell r="K35">
            <v>21</v>
          </cell>
          <cell r="L35">
            <v>29</v>
          </cell>
          <cell r="M35">
            <v>24</v>
          </cell>
          <cell r="N35">
            <v>25</v>
          </cell>
          <cell r="O35">
            <v>30</v>
          </cell>
          <cell r="P35">
            <v>16</v>
          </cell>
          <cell r="Q35">
            <v>20</v>
          </cell>
          <cell r="R35">
            <v>12</v>
          </cell>
          <cell r="S35">
            <v>177</v>
          </cell>
          <cell r="T35">
            <v>27</v>
          </cell>
          <cell r="U35">
            <v>27</v>
          </cell>
          <cell r="V35">
            <v>27</v>
          </cell>
          <cell r="W35">
            <v>24</v>
          </cell>
          <cell r="X35">
            <v>28</v>
          </cell>
          <cell r="Y35">
            <v>15</v>
          </cell>
          <cell r="Z35">
            <v>21</v>
          </cell>
          <cell r="AA35">
            <v>13</v>
          </cell>
          <cell r="AB35">
            <v>182</v>
          </cell>
          <cell r="AC35">
            <v>34</v>
          </cell>
          <cell r="AD35">
            <v>36</v>
          </cell>
          <cell r="AE35">
            <v>35</v>
          </cell>
          <cell r="AF35">
            <v>29</v>
          </cell>
          <cell r="AG35">
            <v>26</v>
          </cell>
          <cell r="AH35">
            <v>21</v>
          </cell>
          <cell r="AI35">
            <v>24</v>
          </cell>
          <cell r="AJ35">
            <v>15</v>
          </cell>
          <cell r="AK35">
            <v>220</v>
          </cell>
          <cell r="AL35">
            <v>32</v>
          </cell>
          <cell r="AM35">
            <v>31</v>
          </cell>
          <cell r="AN35">
            <v>39</v>
          </cell>
          <cell r="AO35">
            <v>31</v>
          </cell>
          <cell r="AP35">
            <v>28</v>
          </cell>
          <cell r="AQ35">
            <v>22</v>
          </cell>
          <cell r="AR35">
            <v>22</v>
          </cell>
          <cell r="AS35">
            <v>22</v>
          </cell>
          <cell r="AT35">
            <v>227</v>
          </cell>
          <cell r="AU35">
            <v>34</v>
          </cell>
          <cell r="AV35">
            <v>30</v>
          </cell>
          <cell r="AW35">
            <v>44</v>
          </cell>
          <cell r="AX35">
            <v>28</v>
          </cell>
          <cell r="AY35">
            <v>27</v>
          </cell>
          <cell r="AZ35">
            <v>23</v>
          </cell>
          <cell r="BA35">
            <v>22</v>
          </cell>
          <cell r="BB35">
            <v>21</v>
          </cell>
          <cell r="BC35">
            <v>229</v>
          </cell>
          <cell r="BD35">
            <v>34</v>
          </cell>
          <cell r="BE35">
            <v>29</v>
          </cell>
          <cell r="BF35">
            <v>43</v>
          </cell>
          <cell r="BG35">
            <v>34</v>
          </cell>
          <cell r="BH35">
            <v>25</v>
          </cell>
          <cell r="BI35">
            <v>18</v>
          </cell>
          <cell r="BJ35">
            <v>23</v>
          </cell>
          <cell r="BK35">
            <v>21</v>
          </cell>
          <cell r="BL35">
            <v>227</v>
          </cell>
          <cell r="BM35">
            <v>29</v>
          </cell>
          <cell r="BN35">
            <v>30</v>
          </cell>
          <cell r="BO35">
            <v>35</v>
          </cell>
          <cell r="BP35">
            <v>40</v>
          </cell>
          <cell r="BQ35">
            <v>26</v>
          </cell>
          <cell r="BR35">
            <v>20</v>
          </cell>
          <cell r="BS35">
            <v>30</v>
          </cell>
          <cell r="BT35">
            <v>19</v>
          </cell>
          <cell r="BU35">
            <v>229</v>
          </cell>
          <cell r="BV35">
            <v>27</v>
          </cell>
          <cell r="BW35">
            <v>30</v>
          </cell>
          <cell r="BX35">
            <v>42</v>
          </cell>
          <cell r="BY35">
            <v>32</v>
          </cell>
          <cell r="BZ35">
            <v>36</v>
          </cell>
          <cell r="CA35">
            <v>15</v>
          </cell>
          <cell r="CB35">
            <v>36</v>
          </cell>
          <cell r="CC35">
            <v>21</v>
          </cell>
          <cell r="CD35">
            <v>239</v>
          </cell>
          <cell r="CE35">
            <v>21</v>
          </cell>
          <cell r="CF35">
            <v>26</v>
          </cell>
          <cell r="CG35">
            <v>36</v>
          </cell>
          <cell r="CH35">
            <v>29</v>
          </cell>
          <cell r="CI35">
            <v>34</v>
          </cell>
          <cell r="CJ35">
            <v>17</v>
          </cell>
          <cell r="CK35">
            <v>37</v>
          </cell>
          <cell r="CL35">
            <v>21</v>
          </cell>
          <cell r="CM35">
            <v>221</v>
          </cell>
          <cell r="CN35">
            <v>22</v>
          </cell>
          <cell r="CO35">
            <v>29</v>
          </cell>
          <cell r="CP35">
            <v>31</v>
          </cell>
          <cell r="CQ35">
            <v>32</v>
          </cell>
          <cell r="CR35">
            <v>36</v>
          </cell>
          <cell r="CS35">
            <v>15</v>
          </cell>
          <cell r="CT35">
            <v>37</v>
          </cell>
          <cell r="CU35">
            <v>19</v>
          </cell>
          <cell r="CV35">
            <v>221</v>
          </cell>
          <cell r="CW35">
            <v>22</v>
          </cell>
          <cell r="CX35">
            <v>27</v>
          </cell>
          <cell r="CY35">
            <v>27</v>
          </cell>
          <cell r="CZ35">
            <v>31</v>
          </cell>
          <cell r="DA35">
            <v>38</v>
          </cell>
          <cell r="DB35">
            <v>12</v>
          </cell>
          <cell r="DC35">
            <v>33</v>
          </cell>
          <cell r="DD35">
            <v>17</v>
          </cell>
          <cell r="DE35">
            <v>207</v>
          </cell>
        </row>
        <row r="36">
          <cell r="B36">
            <v>140</v>
          </cell>
          <cell r="C36">
            <v>149</v>
          </cell>
          <cell r="D36">
            <v>155</v>
          </cell>
          <cell r="E36">
            <v>130</v>
          </cell>
          <cell r="F36">
            <v>100</v>
          </cell>
          <cell r="G36">
            <v>113</v>
          </cell>
          <cell r="H36">
            <v>113</v>
          </cell>
          <cell r="I36">
            <v>103</v>
          </cell>
          <cell r="J36">
            <v>1003</v>
          </cell>
          <cell r="K36">
            <v>139</v>
          </cell>
          <cell r="L36">
            <v>142</v>
          </cell>
          <cell r="M36">
            <v>166</v>
          </cell>
          <cell r="N36">
            <v>126</v>
          </cell>
          <cell r="O36">
            <v>103</v>
          </cell>
          <cell r="P36">
            <v>111</v>
          </cell>
          <cell r="Q36">
            <v>115</v>
          </cell>
          <cell r="R36">
            <v>97</v>
          </cell>
          <cell r="S36">
            <v>999</v>
          </cell>
          <cell r="T36">
            <v>124</v>
          </cell>
          <cell r="U36">
            <v>129</v>
          </cell>
          <cell r="V36">
            <v>143</v>
          </cell>
          <cell r="W36">
            <v>125</v>
          </cell>
          <cell r="X36">
            <v>107</v>
          </cell>
          <cell r="Y36">
            <v>112</v>
          </cell>
          <cell r="Z36">
            <v>113</v>
          </cell>
          <cell r="AA36">
            <v>92</v>
          </cell>
          <cell r="AB36">
            <v>945</v>
          </cell>
          <cell r="AC36">
            <v>164</v>
          </cell>
          <cell r="AD36">
            <v>181</v>
          </cell>
          <cell r="AE36">
            <v>160</v>
          </cell>
          <cell r="AF36">
            <v>145</v>
          </cell>
          <cell r="AG36">
            <v>125</v>
          </cell>
          <cell r="AH36">
            <v>117</v>
          </cell>
          <cell r="AI36">
            <v>120</v>
          </cell>
          <cell r="AJ36">
            <v>86</v>
          </cell>
          <cell r="AK36">
            <v>1098</v>
          </cell>
          <cell r="AL36">
            <v>144</v>
          </cell>
          <cell r="AM36">
            <v>179</v>
          </cell>
          <cell r="AN36">
            <v>173</v>
          </cell>
          <cell r="AO36">
            <v>148</v>
          </cell>
          <cell r="AP36">
            <v>136</v>
          </cell>
          <cell r="AQ36">
            <v>117</v>
          </cell>
          <cell r="AR36">
            <v>133</v>
          </cell>
          <cell r="AS36">
            <v>105</v>
          </cell>
          <cell r="AT36">
            <v>1135</v>
          </cell>
          <cell r="AU36">
            <v>137</v>
          </cell>
          <cell r="AV36">
            <v>164</v>
          </cell>
          <cell r="AW36">
            <v>169</v>
          </cell>
          <cell r="AX36">
            <v>146</v>
          </cell>
          <cell r="AY36">
            <v>127</v>
          </cell>
          <cell r="AZ36">
            <v>114</v>
          </cell>
          <cell r="BA36">
            <v>136</v>
          </cell>
          <cell r="BB36">
            <v>98</v>
          </cell>
          <cell r="BC36">
            <v>1091</v>
          </cell>
          <cell r="BD36">
            <v>126</v>
          </cell>
          <cell r="BE36">
            <v>171</v>
          </cell>
          <cell r="BF36">
            <v>166</v>
          </cell>
          <cell r="BG36">
            <v>142</v>
          </cell>
          <cell r="BH36">
            <v>133</v>
          </cell>
          <cell r="BI36">
            <v>110</v>
          </cell>
          <cell r="BJ36">
            <v>130</v>
          </cell>
          <cell r="BK36">
            <v>99</v>
          </cell>
          <cell r="BL36">
            <v>1077</v>
          </cell>
          <cell r="BM36">
            <v>113</v>
          </cell>
          <cell r="BN36">
            <v>169</v>
          </cell>
          <cell r="BO36">
            <v>150</v>
          </cell>
          <cell r="BP36">
            <v>130</v>
          </cell>
          <cell r="BQ36">
            <v>128</v>
          </cell>
          <cell r="BR36">
            <v>116</v>
          </cell>
          <cell r="BS36">
            <v>130</v>
          </cell>
          <cell r="BT36">
            <v>93</v>
          </cell>
          <cell r="BU36">
            <v>1029</v>
          </cell>
          <cell r="BV36">
            <v>92</v>
          </cell>
          <cell r="BW36">
            <v>144</v>
          </cell>
          <cell r="BX36">
            <v>153</v>
          </cell>
          <cell r="BY36">
            <v>126</v>
          </cell>
          <cell r="BZ36">
            <v>121</v>
          </cell>
          <cell r="CA36">
            <v>135</v>
          </cell>
          <cell r="CB36">
            <v>132</v>
          </cell>
          <cell r="CC36">
            <v>109</v>
          </cell>
          <cell r="CD36">
            <v>1012</v>
          </cell>
          <cell r="CE36">
            <v>86</v>
          </cell>
          <cell r="CF36">
            <v>130</v>
          </cell>
          <cell r="CG36">
            <v>119</v>
          </cell>
          <cell r="CH36">
            <v>108</v>
          </cell>
          <cell r="CI36">
            <v>112</v>
          </cell>
          <cell r="CJ36">
            <v>130</v>
          </cell>
          <cell r="CK36">
            <v>131</v>
          </cell>
          <cell r="CL36">
            <v>105</v>
          </cell>
          <cell r="CM36">
            <v>921</v>
          </cell>
          <cell r="CN36">
            <v>93</v>
          </cell>
          <cell r="CO36">
            <v>133</v>
          </cell>
          <cell r="CP36">
            <v>112</v>
          </cell>
          <cell r="CQ36">
            <v>116</v>
          </cell>
          <cell r="CR36">
            <v>105</v>
          </cell>
          <cell r="CS36">
            <v>127</v>
          </cell>
          <cell r="CT36">
            <v>129</v>
          </cell>
          <cell r="CU36">
            <v>98</v>
          </cell>
          <cell r="CV36">
            <v>913</v>
          </cell>
          <cell r="CW36">
            <v>93</v>
          </cell>
          <cell r="CX36">
            <v>116</v>
          </cell>
          <cell r="CY36">
            <v>113</v>
          </cell>
          <cell r="CZ36">
            <v>121</v>
          </cell>
          <cell r="DA36">
            <v>105</v>
          </cell>
          <cell r="DB36">
            <v>132</v>
          </cell>
          <cell r="DC36">
            <v>119</v>
          </cell>
          <cell r="DD36">
            <v>90</v>
          </cell>
          <cell r="DE36">
            <v>889</v>
          </cell>
        </row>
        <row r="37">
          <cell r="B37">
            <v>112</v>
          </cell>
          <cell r="C37">
            <v>104</v>
          </cell>
          <cell r="D37">
            <v>121</v>
          </cell>
          <cell r="E37">
            <v>91</v>
          </cell>
          <cell r="F37">
            <v>90</v>
          </cell>
          <cell r="G37">
            <v>82</v>
          </cell>
          <cell r="H37">
            <v>102</v>
          </cell>
          <cell r="I37">
            <v>68</v>
          </cell>
          <cell r="J37">
            <v>770</v>
          </cell>
          <cell r="K37">
            <v>116</v>
          </cell>
          <cell r="L37">
            <v>106</v>
          </cell>
          <cell r="M37">
            <v>121</v>
          </cell>
          <cell r="N37">
            <v>94</v>
          </cell>
          <cell r="O37">
            <v>99</v>
          </cell>
          <cell r="P37">
            <v>90</v>
          </cell>
          <cell r="Q37">
            <v>107</v>
          </cell>
          <cell r="R37">
            <v>70</v>
          </cell>
          <cell r="S37">
            <v>803</v>
          </cell>
          <cell r="T37">
            <v>135</v>
          </cell>
          <cell r="U37">
            <v>104</v>
          </cell>
          <cell r="V37">
            <v>116</v>
          </cell>
          <cell r="W37">
            <v>90</v>
          </cell>
          <cell r="X37">
            <v>103</v>
          </cell>
          <cell r="Y37">
            <v>88</v>
          </cell>
          <cell r="Z37">
            <v>108</v>
          </cell>
          <cell r="AA37">
            <v>67</v>
          </cell>
          <cell r="AB37">
            <v>811</v>
          </cell>
          <cell r="AC37">
            <v>142</v>
          </cell>
          <cell r="AD37">
            <v>133</v>
          </cell>
          <cell r="AE37">
            <v>142</v>
          </cell>
          <cell r="AF37">
            <v>111</v>
          </cell>
          <cell r="AG37">
            <v>121</v>
          </cell>
          <cell r="AH37">
            <v>103</v>
          </cell>
          <cell r="AI37">
            <v>114</v>
          </cell>
          <cell r="AJ37">
            <v>73</v>
          </cell>
          <cell r="AK37">
            <v>939</v>
          </cell>
          <cell r="AL37">
            <v>128</v>
          </cell>
          <cell r="AM37">
            <v>141</v>
          </cell>
          <cell r="AN37">
            <v>148</v>
          </cell>
          <cell r="AO37">
            <v>125</v>
          </cell>
          <cell r="AP37">
            <v>126</v>
          </cell>
          <cell r="AQ37">
            <v>104</v>
          </cell>
          <cell r="AR37">
            <v>119</v>
          </cell>
          <cell r="AS37">
            <v>104</v>
          </cell>
          <cell r="AT37">
            <v>995</v>
          </cell>
          <cell r="AU37">
            <v>132</v>
          </cell>
          <cell r="AV37">
            <v>145</v>
          </cell>
          <cell r="AW37">
            <v>147</v>
          </cell>
          <cell r="AX37">
            <v>121</v>
          </cell>
          <cell r="AY37">
            <v>123</v>
          </cell>
          <cell r="AZ37">
            <v>108</v>
          </cell>
          <cell r="BA37">
            <v>126</v>
          </cell>
          <cell r="BB37">
            <v>94</v>
          </cell>
          <cell r="BC37">
            <v>996</v>
          </cell>
          <cell r="BD37">
            <v>130</v>
          </cell>
          <cell r="BE37">
            <v>139</v>
          </cell>
          <cell r="BF37">
            <v>145</v>
          </cell>
          <cell r="BG37">
            <v>123</v>
          </cell>
          <cell r="BH37">
            <v>114</v>
          </cell>
          <cell r="BI37">
            <v>104</v>
          </cell>
          <cell r="BJ37">
            <v>120</v>
          </cell>
          <cell r="BK37">
            <v>87</v>
          </cell>
          <cell r="BL37">
            <v>962</v>
          </cell>
          <cell r="BM37">
            <v>118</v>
          </cell>
          <cell r="BN37">
            <v>134</v>
          </cell>
          <cell r="BO37">
            <v>132</v>
          </cell>
          <cell r="BP37">
            <v>113</v>
          </cell>
          <cell r="BQ37">
            <v>117</v>
          </cell>
          <cell r="BR37">
            <v>98</v>
          </cell>
          <cell r="BS37">
            <v>114</v>
          </cell>
          <cell r="BT37">
            <v>87</v>
          </cell>
          <cell r="BU37">
            <v>913</v>
          </cell>
          <cell r="BV37">
            <v>101</v>
          </cell>
          <cell r="BW37">
            <v>121</v>
          </cell>
          <cell r="BX37">
            <v>129</v>
          </cell>
          <cell r="BY37">
            <v>95</v>
          </cell>
          <cell r="BZ37">
            <v>125</v>
          </cell>
          <cell r="CA37">
            <v>103</v>
          </cell>
          <cell r="CB37">
            <v>104</v>
          </cell>
          <cell r="CC37">
            <v>96</v>
          </cell>
          <cell r="CD37">
            <v>874</v>
          </cell>
          <cell r="CE37">
            <v>91</v>
          </cell>
          <cell r="CF37">
            <v>105</v>
          </cell>
          <cell r="CG37">
            <v>121</v>
          </cell>
          <cell r="CH37">
            <v>85</v>
          </cell>
          <cell r="CI37">
            <v>126</v>
          </cell>
          <cell r="CJ37">
            <v>101</v>
          </cell>
          <cell r="CK37">
            <v>100</v>
          </cell>
          <cell r="CL37">
            <v>90</v>
          </cell>
          <cell r="CM37">
            <v>819</v>
          </cell>
          <cell r="CN37">
            <v>92</v>
          </cell>
          <cell r="CO37">
            <v>105</v>
          </cell>
          <cell r="CP37">
            <v>116</v>
          </cell>
          <cell r="CQ37">
            <v>84</v>
          </cell>
          <cell r="CR37">
            <v>117</v>
          </cell>
          <cell r="CS37">
            <v>100</v>
          </cell>
          <cell r="CT37">
            <v>98</v>
          </cell>
          <cell r="CU37">
            <v>91</v>
          </cell>
          <cell r="CV37">
            <v>803</v>
          </cell>
          <cell r="CW37">
            <v>97</v>
          </cell>
          <cell r="CX37">
            <v>95</v>
          </cell>
          <cell r="CY37">
            <v>86</v>
          </cell>
          <cell r="CZ37">
            <v>84</v>
          </cell>
          <cell r="DA37">
            <v>114</v>
          </cell>
          <cell r="DB37">
            <v>97</v>
          </cell>
          <cell r="DC37">
            <v>91</v>
          </cell>
          <cell r="DD37">
            <v>83</v>
          </cell>
          <cell r="DE37">
            <v>747</v>
          </cell>
        </row>
        <row r="38">
          <cell r="B38">
            <v>48</v>
          </cell>
          <cell r="C38">
            <v>59</v>
          </cell>
          <cell r="D38">
            <v>60</v>
          </cell>
          <cell r="E38">
            <v>79</v>
          </cell>
          <cell r="F38">
            <v>63</v>
          </cell>
          <cell r="G38">
            <v>57</v>
          </cell>
          <cell r="H38">
            <v>34</v>
          </cell>
          <cell r="I38">
            <v>47</v>
          </cell>
          <cell r="J38">
            <v>447</v>
          </cell>
          <cell r="K38">
            <v>51</v>
          </cell>
          <cell r="L38">
            <v>55</v>
          </cell>
          <cell r="M38">
            <v>63</v>
          </cell>
          <cell r="N38">
            <v>82</v>
          </cell>
          <cell r="O38">
            <v>60</v>
          </cell>
          <cell r="P38">
            <v>62</v>
          </cell>
          <cell r="Q38">
            <v>39</v>
          </cell>
          <cell r="R38">
            <v>41</v>
          </cell>
          <cell r="S38">
            <v>453</v>
          </cell>
          <cell r="T38">
            <v>44</v>
          </cell>
          <cell r="U38">
            <v>55</v>
          </cell>
          <cell r="V38">
            <v>57</v>
          </cell>
          <cell r="W38">
            <v>74</v>
          </cell>
          <cell r="X38">
            <v>63</v>
          </cell>
          <cell r="Y38">
            <v>59</v>
          </cell>
          <cell r="Z38">
            <v>41</v>
          </cell>
          <cell r="AA38">
            <v>38</v>
          </cell>
          <cell r="AB38">
            <v>431</v>
          </cell>
          <cell r="AC38">
            <v>62</v>
          </cell>
          <cell r="AD38">
            <v>63</v>
          </cell>
          <cell r="AE38">
            <v>75</v>
          </cell>
          <cell r="AF38">
            <v>85</v>
          </cell>
          <cell r="AG38">
            <v>67</v>
          </cell>
          <cell r="AH38">
            <v>63</v>
          </cell>
          <cell r="AI38">
            <v>45</v>
          </cell>
          <cell r="AJ38">
            <v>39</v>
          </cell>
          <cell r="AK38">
            <v>499</v>
          </cell>
          <cell r="AL38">
            <v>57</v>
          </cell>
          <cell r="AM38">
            <v>59</v>
          </cell>
          <cell r="AN38">
            <v>83</v>
          </cell>
          <cell r="AO38">
            <v>81</v>
          </cell>
          <cell r="AP38">
            <v>65</v>
          </cell>
          <cell r="AQ38">
            <v>69</v>
          </cell>
          <cell r="AR38">
            <v>49</v>
          </cell>
          <cell r="AS38">
            <v>48</v>
          </cell>
          <cell r="AT38">
            <v>511</v>
          </cell>
          <cell r="AU38">
            <v>57</v>
          </cell>
          <cell r="AV38">
            <v>66</v>
          </cell>
          <cell r="AW38">
            <v>76</v>
          </cell>
          <cell r="AX38">
            <v>76</v>
          </cell>
          <cell r="AY38">
            <v>64</v>
          </cell>
          <cell r="AZ38">
            <v>71</v>
          </cell>
          <cell r="BA38">
            <v>50</v>
          </cell>
          <cell r="BB38">
            <v>45</v>
          </cell>
          <cell r="BC38">
            <v>505</v>
          </cell>
          <cell r="BD38">
            <v>57</v>
          </cell>
          <cell r="BE38">
            <v>57</v>
          </cell>
          <cell r="BF38">
            <v>75</v>
          </cell>
          <cell r="BG38">
            <v>79</v>
          </cell>
          <cell r="BH38">
            <v>63</v>
          </cell>
          <cell r="BI38">
            <v>66</v>
          </cell>
          <cell r="BJ38">
            <v>49</v>
          </cell>
          <cell r="BK38">
            <v>43</v>
          </cell>
          <cell r="BL38">
            <v>489</v>
          </cell>
          <cell r="BM38">
            <v>56</v>
          </cell>
          <cell r="BN38">
            <v>52</v>
          </cell>
          <cell r="BO38">
            <v>73</v>
          </cell>
          <cell r="BP38">
            <v>81</v>
          </cell>
          <cell r="BQ38">
            <v>47</v>
          </cell>
          <cell r="BR38">
            <v>60</v>
          </cell>
          <cell r="BS38">
            <v>48</v>
          </cell>
          <cell r="BT38">
            <v>43</v>
          </cell>
          <cell r="BU38">
            <v>460</v>
          </cell>
          <cell r="BV38">
            <v>49</v>
          </cell>
          <cell r="BW38">
            <v>47</v>
          </cell>
          <cell r="BX38">
            <v>70</v>
          </cell>
          <cell r="BY38">
            <v>72</v>
          </cell>
          <cell r="BZ38">
            <v>57</v>
          </cell>
          <cell r="CA38">
            <v>57</v>
          </cell>
          <cell r="CB38">
            <v>51</v>
          </cell>
          <cell r="CC38">
            <v>45</v>
          </cell>
          <cell r="CD38">
            <v>448</v>
          </cell>
          <cell r="CE38">
            <v>57</v>
          </cell>
          <cell r="CF38">
            <v>42</v>
          </cell>
          <cell r="CG38">
            <v>66</v>
          </cell>
          <cell r="CH38">
            <v>72</v>
          </cell>
          <cell r="CI38">
            <v>55</v>
          </cell>
          <cell r="CJ38">
            <v>52</v>
          </cell>
          <cell r="CK38">
            <v>52</v>
          </cell>
          <cell r="CL38">
            <v>41</v>
          </cell>
          <cell r="CM38">
            <v>437</v>
          </cell>
          <cell r="CN38">
            <v>42</v>
          </cell>
          <cell r="CO38">
            <v>49</v>
          </cell>
          <cell r="CP38">
            <v>53</v>
          </cell>
          <cell r="CQ38">
            <v>70</v>
          </cell>
          <cell r="CR38">
            <v>50</v>
          </cell>
          <cell r="CS38">
            <v>50</v>
          </cell>
          <cell r="CT38">
            <v>54</v>
          </cell>
          <cell r="CU38">
            <v>38</v>
          </cell>
          <cell r="CV38">
            <v>406</v>
          </cell>
          <cell r="CW38">
            <v>34</v>
          </cell>
          <cell r="CX38">
            <v>57</v>
          </cell>
          <cell r="CY38">
            <v>53</v>
          </cell>
          <cell r="CZ38">
            <v>69</v>
          </cell>
          <cell r="DA38">
            <v>53</v>
          </cell>
          <cell r="DB38">
            <v>44</v>
          </cell>
          <cell r="DC38">
            <v>54</v>
          </cell>
          <cell r="DD38">
            <v>37</v>
          </cell>
          <cell r="DE38">
            <v>401</v>
          </cell>
        </row>
        <row r="39">
          <cell r="B39">
            <v>39</v>
          </cell>
          <cell r="C39">
            <v>49</v>
          </cell>
          <cell r="D39">
            <v>67</v>
          </cell>
          <cell r="E39">
            <v>42</v>
          </cell>
          <cell r="F39">
            <v>47</v>
          </cell>
          <cell r="G39">
            <v>38</v>
          </cell>
          <cell r="H39">
            <v>32</v>
          </cell>
          <cell r="I39">
            <v>32</v>
          </cell>
          <cell r="J39">
            <v>346</v>
          </cell>
          <cell r="K39">
            <v>47</v>
          </cell>
          <cell r="L39">
            <v>52</v>
          </cell>
          <cell r="M39">
            <v>61</v>
          </cell>
          <cell r="N39">
            <v>42</v>
          </cell>
          <cell r="O39">
            <v>48</v>
          </cell>
          <cell r="P39">
            <v>37</v>
          </cell>
          <cell r="Q39">
            <v>35</v>
          </cell>
          <cell r="R39">
            <v>30</v>
          </cell>
          <cell r="S39">
            <v>352</v>
          </cell>
          <cell r="T39">
            <v>38</v>
          </cell>
          <cell r="U39">
            <v>52</v>
          </cell>
          <cell r="V39">
            <v>53</v>
          </cell>
          <cell r="W39">
            <v>38</v>
          </cell>
          <cell r="X39">
            <v>44</v>
          </cell>
          <cell r="Y39">
            <v>35</v>
          </cell>
          <cell r="Z39">
            <v>35</v>
          </cell>
          <cell r="AA39">
            <v>29</v>
          </cell>
          <cell r="AB39">
            <v>324</v>
          </cell>
          <cell r="AC39">
            <v>54</v>
          </cell>
          <cell r="AD39">
            <v>65</v>
          </cell>
          <cell r="AE39">
            <v>65</v>
          </cell>
          <cell r="AF39">
            <v>46</v>
          </cell>
          <cell r="AG39">
            <v>46</v>
          </cell>
          <cell r="AH39">
            <v>33</v>
          </cell>
          <cell r="AI39">
            <v>37</v>
          </cell>
          <cell r="AJ39">
            <v>28</v>
          </cell>
          <cell r="AK39">
            <v>374</v>
          </cell>
          <cell r="AL39">
            <v>47</v>
          </cell>
          <cell r="AM39">
            <v>61</v>
          </cell>
          <cell r="AN39">
            <v>73</v>
          </cell>
          <cell r="AO39">
            <v>47</v>
          </cell>
          <cell r="AP39">
            <v>45</v>
          </cell>
          <cell r="AQ39">
            <v>55</v>
          </cell>
          <cell r="AR39">
            <v>35</v>
          </cell>
          <cell r="AS39">
            <v>29</v>
          </cell>
          <cell r="AT39">
            <v>392</v>
          </cell>
          <cell r="AU39">
            <v>45</v>
          </cell>
          <cell r="AV39">
            <v>61</v>
          </cell>
          <cell r="AW39">
            <v>77</v>
          </cell>
          <cell r="AX39">
            <v>43</v>
          </cell>
          <cell r="AY39">
            <v>48</v>
          </cell>
          <cell r="AZ39">
            <v>48</v>
          </cell>
          <cell r="BA39">
            <v>36</v>
          </cell>
          <cell r="BB39">
            <v>27</v>
          </cell>
          <cell r="BC39">
            <v>385</v>
          </cell>
          <cell r="BD39">
            <v>36</v>
          </cell>
          <cell r="BE39">
            <v>57</v>
          </cell>
          <cell r="BF39">
            <v>70</v>
          </cell>
          <cell r="BG39">
            <v>48</v>
          </cell>
          <cell r="BH39">
            <v>50</v>
          </cell>
          <cell r="BI39">
            <v>51</v>
          </cell>
          <cell r="BJ39">
            <v>39</v>
          </cell>
          <cell r="BK39">
            <v>26</v>
          </cell>
          <cell r="BL39">
            <v>377</v>
          </cell>
          <cell r="BM39">
            <v>38</v>
          </cell>
          <cell r="BN39">
            <v>68</v>
          </cell>
          <cell r="BO39">
            <v>66</v>
          </cell>
          <cell r="BP39">
            <v>44</v>
          </cell>
          <cell r="BQ39">
            <v>48</v>
          </cell>
          <cell r="BR39">
            <v>48</v>
          </cell>
          <cell r="BS39">
            <v>42</v>
          </cell>
          <cell r="BT39">
            <v>23</v>
          </cell>
          <cell r="BU39">
            <v>377</v>
          </cell>
          <cell r="BV39">
            <v>28</v>
          </cell>
          <cell r="BW39">
            <v>41</v>
          </cell>
          <cell r="BX39">
            <v>62</v>
          </cell>
          <cell r="BY39">
            <v>48</v>
          </cell>
          <cell r="BZ39">
            <v>39</v>
          </cell>
          <cell r="CA39">
            <v>55</v>
          </cell>
          <cell r="CB39">
            <v>46</v>
          </cell>
          <cell r="CC39">
            <v>24</v>
          </cell>
          <cell r="CD39">
            <v>343</v>
          </cell>
          <cell r="CE39">
            <v>19</v>
          </cell>
          <cell r="CF39">
            <v>38</v>
          </cell>
          <cell r="CG39">
            <v>56</v>
          </cell>
          <cell r="CH39">
            <v>44</v>
          </cell>
          <cell r="CI39">
            <v>31</v>
          </cell>
          <cell r="CJ39">
            <v>50</v>
          </cell>
          <cell r="CK39">
            <v>43</v>
          </cell>
          <cell r="CL39">
            <v>25</v>
          </cell>
          <cell r="CM39">
            <v>306</v>
          </cell>
          <cell r="CN39">
            <v>25</v>
          </cell>
          <cell r="CO39">
            <v>37</v>
          </cell>
          <cell r="CP39">
            <v>51</v>
          </cell>
          <cell r="CQ39">
            <v>45</v>
          </cell>
          <cell r="CR39">
            <v>36</v>
          </cell>
          <cell r="CS39">
            <v>52</v>
          </cell>
          <cell r="CT39">
            <v>44</v>
          </cell>
          <cell r="CU39">
            <v>25</v>
          </cell>
          <cell r="CV39">
            <v>315</v>
          </cell>
          <cell r="CW39">
            <v>27</v>
          </cell>
          <cell r="CX39">
            <v>36</v>
          </cell>
          <cell r="CY39">
            <v>48</v>
          </cell>
          <cell r="CZ39">
            <v>50</v>
          </cell>
          <cell r="DA39">
            <v>34</v>
          </cell>
          <cell r="DB39">
            <v>48</v>
          </cell>
          <cell r="DC39">
            <v>45</v>
          </cell>
          <cell r="DD39">
            <v>24</v>
          </cell>
          <cell r="DE39">
            <v>312</v>
          </cell>
        </row>
        <row r="40">
          <cell r="B40">
            <v>66</v>
          </cell>
          <cell r="C40">
            <v>96</v>
          </cell>
          <cell r="D40">
            <v>90</v>
          </cell>
          <cell r="E40">
            <v>121</v>
          </cell>
          <cell r="F40">
            <v>80</v>
          </cell>
          <cell r="G40">
            <v>92</v>
          </cell>
          <cell r="H40">
            <v>69</v>
          </cell>
          <cell r="I40">
            <v>78</v>
          </cell>
          <cell r="J40">
            <v>692</v>
          </cell>
          <cell r="K40">
            <v>65</v>
          </cell>
          <cell r="L40">
            <v>99</v>
          </cell>
          <cell r="M40">
            <v>92</v>
          </cell>
          <cell r="N40">
            <v>119</v>
          </cell>
          <cell r="O40">
            <v>84</v>
          </cell>
          <cell r="P40">
            <v>97</v>
          </cell>
          <cell r="Q40">
            <v>74</v>
          </cell>
          <cell r="R40">
            <v>73</v>
          </cell>
          <cell r="S40">
            <v>703</v>
          </cell>
          <cell r="T40">
            <v>61</v>
          </cell>
          <cell r="U40">
            <v>102</v>
          </cell>
          <cell r="V40">
            <v>94</v>
          </cell>
          <cell r="W40">
            <v>121</v>
          </cell>
          <cell r="X40">
            <v>86</v>
          </cell>
          <cell r="Y40">
            <v>91</v>
          </cell>
          <cell r="Z40">
            <v>77</v>
          </cell>
          <cell r="AA40">
            <v>71</v>
          </cell>
          <cell r="AB40">
            <v>703</v>
          </cell>
          <cell r="AC40">
            <v>89</v>
          </cell>
          <cell r="AD40">
            <v>134</v>
          </cell>
          <cell r="AE40">
            <v>112</v>
          </cell>
          <cell r="AF40">
            <v>134</v>
          </cell>
          <cell r="AG40">
            <v>105</v>
          </cell>
          <cell r="AH40">
            <v>90</v>
          </cell>
          <cell r="AI40">
            <v>81</v>
          </cell>
          <cell r="AJ40">
            <v>67</v>
          </cell>
          <cell r="AK40">
            <v>812</v>
          </cell>
          <cell r="AL40">
            <v>82</v>
          </cell>
          <cell r="AM40">
            <v>106</v>
          </cell>
          <cell r="AN40">
            <v>136</v>
          </cell>
          <cell r="AO40">
            <v>121</v>
          </cell>
          <cell r="AP40">
            <v>119</v>
          </cell>
          <cell r="AQ40">
            <v>97</v>
          </cell>
          <cell r="AR40">
            <v>96</v>
          </cell>
          <cell r="AS40">
            <v>84</v>
          </cell>
          <cell r="AT40">
            <v>841</v>
          </cell>
          <cell r="AU40">
            <v>81</v>
          </cell>
          <cell r="AV40">
            <v>111</v>
          </cell>
          <cell r="AW40">
            <v>131</v>
          </cell>
          <cell r="AX40">
            <v>119</v>
          </cell>
          <cell r="AY40">
            <v>113</v>
          </cell>
          <cell r="AZ40">
            <v>96</v>
          </cell>
          <cell r="BA40">
            <v>104</v>
          </cell>
          <cell r="BB40">
            <v>81</v>
          </cell>
          <cell r="BC40">
            <v>836</v>
          </cell>
          <cell r="BD40">
            <v>77</v>
          </cell>
          <cell r="BE40">
            <v>125</v>
          </cell>
          <cell r="BF40">
            <v>127</v>
          </cell>
          <cell r="BG40">
            <v>129</v>
          </cell>
          <cell r="BH40">
            <v>121</v>
          </cell>
          <cell r="BI40">
            <v>103</v>
          </cell>
          <cell r="BJ40">
            <v>107</v>
          </cell>
          <cell r="BK40">
            <v>81</v>
          </cell>
          <cell r="BL40">
            <v>870</v>
          </cell>
          <cell r="BM40">
            <v>83</v>
          </cell>
          <cell r="BN40">
            <v>111</v>
          </cell>
          <cell r="BO40">
            <v>123</v>
          </cell>
          <cell r="BP40">
            <v>121</v>
          </cell>
          <cell r="BQ40">
            <v>117</v>
          </cell>
          <cell r="BR40">
            <v>101</v>
          </cell>
          <cell r="BS40">
            <v>109</v>
          </cell>
          <cell r="BT40">
            <v>81</v>
          </cell>
          <cell r="BU40">
            <v>846</v>
          </cell>
          <cell r="BV40">
            <v>71</v>
          </cell>
          <cell r="BW40">
            <v>92</v>
          </cell>
          <cell r="BX40">
            <v>114</v>
          </cell>
          <cell r="BY40">
            <v>114</v>
          </cell>
          <cell r="BZ40">
            <v>114</v>
          </cell>
          <cell r="CA40">
            <v>113</v>
          </cell>
          <cell r="CB40">
            <v>112</v>
          </cell>
          <cell r="CC40">
            <v>103</v>
          </cell>
          <cell r="CD40">
            <v>833</v>
          </cell>
          <cell r="CE40">
            <v>70</v>
          </cell>
          <cell r="CF40">
            <v>91</v>
          </cell>
          <cell r="CG40">
            <v>107</v>
          </cell>
          <cell r="CH40">
            <v>101</v>
          </cell>
          <cell r="CI40">
            <v>111</v>
          </cell>
          <cell r="CJ40">
            <v>108</v>
          </cell>
          <cell r="CK40">
            <v>112</v>
          </cell>
          <cell r="CL40">
            <v>104</v>
          </cell>
          <cell r="CM40">
            <v>804</v>
          </cell>
          <cell r="CN40">
            <v>66</v>
          </cell>
          <cell r="CO40">
            <v>77</v>
          </cell>
          <cell r="CP40">
            <v>97</v>
          </cell>
          <cell r="CQ40">
            <v>106</v>
          </cell>
          <cell r="CR40">
            <v>116</v>
          </cell>
          <cell r="CS40">
            <v>115</v>
          </cell>
          <cell r="CT40">
            <v>113</v>
          </cell>
          <cell r="CU40">
            <v>92</v>
          </cell>
          <cell r="CV40">
            <v>782</v>
          </cell>
          <cell r="CW40">
            <v>67</v>
          </cell>
          <cell r="CX40">
            <v>78</v>
          </cell>
          <cell r="CY40">
            <v>98</v>
          </cell>
          <cell r="CZ40">
            <v>95</v>
          </cell>
          <cell r="DA40">
            <v>107</v>
          </cell>
          <cell r="DB40">
            <v>108</v>
          </cell>
          <cell r="DC40">
            <v>113</v>
          </cell>
          <cell r="DD40">
            <v>88</v>
          </cell>
          <cell r="DE40">
            <v>754</v>
          </cell>
        </row>
        <row r="41">
          <cell r="B41">
            <v>54</v>
          </cell>
          <cell r="C41">
            <v>72</v>
          </cell>
          <cell r="D41">
            <v>65</v>
          </cell>
          <cell r="E41">
            <v>75</v>
          </cell>
          <cell r="F41">
            <v>53</v>
          </cell>
          <cell r="G41">
            <v>56</v>
          </cell>
          <cell r="H41">
            <v>48</v>
          </cell>
          <cell r="I41">
            <v>47</v>
          </cell>
          <cell r="J41">
            <v>470</v>
          </cell>
          <cell r="K41">
            <v>65</v>
          </cell>
          <cell r="L41">
            <v>65</v>
          </cell>
          <cell r="M41">
            <v>85</v>
          </cell>
          <cell r="N41">
            <v>78</v>
          </cell>
          <cell r="O41">
            <v>59</v>
          </cell>
          <cell r="P41">
            <v>61</v>
          </cell>
          <cell r="Q41">
            <v>55</v>
          </cell>
          <cell r="R41">
            <v>40</v>
          </cell>
          <cell r="S41">
            <v>508</v>
          </cell>
          <cell r="T41">
            <v>64</v>
          </cell>
          <cell r="U41">
            <v>67</v>
          </cell>
          <cell r="V41">
            <v>83</v>
          </cell>
          <cell r="W41">
            <v>77</v>
          </cell>
          <cell r="X41">
            <v>61</v>
          </cell>
          <cell r="Y41">
            <v>61</v>
          </cell>
          <cell r="Z41">
            <v>52</v>
          </cell>
          <cell r="AA41">
            <v>42</v>
          </cell>
          <cell r="AB41">
            <v>507</v>
          </cell>
          <cell r="AC41">
            <v>79</v>
          </cell>
          <cell r="AD41">
            <v>91</v>
          </cell>
          <cell r="AE41">
            <v>87</v>
          </cell>
          <cell r="AF41">
            <v>87</v>
          </cell>
          <cell r="AG41">
            <v>73</v>
          </cell>
          <cell r="AH41">
            <v>68</v>
          </cell>
          <cell r="AI41">
            <v>57</v>
          </cell>
          <cell r="AJ41">
            <v>42</v>
          </cell>
          <cell r="AK41">
            <v>584</v>
          </cell>
          <cell r="AL41">
            <v>68</v>
          </cell>
          <cell r="AM41">
            <v>84</v>
          </cell>
          <cell r="AN41">
            <v>100</v>
          </cell>
          <cell r="AO41">
            <v>75</v>
          </cell>
          <cell r="AP41">
            <v>76</v>
          </cell>
          <cell r="AQ41">
            <v>68</v>
          </cell>
          <cell r="AR41">
            <v>63</v>
          </cell>
          <cell r="AS41">
            <v>61</v>
          </cell>
          <cell r="AT41">
            <v>595</v>
          </cell>
          <cell r="AU41">
            <v>61</v>
          </cell>
          <cell r="AV41">
            <v>75</v>
          </cell>
          <cell r="AW41">
            <v>93</v>
          </cell>
          <cell r="AX41">
            <v>76</v>
          </cell>
          <cell r="AY41">
            <v>67</v>
          </cell>
          <cell r="AZ41">
            <v>70</v>
          </cell>
          <cell r="BA41">
            <v>61</v>
          </cell>
          <cell r="BB41">
            <v>54</v>
          </cell>
          <cell r="BC41">
            <v>557</v>
          </cell>
          <cell r="BD41">
            <v>59</v>
          </cell>
          <cell r="BE41">
            <v>79</v>
          </cell>
          <cell r="BF41">
            <v>90</v>
          </cell>
          <cell r="BG41">
            <v>72</v>
          </cell>
          <cell r="BH41">
            <v>68</v>
          </cell>
          <cell r="BI41">
            <v>72</v>
          </cell>
          <cell r="BJ41">
            <v>62</v>
          </cell>
          <cell r="BK41">
            <v>53</v>
          </cell>
          <cell r="BL41">
            <v>555</v>
          </cell>
          <cell r="BM41">
            <v>60</v>
          </cell>
          <cell r="BN41">
            <v>78</v>
          </cell>
          <cell r="BO41">
            <v>88</v>
          </cell>
          <cell r="BP41">
            <v>67</v>
          </cell>
          <cell r="BQ41">
            <v>66</v>
          </cell>
          <cell r="BR41">
            <v>69</v>
          </cell>
          <cell r="BS41">
            <v>61</v>
          </cell>
          <cell r="BT41">
            <v>48</v>
          </cell>
          <cell r="BU41">
            <v>537</v>
          </cell>
          <cell r="BV41">
            <v>51</v>
          </cell>
          <cell r="BW41">
            <v>66</v>
          </cell>
          <cell r="BX41">
            <v>86</v>
          </cell>
          <cell r="BY41">
            <v>60</v>
          </cell>
          <cell r="BZ41">
            <v>52</v>
          </cell>
          <cell r="CA41">
            <v>74</v>
          </cell>
          <cell r="CB41">
            <v>58</v>
          </cell>
          <cell r="CC41">
            <v>60</v>
          </cell>
          <cell r="CD41">
            <v>507</v>
          </cell>
          <cell r="CE41">
            <v>54</v>
          </cell>
          <cell r="CF41">
            <v>55</v>
          </cell>
          <cell r="CG41">
            <v>79</v>
          </cell>
          <cell r="CH41">
            <v>63</v>
          </cell>
          <cell r="CI41">
            <v>48</v>
          </cell>
          <cell r="CJ41">
            <v>71</v>
          </cell>
          <cell r="CK41">
            <v>62</v>
          </cell>
          <cell r="CL41">
            <v>56</v>
          </cell>
          <cell r="CM41">
            <v>488</v>
          </cell>
          <cell r="CN41">
            <v>54</v>
          </cell>
          <cell r="CO41">
            <v>54</v>
          </cell>
          <cell r="CP41">
            <v>78</v>
          </cell>
          <cell r="CQ41">
            <v>58</v>
          </cell>
          <cell r="CR41">
            <v>45</v>
          </cell>
          <cell r="CS41">
            <v>65</v>
          </cell>
          <cell r="CT41">
            <v>57</v>
          </cell>
          <cell r="CU41">
            <v>57</v>
          </cell>
          <cell r="CV41">
            <v>468</v>
          </cell>
          <cell r="CW41">
            <v>52</v>
          </cell>
          <cell r="CX41">
            <v>50</v>
          </cell>
          <cell r="CY41">
            <v>70</v>
          </cell>
          <cell r="CZ41">
            <v>55</v>
          </cell>
          <cell r="DA41">
            <v>42</v>
          </cell>
          <cell r="DB41">
            <v>60</v>
          </cell>
          <cell r="DC41">
            <v>52</v>
          </cell>
          <cell r="DD41">
            <v>58</v>
          </cell>
          <cell r="DE41">
            <v>439</v>
          </cell>
        </row>
      </sheetData>
      <sheetData sheetId="5" refreshError="1">
        <row r="12">
          <cell r="B12">
            <v>550.29150049031875</v>
          </cell>
          <cell r="C12">
            <v>531.5049499522853</v>
          </cell>
          <cell r="D12">
            <v>533.8117026257496</v>
          </cell>
          <cell r="E12">
            <v>549.71226825828194</v>
          </cell>
          <cell r="F12">
            <v>523.42903717623244</v>
          </cell>
          <cell r="G12">
            <v>513.20590213062565</v>
          </cell>
          <cell r="H12">
            <v>504.5357479668217</v>
          </cell>
          <cell r="I12">
            <v>511.64863202546013</v>
          </cell>
          <cell r="J12">
            <v>494.93006370509994</v>
          </cell>
          <cell r="K12">
            <v>486.5553210669313</v>
          </cell>
          <cell r="L12">
            <v>486.51528973491054</v>
          </cell>
          <cell r="M12">
            <v>491.26913659967704</v>
          </cell>
        </row>
        <row r="13">
          <cell r="B13">
            <v>631.65851034172476</v>
          </cell>
          <cell r="C13">
            <v>615.77112613444137</v>
          </cell>
          <cell r="D13">
            <v>605.81265669041738</v>
          </cell>
          <cell r="E13">
            <v>631.09579572704331</v>
          </cell>
          <cell r="F13">
            <v>579.11399525205525</v>
          </cell>
          <cell r="G13">
            <v>566.49944172294852</v>
          </cell>
          <cell r="H13">
            <v>551.59052851822264</v>
          </cell>
          <cell r="I13">
            <v>561.82299773624527</v>
          </cell>
          <cell r="J13">
            <v>546.79815372985263</v>
          </cell>
          <cell r="K13">
            <v>543.45712824623513</v>
          </cell>
          <cell r="L13">
            <v>540.08144441615923</v>
          </cell>
          <cell r="M13">
            <v>545.78307879076613</v>
          </cell>
        </row>
        <row r="14">
          <cell r="B14">
            <v>640.42658804060954</v>
          </cell>
          <cell r="C14">
            <v>629.60504669145507</v>
          </cell>
          <cell r="D14">
            <v>623.99604326175222</v>
          </cell>
          <cell r="E14">
            <v>655.71802564388247</v>
          </cell>
          <cell r="F14">
            <v>584.92208207235819</v>
          </cell>
          <cell r="G14">
            <v>570.95358295999563</v>
          </cell>
          <cell r="H14">
            <v>555.21352108303063</v>
          </cell>
          <cell r="I14">
            <v>566.91206221382174</v>
          </cell>
          <cell r="J14">
            <v>551.67617604336829</v>
          </cell>
          <cell r="K14">
            <v>551.91929770593617</v>
          </cell>
          <cell r="L14">
            <v>548.96778199294442</v>
          </cell>
          <cell r="M14">
            <v>555.03752952487082</v>
          </cell>
        </row>
        <row r="15">
          <cell r="B15">
            <v>682.13108523484675</v>
          </cell>
          <cell r="C15">
            <v>668.67254454933084</v>
          </cell>
          <cell r="D15">
            <v>656.06561712035273</v>
          </cell>
          <cell r="E15">
            <v>693.94478546949961</v>
          </cell>
          <cell r="F15">
            <v>619.71369602127436</v>
          </cell>
          <cell r="G15">
            <v>606.15176367857657</v>
          </cell>
          <cell r="H15">
            <v>587.56499320382261</v>
          </cell>
          <cell r="I15">
            <v>598.01890256076388</v>
          </cell>
          <cell r="J15">
            <v>582.23596202419458</v>
          </cell>
          <cell r="K15">
            <v>585.36381284619927</v>
          </cell>
          <cell r="L15">
            <v>579.84793038476789</v>
          </cell>
          <cell r="M15">
            <v>583.51346984052407</v>
          </cell>
        </row>
        <row r="16">
          <cell r="B16">
            <v>624.58898907103821</v>
          </cell>
          <cell r="C16">
            <v>607.4823288888889</v>
          </cell>
          <cell r="D16">
            <v>577.34409211691764</v>
          </cell>
          <cell r="E16">
            <v>621.53593749999993</v>
          </cell>
          <cell r="F16">
            <v>555.3378089887641</v>
          </cell>
          <cell r="G16">
            <v>534.64371631205677</v>
          </cell>
          <cell r="H16">
            <v>525.54359616801776</v>
          </cell>
          <cell r="I16">
            <v>535.77206869009581</v>
          </cell>
          <cell r="J16">
            <v>518.08728019720627</v>
          </cell>
          <cell r="K16">
            <v>534.0282227891156</v>
          </cell>
          <cell r="L16">
            <v>514.67008144796375</v>
          </cell>
          <cell r="M16">
            <v>518.76687140115166</v>
          </cell>
        </row>
        <row r="17">
          <cell r="B17">
            <v>653.6791733067729</v>
          </cell>
          <cell r="C17">
            <v>681.22821917808221</v>
          </cell>
          <cell r="D17">
            <v>654.66762167125808</v>
          </cell>
          <cell r="E17">
            <v>707.7669178082192</v>
          </cell>
          <cell r="F17">
            <v>611.98706067769899</v>
          </cell>
          <cell r="G17">
            <v>610.26606225680939</v>
          </cell>
          <cell r="H17">
            <v>575.01927343749992</v>
          </cell>
          <cell r="I17">
            <v>595.24183187946073</v>
          </cell>
          <cell r="J17">
            <v>571.14319455564453</v>
          </cell>
          <cell r="K17">
            <v>553.92404882154881</v>
          </cell>
          <cell r="L17">
            <v>563.62323555555542</v>
          </cell>
          <cell r="M17">
            <v>549.66492647058817</v>
          </cell>
        </row>
        <row r="18">
          <cell r="B18">
            <v>770.51974549310705</v>
          </cell>
          <cell r="C18">
            <v>746.15144898965013</v>
          </cell>
          <cell r="D18">
            <v>700.94358094262304</v>
          </cell>
          <cell r="E18">
            <v>753.05858716475097</v>
          </cell>
          <cell r="F18">
            <v>683.99714787187361</v>
          </cell>
          <cell r="G18">
            <v>661.12266724587312</v>
          </cell>
          <cell r="H18">
            <v>644.45353615520287</v>
          </cell>
          <cell r="I18">
            <v>653.45962798937103</v>
          </cell>
          <cell r="J18">
            <v>642.21819095477395</v>
          </cell>
          <cell r="K18">
            <v>641.61722276741898</v>
          </cell>
          <cell r="L18">
            <v>633.96375130616514</v>
          </cell>
          <cell r="M18">
            <v>639.37658549783544</v>
          </cell>
        </row>
        <row r="19">
          <cell r="B19">
            <v>755.36127286585361</v>
          </cell>
          <cell r="C19">
            <v>780.77190511489994</v>
          </cell>
          <cell r="D19">
            <v>743.83188650306749</v>
          </cell>
          <cell r="E19">
            <v>802.79956462585028</v>
          </cell>
          <cell r="F19">
            <v>707.76511543134882</v>
          </cell>
          <cell r="G19">
            <v>688.83729305135955</v>
          </cell>
          <cell r="H19">
            <v>655.5788937228092</v>
          </cell>
          <cell r="I19">
            <v>664.68918315252074</v>
          </cell>
          <cell r="J19">
            <v>649.80370886075946</v>
          </cell>
          <cell r="K19">
            <v>650.96177309782604</v>
          </cell>
          <cell r="L19">
            <v>630.90622890682323</v>
          </cell>
          <cell r="M19">
            <v>630.86570570570575</v>
          </cell>
        </row>
        <row r="20">
          <cell r="B20">
            <v>629.84590992986341</v>
          </cell>
          <cell r="C20">
            <v>620.89211870255349</v>
          </cell>
          <cell r="D20">
            <v>607.51406518010288</v>
          </cell>
          <cell r="E20">
            <v>638.51758283370145</v>
          </cell>
          <cell r="F20">
            <v>567.51110366919045</v>
          </cell>
          <cell r="G20">
            <v>556.47576004659288</v>
          </cell>
          <cell r="H20">
            <v>543.57323290147633</v>
          </cell>
          <cell r="I20">
            <v>544.81662714508582</v>
          </cell>
          <cell r="J20">
            <v>533.43856862102859</v>
          </cell>
          <cell r="K20">
            <v>541.42105037513397</v>
          </cell>
          <cell r="L20">
            <v>528.90011389521635</v>
          </cell>
          <cell r="M20">
            <v>548.99058190514154</v>
          </cell>
        </row>
        <row r="21">
          <cell r="B21">
            <v>813.18819047619047</v>
          </cell>
          <cell r="C21">
            <v>795.54881849315075</v>
          </cell>
          <cell r="D21">
            <v>799.70597222222204</v>
          </cell>
          <cell r="E21">
            <v>815.14302147239266</v>
          </cell>
          <cell r="F21">
            <v>755.84381208053696</v>
          </cell>
          <cell r="G21">
            <v>701.0461471571906</v>
          </cell>
          <cell r="H21">
            <v>683.13006839945285</v>
          </cell>
          <cell r="I21">
            <v>709.58881496881486</v>
          </cell>
          <cell r="J21">
            <v>685.73262440354461</v>
          </cell>
          <cell r="K21">
            <v>704.97647275405006</v>
          </cell>
          <cell r="L21">
            <v>679.2183818046235</v>
          </cell>
          <cell r="M21">
            <v>678.64694861660087</v>
          </cell>
        </row>
        <row r="22">
          <cell r="B22">
            <v>576.60896682464454</v>
          </cell>
          <cell r="C22">
            <v>573.94205381165921</v>
          </cell>
          <cell r="D22">
            <v>556.77232660228276</v>
          </cell>
          <cell r="E22">
            <v>588.67437654830724</v>
          </cell>
          <cell r="F22">
            <v>529.19892273402672</v>
          </cell>
          <cell r="G22">
            <v>523.0594037735849</v>
          </cell>
          <cell r="H22">
            <v>511.41547884187082</v>
          </cell>
          <cell r="I22">
            <v>520.88981467181475</v>
          </cell>
          <cell r="J22">
            <v>517.59662903225808</v>
          </cell>
          <cell r="K22">
            <v>513.48750000000007</v>
          </cell>
          <cell r="L22">
            <v>516.50674789128391</v>
          </cell>
          <cell r="M22">
            <v>511.77945454545454</v>
          </cell>
        </row>
        <row r="23">
          <cell r="B23">
            <v>904.33047563805098</v>
          </cell>
          <cell r="C23">
            <v>807.80745355191266</v>
          </cell>
          <cell r="D23">
            <v>809.96312227074236</v>
          </cell>
          <cell r="E23">
            <v>837.8767608476287</v>
          </cell>
          <cell r="F23">
            <v>726.60975791433896</v>
          </cell>
          <cell r="G23">
            <v>754.65583484573506</v>
          </cell>
          <cell r="H23">
            <v>711.2866455696203</v>
          </cell>
          <cell r="I23">
            <v>704.52051258154711</v>
          </cell>
          <cell r="J23">
            <v>702.77053097345117</v>
          </cell>
          <cell r="K23">
            <v>688.67026766595291</v>
          </cell>
          <cell r="L23">
            <v>679.24252232142862</v>
          </cell>
          <cell r="M23">
            <v>680.40916963226562</v>
          </cell>
        </row>
        <row r="24">
          <cell r="B24">
            <v>679.49256249999996</v>
          </cell>
          <cell r="C24">
            <v>657.51650974623021</v>
          </cell>
          <cell r="D24">
            <v>654.05231457323885</v>
          </cell>
          <cell r="E24">
            <v>703.6139305177112</v>
          </cell>
          <cell r="F24">
            <v>634.20032990974164</v>
          </cell>
          <cell r="G24">
            <v>617.34945578231293</v>
          </cell>
          <cell r="H24">
            <v>593.93879835129985</v>
          </cell>
          <cell r="I24">
            <v>610.36887369791668</v>
          </cell>
          <cell r="J24">
            <v>586.06113628677701</v>
          </cell>
          <cell r="K24">
            <v>585.47269493352496</v>
          </cell>
          <cell r="L24">
            <v>585.8856957682043</v>
          </cell>
          <cell r="M24">
            <v>585.49099353796441</v>
          </cell>
        </row>
        <row r="25">
          <cell r="B25">
            <v>723.77715534633478</v>
          </cell>
          <cell r="C25">
            <v>709.93962300319492</v>
          </cell>
          <cell r="D25">
            <v>690.24778266331657</v>
          </cell>
          <cell r="E25">
            <v>730.80811054709534</v>
          </cell>
          <cell r="F25">
            <v>662.9418676244228</v>
          </cell>
          <cell r="G25">
            <v>649.85437967914436</v>
          </cell>
          <cell r="H25">
            <v>628.64815831987073</v>
          </cell>
          <cell r="I25">
            <v>620.83809225512528</v>
          </cell>
          <cell r="J25">
            <v>614.74084210526325</v>
          </cell>
          <cell r="K25">
            <v>620.47583386581471</v>
          </cell>
          <cell r="L25">
            <v>647.91524146812617</v>
          </cell>
          <cell r="M25">
            <v>620.51976952624841</v>
          </cell>
        </row>
        <row r="26">
          <cell r="B26">
            <v>678.58541786743524</v>
          </cell>
          <cell r="C26">
            <v>660.07865789473681</v>
          </cell>
          <cell r="D26">
            <v>637.38869142351905</v>
          </cell>
          <cell r="E26">
            <v>664.62374898785424</v>
          </cell>
          <cell r="F26">
            <v>581.25658394160587</v>
          </cell>
          <cell r="G26">
            <v>574.28426533523543</v>
          </cell>
          <cell r="H26">
            <v>552.2559914101646</v>
          </cell>
          <cell r="I26">
            <v>585.17328125000006</v>
          </cell>
          <cell r="J26">
            <v>566.63625093353244</v>
          </cell>
          <cell r="K26">
            <v>554.39488372093012</v>
          </cell>
          <cell r="L26">
            <v>566.96147818343718</v>
          </cell>
          <cell r="M26">
            <v>583.68583412774069</v>
          </cell>
        </row>
        <row r="27">
          <cell r="B27">
            <v>702.5087971130713</v>
          </cell>
          <cell r="C27">
            <v>708.49257078986591</v>
          </cell>
          <cell r="D27">
            <v>699.33934105720493</v>
          </cell>
          <cell r="E27">
            <v>712.16666444296197</v>
          </cell>
          <cell r="F27">
            <v>635.43448748510116</v>
          </cell>
          <cell r="G27">
            <v>617.33192972007146</v>
          </cell>
          <cell r="H27">
            <v>601.11202424242424</v>
          </cell>
          <cell r="I27">
            <v>610.40038192234249</v>
          </cell>
          <cell r="J27">
            <v>597.50331602855283</v>
          </cell>
          <cell r="K27">
            <v>616.44150335570464</v>
          </cell>
          <cell r="L27">
            <v>581.03103064066852</v>
          </cell>
          <cell r="M27">
            <v>583.16584310850442</v>
          </cell>
        </row>
        <row r="28">
          <cell r="B28">
            <v>734.49828958509738</v>
          </cell>
          <cell r="C28">
            <v>736.45532403609513</v>
          </cell>
          <cell r="D28">
            <v>714.28400310318079</v>
          </cell>
          <cell r="E28">
            <v>742.70431578947375</v>
          </cell>
          <cell r="F28">
            <v>670.48520123839</v>
          </cell>
          <cell r="G28">
            <v>638.44654568210262</v>
          </cell>
          <cell r="H28">
            <v>639.45579252577318</v>
          </cell>
          <cell r="I28">
            <v>623.16488903833238</v>
          </cell>
          <cell r="J28">
            <v>615.52146067415731</v>
          </cell>
          <cell r="K28">
            <v>610.82005661712662</v>
          </cell>
          <cell r="L28">
            <v>624.79538517441858</v>
          </cell>
          <cell r="M28">
            <v>616.62817027632548</v>
          </cell>
        </row>
        <row r="29">
          <cell r="B29">
            <v>797.20321603927994</v>
          </cell>
          <cell r="C29">
            <v>776.32140283633578</v>
          </cell>
          <cell r="D29">
            <v>761.52636467020466</v>
          </cell>
          <cell r="E29">
            <v>817.47071085164839</v>
          </cell>
          <cell r="F29">
            <v>730.60929198184567</v>
          </cell>
          <cell r="G29">
            <v>709.57784283980573</v>
          </cell>
          <cell r="H29">
            <v>685.58117505272673</v>
          </cell>
          <cell r="I29">
            <v>691.94078274760398</v>
          </cell>
          <cell r="J29">
            <v>689.30230547550434</v>
          </cell>
          <cell r="K29">
            <v>686.68527321488432</v>
          </cell>
          <cell r="L29">
            <v>670.07280136986299</v>
          </cell>
          <cell r="M29">
            <v>693.38115527488856</v>
          </cell>
        </row>
        <row r="30">
          <cell r="B30">
            <v>578.68942214631363</v>
          </cell>
          <cell r="C30">
            <v>572.24194474539536</v>
          </cell>
          <cell r="D30">
            <v>564.19466957946474</v>
          </cell>
          <cell r="E30">
            <v>594.50259442563163</v>
          </cell>
          <cell r="F30">
            <v>520.40972966728282</v>
          </cell>
          <cell r="G30">
            <v>519.63295097132277</v>
          </cell>
          <cell r="H30">
            <v>498.03011090573023</v>
          </cell>
          <cell r="I30">
            <v>506.26946010511227</v>
          </cell>
          <cell r="J30">
            <v>492.72721100024341</v>
          </cell>
          <cell r="K30">
            <v>500.27682425488177</v>
          </cell>
          <cell r="L30">
            <v>489.69027338515139</v>
          </cell>
          <cell r="M30">
            <v>483.34924799081523</v>
          </cell>
        </row>
        <row r="31">
          <cell r="B31">
            <v>653.82253807106599</v>
          </cell>
          <cell r="C31">
            <v>663.86427036705459</v>
          </cell>
          <cell r="D31">
            <v>623.65982046678641</v>
          </cell>
          <cell r="E31">
            <v>653.54960396039598</v>
          </cell>
          <cell r="F31">
            <v>593.87161194029852</v>
          </cell>
          <cell r="G31">
            <v>595.37672505712112</v>
          </cell>
          <cell r="H31">
            <v>560.17919678714861</v>
          </cell>
          <cell r="I31">
            <v>586.33880131362889</v>
          </cell>
          <cell r="J31">
            <v>574.87545759865657</v>
          </cell>
          <cell r="K31">
            <v>571.31184821428576</v>
          </cell>
          <cell r="L31">
            <v>552.69935960591135</v>
          </cell>
          <cell r="M31">
            <v>552.01137176938369</v>
          </cell>
        </row>
        <row r="32">
          <cell r="B32">
            <v>659.0704001379786</v>
          </cell>
          <cell r="C32">
            <v>636.01187828947366</v>
          </cell>
          <cell r="D32">
            <v>639.71294705294702</v>
          </cell>
          <cell r="E32">
            <v>682.06943266646749</v>
          </cell>
          <cell r="F32">
            <v>619.43808929045963</v>
          </cell>
          <cell r="G32">
            <v>605.02931061806646</v>
          </cell>
          <cell r="H32">
            <v>585.35166261151653</v>
          </cell>
          <cell r="I32">
            <v>593.16874300111976</v>
          </cell>
          <cell r="J32">
            <v>564.54414391353805</v>
          </cell>
          <cell r="K32">
            <v>570.50606234866825</v>
          </cell>
          <cell r="L32">
            <v>562.78304051863859</v>
          </cell>
          <cell r="M32">
            <v>576.82160260809883</v>
          </cell>
        </row>
        <row r="33">
          <cell r="B33">
            <v>840.87387168141595</v>
          </cell>
          <cell r="C33">
            <v>781.2388517745303</v>
          </cell>
          <cell r="D33">
            <v>765.82201232032855</v>
          </cell>
          <cell r="E33">
            <v>773.46228893058162</v>
          </cell>
          <cell r="F33">
            <v>710.37277777777786</v>
          </cell>
          <cell r="G33">
            <v>703.10569051580705</v>
          </cell>
          <cell r="H33">
            <v>695.69524617996603</v>
          </cell>
          <cell r="I33">
            <v>685.65360790774298</v>
          </cell>
          <cell r="J33">
            <v>678.46612341772152</v>
          </cell>
          <cell r="K33">
            <v>663.22406518010291</v>
          </cell>
          <cell r="L33">
            <v>669.61792184724686</v>
          </cell>
          <cell r="M33">
            <v>697.89053030303035</v>
          </cell>
        </row>
        <row r="34">
          <cell r="B34">
            <v>651.43341386138616</v>
          </cell>
          <cell r="C34">
            <v>608.13724990490675</v>
          </cell>
          <cell r="D34">
            <v>611.37838157358328</v>
          </cell>
          <cell r="E34">
            <v>660.85286689419786</v>
          </cell>
          <cell r="F34">
            <v>581.10504173622712</v>
          </cell>
          <cell r="G34">
            <v>563.53155202212236</v>
          </cell>
          <cell r="H34">
            <v>545.39444922856126</v>
          </cell>
          <cell r="I34">
            <v>565.91341380611084</v>
          </cell>
          <cell r="J34">
            <v>545.23502483760035</v>
          </cell>
          <cell r="K34">
            <v>545.25414481897621</v>
          </cell>
          <cell r="L34">
            <v>553.62352179542518</v>
          </cell>
          <cell r="M34">
            <v>554.61619195046433</v>
          </cell>
        </row>
        <row r="35">
          <cell r="B35">
            <v>562.09864711934154</v>
          </cell>
          <cell r="C35">
            <v>574.96091948546928</v>
          </cell>
          <cell r="D35">
            <v>585.31875638051042</v>
          </cell>
          <cell r="E35">
            <v>602.36248251748259</v>
          </cell>
          <cell r="F35">
            <v>546.58262734584446</v>
          </cell>
          <cell r="G35">
            <v>530.64794263862325</v>
          </cell>
          <cell r="H35">
            <v>523.65614448370627</v>
          </cell>
          <cell r="I35">
            <v>533.46639564124064</v>
          </cell>
          <cell r="J35">
            <v>516.66842082616188</v>
          </cell>
          <cell r="K35">
            <v>522.06402579456471</v>
          </cell>
          <cell r="L35">
            <v>511.09545762711872</v>
          </cell>
          <cell r="M35">
            <v>504.20842494714594</v>
          </cell>
        </row>
        <row r="36">
          <cell r="B36">
            <v>577.86560646900261</v>
          </cell>
          <cell r="C36">
            <v>565.95515177797051</v>
          </cell>
          <cell r="D36">
            <v>570.284560780834</v>
          </cell>
          <cell r="E36">
            <v>601.73484949832766</v>
          </cell>
          <cell r="F36">
            <v>529.91533943554543</v>
          </cell>
          <cell r="G36">
            <v>511.1902760736196</v>
          </cell>
          <cell r="H36">
            <v>505.27969459671101</v>
          </cell>
          <cell r="I36">
            <v>524.22520270270275</v>
          </cell>
          <cell r="J36">
            <v>500.20129662522203</v>
          </cell>
          <cell r="K36">
            <v>519.10289727831423</v>
          </cell>
          <cell r="L36">
            <v>507.33644674835068</v>
          </cell>
          <cell r="M36">
            <v>511.29675840978592</v>
          </cell>
        </row>
        <row r="37">
          <cell r="B37">
            <v>693.65781649245059</v>
          </cell>
          <cell r="C37">
            <v>706.66723713646525</v>
          </cell>
          <cell r="D37">
            <v>684.48147659063636</v>
          </cell>
          <cell r="E37">
            <v>708.34504939626777</v>
          </cell>
          <cell r="F37">
            <v>633.15887596899222</v>
          </cell>
          <cell r="G37">
            <v>612.12173359451526</v>
          </cell>
          <cell r="H37">
            <v>594.93148606811155</v>
          </cell>
          <cell r="I37">
            <v>597.01915343915346</v>
          </cell>
          <cell r="J37">
            <v>591.12475706214695</v>
          </cell>
          <cell r="K37">
            <v>615.5448621553885</v>
          </cell>
          <cell r="L37">
            <v>617.85692971639946</v>
          </cell>
          <cell r="M37">
            <v>632.79138461538469</v>
          </cell>
        </row>
        <row r="38">
          <cell r="B38">
            <v>804.33714854866253</v>
          </cell>
          <cell r="C38">
            <v>792.25206297502712</v>
          </cell>
          <cell r="D38">
            <v>760.46791600212646</v>
          </cell>
          <cell r="E38">
            <v>778.26996453900722</v>
          </cell>
          <cell r="F38">
            <v>697.06834004474274</v>
          </cell>
          <cell r="G38">
            <v>675.50256444444449</v>
          </cell>
          <cell r="H38">
            <v>659.53988495575231</v>
          </cell>
          <cell r="I38">
            <v>669.31659845384263</v>
          </cell>
          <cell r="J38">
            <v>644.45097361237492</v>
          </cell>
          <cell r="K38">
            <v>654.31175612052732</v>
          </cell>
          <cell r="L38">
            <v>654.523854218672</v>
          </cell>
          <cell r="M38">
            <v>650.23799589953876</v>
          </cell>
        </row>
        <row r="39">
          <cell r="B39">
            <v>603.63949399656951</v>
          </cell>
          <cell r="C39">
            <v>589.44495138369484</v>
          </cell>
          <cell r="D39">
            <v>584.11455762081789</v>
          </cell>
          <cell r="E39">
            <v>647.34153738644306</v>
          </cell>
          <cell r="F39">
            <v>548.4141113219481</v>
          </cell>
          <cell r="G39">
            <v>564.25447082767982</v>
          </cell>
          <cell r="H39">
            <v>545.2997986111111</v>
          </cell>
          <cell r="I39">
            <v>574.97134982332159</v>
          </cell>
          <cell r="J39">
            <v>528.53520179372197</v>
          </cell>
          <cell r="K39">
            <v>523.77367807153962</v>
          </cell>
          <cell r="L39">
            <v>519.07854892205637</v>
          </cell>
          <cell r="M39">
            <v>536.28175942549376</v>
          </cell>
        </row>
        <row r="40">
          <cell r="B40">
            <v>419.10000000000008</v>
          </cell>
          <cell r="F40">
            <v>1409.2466666666667</v>
          </cell>
          <cell r="G40">
            <v>1012.1366666666667</v>
          </cell>
          <cell r="H40">
            <v>943.5</v>
          </cell>
          <cell r="I40">
            <v>943.5</v>
          </cell>
          <cell r="J40">
            <v>943.5</v>
          </cell>
          <cell r="K40">
            <v>943.5</v>
          </cell>
          <cell r="L40">
            <v>943.5</v>
          </cell>
          <cell r="M40">
            <v>943.5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</row>
      </sheetData>
      <sheetData sheetId="17">
        <row r="12">
          <cell r="A12" t="str">
            <v>Portugal</v>
          </cell>
        </row>
      </sheetData>
      <sheetData sheetId="18">
        <row r="12">
          <cell r="B12">
            <v>95.203425059715485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5:O68"/>
  <sheetViews>
    <sheetView showGridLines="0" showRowColHeaders="0" tabSelected="1" workbookViewId="0"/>
  </sheetViews>
  <sheetFormatPr defaultRowHeight="12" x14ac:dyDescent="0.2"/>
  <cols>
    <col min="1" max="1" width="6.85546875" style="5" customWidth="1"/>
    <col min="2" max="2" width="9.140625" style="35" customWidth="1"/>
    <col min="3" max="10" width="9.140625" style="35"/>
    <col min="11" max="16384" width="9.140625" style="5"/>
  </cols>
  <sheetData>
    <row r="5" spans="2:15" s="1" customFormat="1" ht="15" x14ac:dyDescent="0.25">
      <c r="B5" s="59"/>
      <c r="C5" s="60"/>
      <c r="D5" s="60"/>
      <c r="E5" s="60"/>
      <c r="F5" s="60"/>
      <c r="G5" s="60"/>
      <c r="H5" s="60"/>
      <c r="I5" s="60"/>
      <c r="J5" s="60"/>
    </row>
    <row r="6" spans="2:15" s="1" customFormat="1" ht="15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2:15" s="1" customFormat="1" ht="15" x14ac:dyDescent="0.25">
      <c r="B7" s="59"/>
      <c r="C7" s="60"/>
      <c r="D7" s="60"/>
      <c r="E7" s="60"/>
      <c r="F7" s="60"/>
      <c r="G7" s="60"/>
      <c r="H7" s="60"/>
      <c r="I7" s="60"/>
      <c r="J7" s="60"/>
    </row>
    <row r="8" spans="2:15" s="1" customFormat="1" ht="15" x14ac:dyDescent="0.25">
      <c r="B8" s="59"/>
      <c r="C8" s="59"/>
      <c r="D8" s="60"/>
      <c r="E8" s="60"/>
      <c r="F8" s="60"/>
      <c r="G8" s="60"/>
      <c r="H8" s="60"/>
      <c r="I8" s="60"/>
      <c r="J8" s="60"/>
    </row>
    <row r="9" spans="2:15" s="1" customFormat="1" ht="15" x14ac:dyDescent="0.25">
      <c r="B9" s="59"/>
      <c r="C9" s="60"/>
      <c r="D9" s="60"/>
      <c r="E9" s="60"/>
      <c r="F9" s="60"/>
      <c r="G9" s="60"/>
      <c r="H9" s="60"/>
      <c r="I9" s="60"/>
      <c r="J9" s="60"/>
    </row>
    <row r="10" spans="2:15" s="1" customFormat="1" ht="15" x14ac:dyDescent="0.25">
      <c r="B10" s="59"/>
      <c r="C10" s="60"/>
      <c r="D10" s="60"/>
      <c r="E10" s="60"/>
      <c r="F10" s="60"/>
      <c r="G10" s="60"/>
      <c r="H10" s="60"/>
      <c r="I10" s="60"/>
      <c r="J10" s="60"/>
    </row>
    <row r="11" spans="2:15" s="1" customFormat="1" ht="15" customHeight="1" x14ac:dyDescent="0.25">
      <c r="B11" s="59"/>
      <c r="C11" s="431" t="s">
        <v>24</v>
      </c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</row>
    <row r="12" spans="2:15" s="1" customFormat="1" ht="15" x14ac:dyDescent="0.25">
      <c r="B12" s="59"/>
      <c r="C12" s="60"/>
      <c r="D12" s="60"/>
      <c r="E12" s="60"/>
      <c r="F12" s="60"/>
      <c r="G12" s="60"/>
      <c r="H12" s="60"/>
      <c r="I12" s="60"/>
      <c r="J12" s="60"/>
    </row>
    <row r="13" spans="2:15" s="1" customFormat="1" ht="15" x14ac:dyDescent="0.25">
      <c r="B13" s="59"/>
      <c r="C13" s="60"/>
      <c r="D13" s="60"/>
      <c r="E13" s="60"/>
      <c r="F13" s="60"/>
      <c r="G13" s="60"/>
      <c r="H13" s="60"/>
      <c r="I13" s="60"/>
      <c r="J13" s="60"/>
    </row>
    <row r="14" spans="2:15" s="1" customFormat="1" ht="15" x14ac:dyDescent="0.25">
      <c r="B14" s="59"/>
      <c r="C14" s="60"/>
      <c r="D14" s="60"/>
      <c r="E14" s="60"/>
      <c r="F14" s="60"/>
      <c r="G14" s="60"/>
      <c r="H14" s="60"/>
      <c r="I14" s="60"/>
      <c r="J14" s="60"/>
    </row>
    <row r="15" spans="2:15" s="1" customFormat="1" ht="15" x14ac:dyDescent="0.25">
      <c r="B15" s="59"/>
      <c r="C15" s="60"/>
      <c r="D15" s="60"/>
      <c r="E15" s="60"/>
      <c r="F15" s="60"/>
      <c r="G15" s="60"/>
      <c r="H15" s="60"/>
      <c r="I15" s="60"/>
      <c r="J15" s="60"/>
    </row>
    <row r="16" spans="2:15" s="1" customFormat="1" ht="15" x14ac:dyDescent="0.25">
      <c r="B16" s="59"/>
      <c r="C16" s="60"/>
      <c r="D16" s="60"/>
      <c r="E16" s="60"/>
      <c r="F16" s="60"/>
      <c r="G16" s="60"/>
      <c r="H16" s="60"/>
      <c r="I16" s="60"/>
      <c r="J16" s="60"/>
    </row>
    <row r="17" spans="2:15" s="1" customFormat="1" ht="15" x14ac:dyDescent="0.25">
      <c r="B17" s="59"/>
      <c r="C17" s="60"/>
      <c r="D17" s="60"/>
      <c r="E17" s="60"/>
      <c r="F17" s="60"/>
      <c r="G17" s="60"/>
      <c r="H17" s="60"/>
      <c r="I17" s="60"/>
      <c r="J17" s="60"/>
    </row>
    <row r="18" spans="2:15" s="1" customFormat="1" ht="15" x14ac:dyDescent="0.25">
      <c r="B18" s="59"/>
      <c r="C18" s="60"/>
      <c r="D18" s="60"/>
      <c r="E18" s="60"/>
      <c r="F18" s="60"/>
      <c r="G18" s="60"/>
      <c r="H18" s="60"/>
      <c r="I18" s="60"/>
      <c r="J18" s="60"/>
    </row>
    <row r="19" spans="2:15" s="1" customFormat="1" ht="15" x14ac:dyDescent="0.25">
      <c r="B19" s="59"/>
      <c r="C19" s="60"/>
      <c r="D19" s="60"/>
      <c r="E19" s="60"/>
      <c r="F19" s="60"/>
      <c r="G19" s="60"/>
      <c r="H19" s="60"/>
      <c r="I19" s="60"/>
      <c r="J19" s="60"/>
    </row>
    <row r="20" spans="2:15" s="1" customFormat="1" ht="15" x14ac:dyDescent="0.25">
      <c r="B20" s="59"/>
      <c r="C20" s="60"/>
      <c r="D20" s="60"/>
      <c r="E20" s="60"/>
      <c r="F20" s="60"/>
      <c r="G20" s="60"/>
      <c r="H20" s="60"/>
      <c r="I20" s="60"/>
      <c r="J20" s="60"/>
    </row>
    <row r="21" spans="2:15" s="1" customFormat="1" ht="15" x14ac:dyDescent="0.25">
      <c r="B21" s="59"/>
      <c r="C21" s="60"/>
      <c r="D21" s="60"/>
      <c r="E21" s="60"/>
      <c r="F21" s="60"/>
      <c r="G21" s="60"/>
      <c r="H21" s="60"/>
      <c r="I21" s="60"/>
      <c r="J21" s="60"/>
    </row>
    <row r="22" spans="2:15" s="1" customFormat="1" ht="15" x14ac:dyDescent="0.25">
      <c r="C22" s="133" t="s">
        <v>25</v>
      </c>
      <c r="D22" s="60"/>
      <c r="E22" s="60"/>
      <c r="F22" s="60"/>
      <c r="G22" s="60"/>
      <c r="H22" s="60"/>
      <c r="I22" s="60"/>
      <c r="J22" s="60"/>
    </row>
    <row r="23" spans="2:15" s="1" customFormat="1" ht="15" x14ac:dyDescent="0.25">
      <c r="C23" s="435" t="s">
        <v>229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</row>
    <row r="24" spans="2:15" s="1" customFormat="1" ht="15" customHeight="1" x14ac:dyDescent="0.25">
      <c r="C24" s="348">
        <v>2017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2:15" s="1" customFormat="1" ht="15" customHeight="1" x14ac:dyDescent="0.25">
      <c r="C25" s="348">
        <v>2016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</row>
    <row r="26" spans="2:15" ht="15" customHeight="1" x14ac:dyDescent="0.2">
      <c r="B26" s="314"/>
      <c r="C26" s="348">
        <v>2015</v>
      </c>
    </row>
    <row r="27" spans="2:15" ht="15" customHeight="1" x14ac:dyDescent="0.2">
      <c r="B27" s="314"/>
      <c r="C27" s="348">
        <v>2014</v>
      </c>
    </row>
    <row r="28" spans="2:15" ht="15" customHeight="1" x14ac:dyDescent="0.2">
      <c r="B28" s="314"/>
      <c r="C28" s="348">
        <v>2013</v>
      </c>
      <c r="K28" s="35"/>
      <c r="L28" s="35"/>
      <c r="M28" s="35"/>
    </row>
    <row r="29" spans="2:15" ht="15" customHeight="1" x14ac:dyDescent="0.2">
      <c r="B29" s="314"/>
      <c r="C29" s="348">
        <v>2012</v>
      </c>
      <c r="K29" s="35"/>
      <c r="L29" s="35"/>
      <c r="M29" s="35"/>
    </row>
    <row r="30" spans="2:15" ht="15" customHeight="1" x14ac:dyDescent="0.2">
      <c r="B30" s="131"/>
      <c r="C30" s="348">
        <v>2011</v>
      </c>
      <c r="K30" s="35"/>
      <c r="L30" s="35"/>
      <c r="M30" s="35"/>
    </row>
    <row r="31" spans="2:15" ht="15" customHeight="1" x14ac:dyDescent="0.2">
      <c r="B31" s="340"/>
      <c r="C31" s="348">
        <v>2010</v>
      </c>
      <c r="K31" s="35"/>
      <c r="L31" s="35"/>
      <c r="M31" s="35"/>
    </row>
    <row r="32" spans="2:15" ht="15" customHeight="1" x14ac:dyDescent="0.2">
      <c r="B32" s="87"/>
      <c r="C32" s="348">
        <v>2009</v>
      </c>
      <c r="K32" s="35"/>
      <c r="L32" s="35"/>
      <c r="M32" s="35"/>
    </row>
    <row r="33" spans="1:13" ht="15" customHeight="1" x14ac:dyDescent="0.2">
      <c r="B33" s="340"/>
      <c r="C33" s="348">
        <v>2008</v>
      </c>
      <c r="K33" s="35"/>
      <c r="L33" s="35"/>
      <c r="M33" s="35"/>
    </row>
    <row r="34" spans="1:13" x14ac:dyDescent="0.2">
      <c r="C34" s="349"/>
      <c r="K34" s="35"/>
      <c r="L34" s="35"/>
      <c r="M34" s="35"/>
    </row>
    <row r="35" spans="1:13" x14ac:dyDescent="0.2">
      <c r="C35" s="121" t="s">
        <v>225</v>
      </c>
      <c r="K35" s="35"/>
      <c r="L35" s="35"/>
      <c r="M35" s="35"/>
    </row>
    <row r="36" spans="1:13" x14ac:dyDescent="0.2">
      <c r="C36" s="349" t="s">
        <v>272</v>
      </c>
      <c r="K36" s="35"/>
      <c r="L36" s="35"/>
      <c r="M36" s="35"/>
    </row>
    <row r="37" spans="1:13" x14ac:dyDescent="0.2">
      <c r="A37" s="79"/>
      <c r="B37" s="312"/>
      <c r="C37" s="350" t="s">
        <v>271</v>
      </c>
      <c r="D37" s="77"/>
      <c r="E37" s="77"/>
      <c r="F37" s="77"/>
      <c r="G37" s="77"/>
      <c r="H37" s="77"/>
      <c r="I37" s="77"/>
      <c r="J37" s="77"/>
      <c r="K37" s="35"/>
      <c r="L37" s="35"/>
      <c r="M37" s="35"/>
    </row>
    <row r="38" spans="1:13" x14ac:dyDescent="0.2">
      <c r="A38" s="79"/>
      <c r="B38" s="77"/>
      <c r="C38" s="159"/>
      <c r="D38" s="77"/>
      <c r="E38" s="77"/>
      <c r="F38" s="77"/>
      <c r="G38" s="77"/>
      <c r="H38" s="77"/>
      <c r="K38" s="35"/>
      <c r="L38" s="35"/>
      <c r="M38" s="35"/>
    </row>
    <row r="39" spans="1:13" x14ac:dyDescent="0.2">
      <c r="A39" s="79"/>
      <c r="B39" s="433"/>
      <c r="C39" s="433"/>
      <c r="D39" s="433"/>
      <c r="E39" s="433"/>
      <c r="F39" s="433"/>
      <c r="G39" s="433"/>
      <c r="H39" s="433"/>
      <c r="I39" s="433"/>
      <c r="K39" s="35"/>
      <c r="L39" s="35"/>
      <c r="M39" s="35"/>
    </row>
    <row r="40" spans="1:13" x14ac:dyDescent="0.2">
      <c r="A40" s="79"/>
      <c r="B40" s="433"/>
      <c r="C40" s="433"/>
      <c r="D40" s="433"/>
      <c r="E40" s="433"/>
      <c r="F40" s="433"/>
      <c r="G40" s="433"/>
      <c r="H40" s="433"/>
      <c r="I40" s="433"/>
      <c r="K40" s="35"/>
      <c r="L40" s="35"/>
      <c r="M40" s="35"/>
    </row>
    <row r="41" spans="1:13" x14ac:dyDescent="0.2">
      <c r="A41" s="79"/>
      <c r="B41" s="432"/>
      <c r="C41" s="432"/>
      <c r="D41" s="432"/>
      <c r="E41" s="432"/>
      <c r="F41" s="432"/>
      <c r="G41" s="432"/>
      <c r="H41" s="432"/>
      <c r="I41" s="432"/>
      <c r="K41" s="35"/>
      <c r="L41" s="35"/>
      <c r="M41" s="35"/>
    </row>
    <row r="42" spans="1:13" x14ac:dyDescent="0.2">
      <c r="A42" s="79"/>
      <c r="B42" s="432"/>
      <c r="C42" s="432"/>
      <c r="D42" s="432"/>
      <c r="E42" s="432"/>
      <c r="F42" s="432"/>
      <c r="G42" s="432"/>
      <c r="H42" s="432"/>
      <c r="I42" s="432"/>
      <c r="J42" s="432"/>
      <c r="K42" s="35"/>
      <c r="L42" s="35"/>
      <c r="M42" s="35"/>
    </row>
    <row r="43" spans="1:13" x14ac:dyDescent="0.2">
      <c r="A43" s="79"/>
      <c r="B43" s="434"/>
      <c r="C43" s="432"/>
      <c r="D43" s="432"/>
      <c r="E43" s="432"/>
      <c r="F43" s="432"/>
      <c r="G43" s="432"/>
      <c r="H43" s="432"/>
      <c r="I43" s="432"/>
      <c r="J43" s="432"/>
      <c r="K43" s="35"/>
      <c r="L43" s="35"/>
      <c r="M43" s="35"/>
    </row>
    <row r="44" spans="1:13" x14ac:dyDescent="0.2">
      <c r="A44" s="79"/>
      <c r="B44" s="434"/>
      <c r="C44" s="432"/>
      <c r="D44" s="432"/>
      <c r="E44" s="432"/>
      <c r="F44" s="432"/>
      <c r="G44" s="432"/>
      <c r="H44" s="432"/>
      <c r="I44" s="432"/>
      <c r="J44" s="88"/>
      <c r="K44" s="35"/>
      <c r="L44" s="35"/>
      <c r="M44" s="35"/>
    </row>
    <row r="45" spans="1:13" x14ac:dyDescent="0.2">
      <c r="A45" s="79"/>
      <c r="B45" s="433"/>
      <c r="C45" s="433"/>
      <c r="D45" s="433"/>
      <c r="E45" s="433"/>
      <c r="F45" s="433"/>
      <c r="G45" s="433"/>
      <c r="H45" s="433"/>
      <c r="I45" s="433"/>
      <c r="J45" s="433"/>
      <c r="K45" s="35"/>
      <c r="L45" s="35"/>
      <c r="M45" s="35"/>
    </row>
    <row r="46" spans="1:13" x14ac:dyDescent="0.2">
      <c r="A46" s="79"/>
      <c r="B46" s="78"/>
      <c r="C46" s="77"/>
      <c r="D46" s="77"/>
      <c r="E46" s="77"/>
      <c r="F46" s="77"/>
      <c r="G46" s="77"/>
      <c r="H46" s="77"/>
      <c r="I46" s="77"/>
      <c r="J46" s="77"/>
      <c r="K46" s="35"/>
      <c r="L46" s="35"/>
      <c r="M46" s="35"/>
    </row>
    <row r="47" spans="1:13" x14ac:dyDescent="0.2">
      <c r="A47" s="79"/>
      <c r="B47" s="78"/>
      <c r="C47" s="77"/>
      <c r="D47" s="77"/>
      <c r="E47" s="77"/>
      <c r="F47" s="77"/>
      <c r="G47" s="77"/>
      <c r="H47" s="77"/>
      <c r="I47" s="77"/>
      <c r="J47" s="77"/>
      <c r="K47" s="35"/>
      <c r="L47" s="35"/>
      <c r="M47" s="35"/>
    </row>
    <row r="48" spans="1:13" x14ac:dyDescent="0.2">
      <c r="A48" s="79"/>
      <c r="B48" s="77"/>
      <c r="C48" s="77"/>
      <c r="D48" s="77"/>
      <c r="E48" s="77"/>
      <c r="F48" s="77"/>
      <c r="G48" s="88"/>
      <c r="H48" s="88"/>
      <c r="I48" s="88"/>
      <c r="J48" s="88"/>
      <c r="K48" s="35"/>
      <c r="L48" s="35"/>
      <c r="M48" s="35"/>
    </row>
    <row r="49" spans="1:13" x14ac:dyDescent="0.2">
      <c r="A49" s="79"/>
      <c r="B49" s="434"/>
      <c r="C49" s="432"/>
      <c r="D49" s="432"/>
      <c r="E49" s="432"/>
      <c r="F49" s="432"/>
      <c r="G49" s="432"/>
      <c r="H49" s="432"/>
      <c r="I49" s="432"/>
      <c r="J49" s="88"/>
      <c r="K49" s="35"/>
      <c r="L49" s="35"/>
      <c r="M49" s="35"/>
    </row>
    <row r="50" spans="1:13" x14ac:dyDescent="0.2">
      <c r="A50" s="79"/>
      <c r="B50" s="434"/>
      <c r="C50" s="432"/>
      <c r="D50" s="432"/>
      <c r="E50" s="432"/>
      <c r="F50" s="432"/>
      <c r="G50" s="432"/>
      <c r="H50" s="432"/>
      <c r="I50" s="432"/>
      <c r="J50" s="88"/>
      <c r="K50" s="35"/>
      <c r="L50" s="35"/>
      <c r="M50" s="35"/>
    </row>
    <row r="51" spans="1:13" x14ac:dyDescent="0.2">
      <c r="A51" s="79"/>
      <c r="B51" s="433"/>
      <c r="C51" s="433"/>
      <c r="D51" s="433"/>
      <c r="E51" s="433"/>
      <c r="F51" s="433"/>
      <c r="G51" s="433"/>
      <c r="H51" s="433"/>
      <c r="I51" s="433"/>
      <c r="J51" s="433"/>
      <c r="K51" s="35"/>
      <c r="L51" s="35"/>
      <c r="M51" s="35"/>
    </row>
    <row r="52" spans="1:13" x14ac:dyDescent="0.2">
      <c r="A52" s="79"/>
      <c r="B52" s="432"/>
      <c r="C52" s="432"/>
      <c r="D52" s="432"/>
      <c r="E52" s="432"/>
      <c r="F52" s="432"/>
      <c r="G52" s="432"/>
      <c r="H52" s="432"/>
      <c r="I52" s="432"/>
      <c r="J52" s="432"/>
      <c r="K52" s="35"/>
      <c r="L52" s="35"/>
      <c r="M52" s="35"/>
    </row>
    <row r="53" spans="1:13" x14ac:dyDescent="0.2">
      <c r="A53" s="79"/>
      <c r="B53" s="77"/>
      <c r="C53" s="77"/>
      <c r="D53" s="77"/>
      <c r="E53" s="77"/>
      <c r="F53" s="77"/>
      <c r="G53" s="77"/>
      <c r="K53" s="35"/>
      <c r="L53" s="35"/>
      <c r="M53" s="35"/>
    </row>
    <row r="54" spans="1:13" x14ac:dyDescent="0.2">
      <c r="A54" s="79"/>
      <c r="B54" s="77"/>
      <c r="C54" s="77"/>
      <c r="D54" s="77"/>
      <c r="E54" s="77"/>
      <c r="F54" s="77"/>
      <c r="G54" s="77"/>
      <c r="K54" s="35"/>
      <c r="L54" s="35"/>
      <c r="M54" s="35"/>
    </row>
    <row r="55" spans="1:13" x14ac:dyDescent="0.2">
      <c r="A55" s="79"/>
      <c r="B55" s="38"/>
      <c r="C55" s="37"/>
    </row>
    <row r="56" spans="1:13" x14ac:dyDescent="0.2">
      <c r="A56" s="79"/>
      <c r="B56" s="38"/>
      <c r="C56" s="37"/>
    </row>
    <row r="57" spans="1:13" x14ac:dyDescent="0.2">
      <c r="A57" s="79"/>
      <c r="B57" s="38"/>
      <c r="C57" s="37"/>
    </row>
    <row r="58" spans="1:13" x14ac:dyDescent="0.2">
      <c r="A58" s="79"/>
      <c r="B58" s="38"/>
      <c r="C58" s="37"/>
    </row>
    <row r="59" spans="1:13" x14ac:dyDescent="0.2">
      <c r="A59" s="79"/>
      <c r="B59" s="38"/>
      <c r="C59" s="37"/>
    </row>
    <row r="60" spans="1:13" x14ac:dyDescent="0.2">
      <c r="A60" s="79"/>
      <c r="B60" s="38"/>
      <c r="C60" s="37"/>
    </row>
    <row r="61" spans="1:13" x14ac:dyDescent="0.2">
      <c r="A61" s="79"/>
      <c r="B61" s="38"/>
      <c r="C61" s="37"/>
    </row>
    <row r="62" spans="1:13" x14ac:dyDescent="0.2">
      <c r="A62" s="79"/>
      <c r="B62" s="38"/>
      <c r="C62" s="37"/>
    </row>
    <row r="63" spans="1:13" x14ac:dyDescent="0.2">
      <c r="A63" s="79"/>
      <c r="B63" s="38"/>
      <c r="C63" s="37"/>
    </row>
    <row r="64" spans="1:13" x14ac:dyDescent="0.2">
      <c r="A64" s="79"/>
      <c r="B64" s="38"/>
      <c r="C64" s="37"/>
    </row>
    <row r="65" spans="1:3" x14ac:dyDescent="0.2">
      <c r="A65" s="79"/>
      <c r="B65" s="38"/>
      <c r="C65" s="37"/>
    </row>
    <row r="66" spans="1:3" x14ac:dyDescent="0.2">
      <c r="A66" s="79"/>
      <c r="B66" s="38"/>
      <c r="C66" s="37"/>
    </row>
    <row r="67" spans="1:3" x14ac:dyDescent="0.2">
      <c r="A67" s="79"/>
      <c r="B67" s="38"/>
      <c r="C67" s="37"/>
    </row>
    <row r="68" spans="1:3" x14ac:dyDescent="0.2">
      <c r="A68" s="79"/>
      <c r="B68" s="38"/>
      <c r="C68" s="37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3">
    <mergeCell ref="C11:O11"/>
    <mergeCell ref="B41:I41"/>
    <mergeCell ref="B51:J51"/>
    <mergeCell ref="B50:I50"/>
    <mergeCell ref="B52:J52"/>
    <mergeCell ref="B39:I39"/>
    <mergeCell ref="B40:I40"/>
    <mergeCell ref="B42:J42"/>
    <mergeCell ref="B43:J43"/>
    <mergeCell ref="B44:I44"/>
    <mergeCell ref="B45:J45"/>
    <mergeCell ref="B49:I49"/>
    <mergeCell ref="C23:O23"/>
  </mergeCells>
  <hyperlinks>
    <hyperlink ref="C33" location="Índice_2008!A1" display="Índice_2008!A1"/>
    <hyperlink ref="C32" location="Índice_2009!A1" display="Índice_2009!A1"/>
    <hyperlink ref="C31" location="Índice_2010!A1" display="Índice_2010!A1"/>
    <hyperlink ref="C30" location="Índice_2011!A1" display="Índice_2011!A1"/>
    <hyperlink ref="C29" location="Índice_2012!A1" display="Índice_2012!A1"/>
    <hyperlink ref="C28" location="'Índice 2013'!A1" display="'Índice 2013'!A1"/>
    <hyperlink ref="C27" location="'Índice 2014'!A1" display="'Índice 2014'!A1"/>
    <hyperlink ref="C26" location="'Índice 2015'!A1" display="'Índice 2015'!A1"/>
    <hyperlink ref="C25" location="'Índice 2016'!A1" display="'Índice 2016'!A1"/>
    <hyperlink ref="C24" location="'Índice 2017'!A1" display="'Índice 2017'!A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206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50" t="s">
        <v>206</v>
      </c>
      <c r="D8" s="450"/>
      <c r="E8" s="450"/>
    </row>
    <row r="9" spans="1:5" s="80" customFormat="1" ht="24.75" customHeight="1" x14ac:dyDescent="0.25">
      <c r="B9" s="8"/>
      <c r="C9" s="451"/>
      <c r="D9" s="451"/>
      <c r="E9" s="451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2">
        <v>207604</v>
      </c>
      <c r="D11" s="325">
        <v>217362</v>
      </c>
      <c r="E11" s="329">
        <v>424966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 t="s">
        <v>146</v>
      </c>
    </row>
    <row r="13" spans="1:5" s="80" customFormat="1" ht="14.25" customHeight="1" x14ac:dyDescent="0.2">
      <c r="B13" s="4" t="s">
        <v>148</v>
      </c>
      <c r="C13" s="323">
        <v>39155</v>
      </c>
      <c r="D13" s="324">
        <v>43219</v>
      </c>
      <c r="E13" s="332">
        <v>82374</v>
      </c>
    </row>
    <row r="14" spans="1:5" s="80" customFormat="1" ht="14.25" customHeight="1" x14ac:dyDescent="0.2">
      <c r="B14" s="4" t="s">
        <v>1</v>
      </c>
      <c r="C14" s="333">
        <v>7678</v>
      </c>
      <c r="D14" s="326">
        <v>8912</v>
      </c>
      <c r="E14" s="334">
        <v>16590</v>
      </c>
    </row>
    <row r="15" spans="1:5" s="80" customFormat="1" ht="14.25" customHeight="1" x14ac:dyDescent="0.2">
      <c r="B15" s="34" t="s">
        <v>149</v>
      </c>
      <c r="C15" s="322">
        <v>223</v>
      </c>
      <c r="D15" s="325">
        <v>240</v>
      </c>
      <c r="E15" s="337">
        <v>463</v>
      </c>
    </row>
    <row r="16" spans="1:5" s="80" customFormat="1" ht="14.25" customHeight="1" x14ac:dyDescent="0.2">
      <c r="B16" s="34" t="s">
        <v>150</v>
      </c>
      <c r="C16" s="323">
        <v>219</v>
      </c>
      <c r="D16" s="324">
        <v>257</v>
      </c>
      <c r="E16" s="338">
        <v>476</v>
      </c>
    </row>
    <row r="17" spans="2:5" s="80" customFormat="1" ht="14.25" customHeight="1" x14ac:dyDescent="0.2">
      <c r="B17" s="34" t="s">
        <v>151</v>
      </c>
      <c r="C17" s="323">
        <v>156</v>
      </c>
      <c r="D17" s="324">
        <v>192</v>
      </c>
      <c r="E17" s="338">
        <v>348</v>
      </c>
    </row>
    <row r="18" spans="2:5" s="80" customFormat="1" ht="14.25" customHeight="1" x14ac:dyDescent="0.2">
      <c r="B18" s="34" t="s">
        <v>152</v>
      </c>
      <c r="C18" s="323">
        <v>121</v>
      </c>
      <c r="D18" s="324">
        <v>104</v>
      </c>
      <c r="E18" s="338">
        <v>225</v>
      </c>
    </row>
    <row r="19" spans="2:5" s="80" customFormat="1" ht="14.25" customHeight="1" x14ac:dyDescent="0.2">
      <c r="B19" s="34" t="s">
        <v>153</v>
      </c>
      <c r="C19" s="323">
        <v>191</v>
      </c>
      <c r="D19" s="324">
        <v>250</v>
      </c>
      <c r="E19" s="338">
        <v>441</v>
      </c>
    </row>
    <row r="20" spans="2:5" s="80" customFormat="1" ht="14.25" customHeight="1" x14ac:dyDescent="0.2">
      <c r="B20" s="34" t="s">
        <v>154</v>
      </c>
      <c r="C20" s="323">
        <v>170</v>
      </c>
      <c r="D20" s="324">
        <v>238</v>
      </c>
      <c r="E20" s="338">
        <v>408</v>
      </c>
    </row>
    <row r="21" spans="2:5" s="80" customFormat="1" ht="14.25" customHeight="1" x14ac:dyDescent="0.2">
      <c r="B21" s="34" t="s">
        <v>155</v>
      </c>
      <c r="C21" s="323">
        <v>208</v>
      </c>
      <c r="D21" s="324">
        <v>244</v>
      </c>
      <c r="E21" s="338">
        <v>452</v>
      </c>
    </row>
    <row r="22" spans="2:5" s="80" customFormat="1" ht="14.25" customHeight="1" x14ac:dyDescent="0.2">
      <c r="B22" s="34" t="s">
        <v>156</v>
      </c>
      <c r="C22" s="323">
        <v>540</v>
      </c>
      <c r="D22" s="324">
        <v>612</v>
      </c>
      <c r="E22" s="338">
        <v>1152</v>
      </c>
    </row>
    <row r="23" spans="2:5" s="80" customFormat="1" ht="14.25" customHeight="1" x14ac:dyDescent="0.2">
      <c r="B23" s="34" t="s">
        <v>157</v>
      </c>
      <c r="C23" s="323">
        <v>124</v>
      </c>
      <c r="D23" s="324">
        <v>114</v>
      </c>
      <c r="E23" s="338">
        <v>238</v>
      </c>
    </row>
    <row r="24" spans="2:5" s="80" customFormat="1" ht="14.25" customHeight="1" x14ac:dyDescent="0.2">
      <c r="B24" s="34" t="s">
        <v>158</v>
      </c>
      <c r="C24" s="323">
        <v>258</v>
      </c>
      <c r="D24" s="324">
        <v>290</v>
      </c>
      <c r="E24" s="338">
        <v>548</v>
      </c>
    </row>
    <row r="25" spans="2:5" s="80" customFormat="1" ht="14.25" customHeight="1" x14ac:dyDescent="0.2">
      <c r="B25" s="34" t="s">
        <v>159</v>
      </c>
      <c r="C25" s="323">
        <v>228</v>
      </c>
      <c r="D25" s="324">
        <v>315</v>
      </c>
      <c r="E25" s="338">
        <v>543</v>
      </c>
    </row>
    <row r="26" spans="2:5" s="80" customFormat="1" ht="14.25" customHeight="1" x14ac:dyDescent="0.2">
      <c r="B26" s="34" t="s">
        <v>160</v>
      </c>
      <c r="C26" s="323">
        <v>10</v>
      </c>
      <c r="D26" s="324">
        <v>11</v>
      </c>
      <c r="E26" s="338">
        <v>21</v>
      </c>
    </row>
    <row r="27" spans="2:5" s="80" customFormat="1" ht="14.25" customHeight="1" x14ac:dyDescent="0.2">
      <c r="B27" s="34" t="s">
        <v>161</v>
      </c>
      <c r="C27" s="323">
        <v>120</v>
      </c>
      <c r="D27" s="324">
        <v>226</v>
      </c>
      <c r="E27" s="338">
        <v>346</v>
      </c>
    </row>
    <row r="28" spans="2:5" s="80" customFormat="1" ht="14.25" customHeight="1" x14ac:dyDescent="0.2">
      <c r="B28" s="34" t="s">
        <v>162</v>
      </c>
      <c r="C28" s="323">
        <v>64</v>
      </c>
      <c r="D28" s="324">
        <v>73</v>
      </c>
      <c r="E28" s="338">
        <v>137</v>
      </c>
    </row>
    <row r="29" spans="2:5" s="80" customFormat="1" ht="14.25" customHeight="1" x14ac:dyDescent="0.2">
      <c r="B29" s="34" t="s">
        <v>163</v>
      </c>
      <c r="C29" s="323">
        <v>39</v>
      </c>
      <c r="D29" s="324">
        <v>58</v>
      </c>
      <c r="E29" s="338">
        <v>97</v>
      </c>
    </row>
    <row r="30" spans="2:5" s="80" customFormat="1" ht="14.25" customHeight="1" x14ac:dyDescent="0.2">
      <c r="B30" s="34" t="s">
        <v>164</v>
      </c>
      <c r="C30" s="323">
        <v>101</v>
      </c>
      <c r="D30" s="324">
        <v>107</v>
      </c>
      <c r="E30" s="338">
        <v>208</v>
      </c>
    </row>
    <row r="31" spans="2:5" s="80" customFormat="1" ht="14.25" customHeight="1" x14ac:dyDescent="0.2">
      <c r="B31" s="34" t="s">
        <v>165</v>
      </c>
      <c r="C31" s="323">
        <v>110</v>
      </c>
      <c r="D31" s="324">
        <v>113</v>
      </c>
      <c r="E31" s="338">
        <v>223</v>
      </c>
    </row>
    <row r="32" spans="2:5" s="80" customFormat="1" ht="14.25" customHeight="1" x14ac:dyDescent="0.2">
      <c r="B32" s="34" t="s">
        <v>166</v>
      </c>
      <c r="C32" s="323">
        <v>491</v>
      </c>
      <c r="D32" s="324">
        <v>519</v>
      </c>
      <c r="E32" s="338">
        <v>1010</v>
      </c>
    </row>
    <row r="33" spans="2:5" s="80" customFormat="1" ht="14.25" customHeight="1" x14ac:dyDescent="0.2">
      <c r="B33" s="34" t="s">
        <v>167</v>
      </c>
      <c r="C33" s="323">
        <v>4</v>
      </c>
      <c r="D33" s="324">
        <v>12</v>
      </c>
      <c r="E33" s="338">
        <v>16</v>
      </c>
    </row>
    <row r="34" spans="2:5" s="80" customFormat="1" ht="14.25" customHeight="1" x14ac:dyDescent="0.2">
      <c r="B34" s="34" t="s">
        <v>168</v>
      </c>
      <c r="C34" s="323">
        <v>9</v>
      </c>
      <c r="D34" s="324">
        <v>5</v>
      </c>
      <c r="E34" s="338">
        <v>14</v>
      </c>
    </row>
    <row r="35" spans="2:5" s="80" customFormat="1" ht="14.25" customHeight="1" x14ac:dyDescent="0.2">
      <c r="B35" s="34" t="s">
        <v>170</v>
      </c>
      <c r="C35" s="323">
        <v>622</v>
      </c>
      <c r="D35" s="324">
        <v>798</v>
      </c>
      <c r="E35" s="338">
        <v>1420</v>
      </c>
    </row>
    <row r="36" spans="2:5" s="80" customFormat="1" ht="14.25" customHeight="1" x14ac:dyDescent="0.2">
      <c r="B36" s="34" t="s">
        <v>171</v>
      </c>
      <c r="C36" s="323">
        <v>97</v>
      </c>
      <c r="D36" s="324">
        <v>67</v>
      </c>
      <c r="E36" s="338">
        <v>164</v>
      </c>
    </row>
    <row r="37" spans="2:5" s="80" customFormat="1" ht="14.25" customHeight="1" x14ac:dyDescent="0.2">
      <c r="B37" s="34" t="s">
        <v>172</v>
      </c>
      <c r="C37" s="323">
        <v>188</v>
      </c>
      <c r="D37" s="324">
        <v>192</v>
      </c>
      <c r="E37" s="338">
        <v>380</v>
      </c>
    </row>
    <row r="38" spans="2:5" s="80" customFormat="1" ht="14.25" customHeight="1" x14ac:dyDescent="0.2">
      <c r="B38" s="34" t="s">
        <v>173</v>
      </c>
      <c r="C38" s="323">
        <v>77</v>
      </c>
      <c r="D38" s="324">
        <v>130</v>
      </c>
      <c r="E38" s="338">
        <v>207</v>
      </c>
    </row>
    <row r="39" spans="2:5" s="80" customFormat="1" ht="14.25" customHeight="1" x14ac:dyDescent="0.2">
      <c r="B39" s="34" t="s">
        <v>174</v>
      </c>
      <c r="C39" s="323">
        <v>210</v>
      </c>
      <c r="D39" s="324">
        <v>261</v>
      </c>
      <c r="E39" s="338">
        <v>471</v>
      </c>
    </row>
    <row r="40" spans="2:5" s="80" customFormat="1" ht="14.25" customHeight="1" x14ac:dyDescent="0.2">
      <c r="B40" s="34" t="s">
        <v>175</v>
      </c>
      <c r="C40" s="323">
        <v>88</v>
      </c>
      <c r="D40" s="324">
        <v>99</v>
      </c>
      <c r="E40" s="338">
        <v>187</v>
      </c>
    </row>
    <row r="41" spans="2:5" s="80" customFormat="1" ht="14.25" customHeight="1" x14ac:dyDescent="0.2">
      <c r="B41" s="34" t="s">
        <v>176</v>
      </c>
      <c r="C41" s="323">
        <v>8</v>
      </c>
      <c r="D41" s="324">
        <v>13</v>
      </c>
      <c r="E41" s="338">
        <v>21</v>
      </c>
    </row>
    <row r="42" spans="2:5" s="80" customFormat="1" ht="14.25" customHeight="1" x14ac:dyDescent="0.2">
      <c r="B42" s="34" t="s">
        <v>177</v>
      </c>
      <c r="C42" s="323">
        <v>63</v>
      </c>
      <c r="D42" s="324">
        <v>69</v>
      </c>
      <c r="E42" s="338">
        <v>132</v>
      </c>
    </row>
    <row r="43" spans="2:5" s="80" customFormat="1" ht="14.25" customHeight="1" x14ac:dyDescent="0.2">
      <c r="B43" s="34" t="s">
        <v>178</v>
      </c>
      <c r="C43" s="323">
        <v>98</v>
      </c>
      <c r="D43" s="324">
        <v>100</v>
      </c>
      <c r="E43" s="338">
        <v>198</v>
      </c>
    </row>
    <row r="44" spans="2:5" s="80" customFormat="1" ht="14.25" customHeight="1" x14ac:dyDescent="0.2">
      <c r="B44" s="34" t="s">
        <v>179</v>
      </c>
      <c r="C44" s="323">
        <v>75</v>
      </c>
      <c r="D44" s="324">
        <v>79</v>
      </c>
      <c r="E44" s="338">
        <v>154</v>
      </c>
    </row>
    <row r="45" spans="2:5" s="80" customFormat="1" ht="14.25" customHeight="1" x14ac:dyDescent="0.2">
      <c r="B45" s="34" t="s">
        <v>180</v>
      </c>
      <c r="C45" s="323">
        <v>9</v>
      </c>
      <c r="D45" s="324">
        <v>25</v>
      </c>
      <c r="E45" s="338">
        <v>34</v>
      </c>
    </row>
    <row r="46" spans="2:5" s="80" customFormat="1" ht="14.25" customHeight="1" x14ac:dyDescent="0.2">
      <c r="B46" s="34" t="s">
        <v>181</v>
      </c>
      <c r="C46" s="323">
        <v>116</v>
      </c>
      <c r="D46" s="324">
        <v>118</v>
      </c>
      <c r="E46" s="338">
        <v>234</v>
      </c>
    </row>
    <row r="47" spans="2:5" s="80" customFormat="1" ht="14.25" customHeight="1" x14ac:dyDescent="0.2">
      <c r="B47" s="34" t="s">
        <v>182</v>
      </c>
      <c r="C47" s="323">
        <v>661</v>
      </c>
      <c r="D47" s="324">
        <v>722</v>
      </c>
      <c r="E47" s="338">
        <v>1383</v>
      </c>
    </row>
    <row r="48" spans="2:5" s="80" customFormat="1" ht="14.25" customHeight="1" x14ac:dyDescent="0.2">
      <c r="B48" s="34" t="s">
        <v>183</v>
      </c>
      <c r="C48" s="323">
        <v>10</v>
      </c>
      <c r="D48" s="324">
        <v>9</v>
      </c>
      <c r="E48" s="338">
        <v>19</v>
      </c>
    </row>
    <row r="49" spans="2:5" s="80" customFormat="1" ht="14.25" customHeight="1" x14ac:dyDescent="0.2">
      <c r="B49" s="34" t="s">
        <v>184</v>
      </c>
      <c r="C49" s="323">
        <v>244</v>
      </c>
      <c r="D49" s="324">
        <v>225</v>
      </c>
      <c r="E49" s="338">
        <v>469</v>
      </c>
    </row>
    <row r="50" spans="2:5" s="80" customFormat="1" ht="14.25" customHeight="1" x14ac:dyDescent="0.2">
      <c r="B50" s="34" t="s">
        <v>185</v>
      </c>
      <c r="C50" s="323">
        <v>23</v>
      </c>
      <c r="D50" s="324">
        <v>45</v>
      </c>
      <c r="E50" s="338">
        <v>68</v>
      </c>
    </row>
    <row r="51" spans="2:5" s="80" customFormat="1" ht="14.25" customHeight="1" x14ac:dyDescent="0.2">
      <c r="B51" s="34" t="s">
        <v>186</v>
      </c>
      <c r="C51" s="323">
        <v>63</v>
      </c>
      <c r="D51" s="324">
        <v>52</v>
      </c>
      <c r="E51" s="338">
        <v>115</v>
      </c>
    </row>
    <row r="52" spans="2:5" s="80" customFormat="1" ht="14.25" customHeight="1" x14ac:dyDescent="0.2">
      <c r="B52" s="34" t="s">
        <v>187</v>
      </c>
      <c r="C52" s="323">
        <v>20</v>
      </c>
      <c r="D52" s="324">
        <v>37</v>
      </c>
      <c r="E52" s="338">
        <v>57</v>
      </c>
    </row>
    <row r="53" spans="2:5" s="80" customFormat="1" ht="14.25" customHeight="1" x14ac:dyDescent="0.2">
      <c r="B53" s="34" t="s">
        <v>188</v>
      </c>
      <c r="C53" s="323">
        <v>369</v>
      </c>
      <c r="D53" s="324">
        <v>400</v>
      </c>
      <c r="E53" s="338">
        <v>769</v>
      </c>
    </row>
    <row r="54" spans="2:5" s="80" customFormat="1" ht="14.25" customHeight="1" x14ac:dyDescent="0.2">
      <c r="B54" s="34" t="s">
        <v>189</v>
      </c>
      <c r="C54" s="323">
        <v>82</v>
      </c>
      <c r="D54" s="324">
        <v>62</v>
      </c>
      <c r="E54" s="338">
        <v>144</v>
      </c>
    </row>
    <row r="55" spans="2:5" s="80" customFormat="1" ht="14.25" customHeight="1" x14ac:dyDescent="0.2">
      <c r="B55" s="34" t="s">
        <v>190</v>
      </c>
      <c r="C55" s="323">
        <v>241</v>
      </c>
      <c r="D55" s="324">
        <v>313</v>
      </c>
      <c r="E55" s="338">
        <v>554</v>
      </c>
    </row>
    <row r="56" spans="2:5" s="80" customFormat="1" ht="14.25" customHeight="1" x14ac:dyDescent="0.2">
      <c r="B56" s="34" t="s">
        <v>191</v>
      </c>
      <c r="C56" s="323">
        <v>132</v>
      </c>
      <c r="D56" s="324">
        <v>146</v>
      </c>
      <c r="E56" s="338">
        <v>278</v>
      </c>
    </row>
    <row r="57" spans="2:5" s="80" customFormat="1" ht="14.25" customHeight="1" x14ac:dyDescent="0.2">
      <c r="B57" s="34" t="s">
        <v>192</v>
      </c>
      <c r="C57" s="323">
        <v>102</v>
      </c>
      <c r="D57" s="324">
        <v>117</v>
      </c>
      <c r="E57" s="338">
        <v>219</v>
      </c>
    </row>
    <row r="58" spans="2:5" s="80" customFormat="1" ht="14.25" customHeight="1" x14ac:dyDescent="0.2">
      <c r="B58" s="34" t="s">
        <v>193</v>
      </c>
      <c r="C58" s="323">
        <v>297</v>
      </c>
      <c r="D58" s="324">
        <v>366</v>
      </c>
      <c r="E58" s="338">
        <v>663</v>
      </c>
    </row>
    <row r="59" spans="2:5" s="80" customFormat="1" ht="14.25" customHeight="1" x14ac:dyDescent="0.2">
      <c r="B59" s="34" t="s">
        <v>194</v>
      </c>
      <c r="C59" s="323">
        <v>45</v>
      </c>
      <c r="D59" s="324">
        <v>63</v>
      </c>
      <c r="E59" s="338">
        <v>108</v>
      </c>
    </row>
    <row r="60" spans="2:5" s="80" customFormat="1" ht="14.25" customHeight="1" x14ac:dyDescent="0.2">
      <c r="B60" s="34" t="s">
        <v>195</v>
      </c>
      <c r="C60" s="323">
        <v>61</v>
      </c>
      <c r="D60" s="324">
        <v>59</v>
      </c>
      <c r="E60" s="338">
        <v>120</v>
      </c>
    </row>
    <row r="61" spans="2:5" s="80" customFormat="1" ht="14.25" customHeight="1" x14ac:dyDescent="0.2">
      <c r="B61" s="34" t="s">
        <v>196</v>
      </c>
      <c r="C61" s="323">
        <v>26</v>
      </c>
      <c r="D61" s="324">
        <v>34</v>
      </c>
      <c r="E61" s="338">
        <v>60</v>
      </c>
    </row>
    <row r="62" spans="2:5" s="80" customFormat="1" ht="14.25" customHeight="1" x14ac:dyDescent="0.2">
      <c r="B62" s="34" t="s">
        <v>197</v>
      </c>
      <c r="C62" s="323">
        <v>19</v>
      </c>
      <c r="D62" s="324">
        <v>22</v>
      </c>
      <c r="E62" s="338">
        <v>41</v>
      </c>
    </row>
    <row r="63" spans="2:5" s="80" customFormat="1" ht="14.25" customHeight="1" x14ac:dyDescent="0.2">
      <c r="B63" s="34" t="s">
        <v>198</v>
      </c>
      <c r="C63" s="323">
        <v>58</v>
      </c>
      <c r="D63" s="324">
        <v>56</v>
      </c>
      <c r="E63" s="338">
        <v>114</v>
      </c>
    </row>
    <row r="64" spans="2:5" s="80" customFormat="1" ht="14.25" customHeight="1" x14ac:dyDescent="0.2">
      <c r="B64" s="34" t="s">
        <v>199</v>
      </c>
      <c r="C64" s="323">
        <v>83</v>
      </c>
      <c r="D64" s="324">
        <v>72</v>
      </c>
      <c r="E64" s="338">
        <v>155</v>
      </c>
    </row>
    <row r="65" spans="2:5" s="80" customFormat="1" ht="14.25" customHeight="1" x14ac:dyDescent="0.2">
      <c r="B65" s="34" t="s">
        <v>200</v>
      </c>
      <c r="C65" s="323">
        <v>44</v>
      </c>
      <c r="D65" s="324">
        <v>68</v>
      </c>
      <c r="E65" s="338">
        <v>112</v>
      </c>
    </row>
    <row r="66" spans="2:5" s="80" customFormat="1" ht="14.25" customHeight="1" x14ac:dyDescent="0.2">
      <c r="B66" s="34" t="s">
        <v>201</v>
      </c>
      <c r="C66" s="323">
        <v>18</v>
      </c>
      <c r="D66" s="324">
        <v>18</v>
      </c>
      <c r="E66" s="338">
        <v>36</v>
      </c>
    </row>
    <row r="67" spans="2:5" s="80" customFormat="1" ht="14.25" customHeight="1" x14ac:dyDescent="0.2">
      <c r="B67" s="34" t="s">
        <v>202</v>
      </c>
      <c r="C67" s="333">
        <v>43</v>
      </c>
      <c r="D67" s="326">
        <v>95</v>
      </c>
      <c r="E67" s="339">
        <v>138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216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50" t="s">
        <v>217</v>
      </c>
      <c r="D8" s="450"/>
    </row>
    <row r="9" spans="1:4" s="80" customFormat="1" ht="24.75" customHeight="1" x14ac:dyDescent="0.25">
      <c r="B9" s="8"/>
      <c r="C9" s="451"/>
      <c r="D9" s="451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>
        <f>'PD RSI_genero (10)'!C11/'PD RSI_genero (10)'!E11</f>
        <v>0.48851908152652213</v>
      </c>
      <c r="D11" s="342">
        <f>'PD RSI_genero (10)'!D11/'PD RSI_genero (10)'!E11</f>
        <v>0.51148091847347787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 RSI_genero (10)'!C13/'PD RSI_genero (10)'!E13</f>
        <v>0.47533202224002719</v>
      </c>
      <c r="D13" s="344">
        <f>'PD RSI_genero (10)'!D13/'PD RSI_genero (10)'!E13</f>
        <v>0.52466797775997276</v>
      </c>
    </row>
    <row r="14" spans="1:4" s="80" customFormat="1" ht="14.25" customHeight="1" x14ac:dyDescent="0.2">
      <c r="B14" s="4" t="s">
        <v>1</v>
      </c>
      <c r="C14" s="345">
        <f>'PD RSI_genero (10)'!C14/'PD RSI_genero (10)'!E14</f>
        <v>0.46280892103676913</v>
      </c>
      <c r="D14" s="346">
        <f>'PD RSI_genero (10)'!D14/'PD RSI_genero (10)'!E14</f>
        <v>0.53719107896323082</v>
      </c>
    </row>
    <row r="15" spans="1:4" s="80" customFormat="1" ht="14.25" customHeight="1" x14ac:dyDescent="0.2">
      <c r="B15" s="34" t="s">
        <v>149</v>
      </c>
      <c r="C15" s="341">
        <f>'PD RSI_genero (10)'!C15/'PD RSI_genero (10)'!E15</f>
        <v>0.4816414686825054</v>
      </c>
      <c r="D15" s="342">
        <f>'PD RSI_genero (10)'!D15/'PD RSI_genero (10)'!E15</f>
        <v>0.51835853131749465</v>
      </c>
    </row>
    <row r="16" spans="1:4" s="80" customFormat="1" ht="14.25" customHeight="1" x14ac:dyDescent="0.2">
      <c r="B16" s="34" t="s">
        <v>150</v>
      </c>
      <c r="C16" s="343">
        <f>'PD RSI_genero (10)'!C16/'PD RSI_genero (10)'!E16</f>
        <v>0.46008403361344535</v>
      </c>
      <c r="D16" s="344">
        <f>'PD RSI_genero (10)'!D16/'PD RSI_genero (10)'!E16</f>
        <v>0.53991596638655459</v>
      </c>
    </row>
    <row r="17" spans="2:4" s="80" customFormat="1" ht="14.25" customHeight="1" x14ac:dyDescent="0.2">
      <c r="B17" s="34" t="s">
        <v>151</v>
      </c>
      <c r="C17" s="343">
        <f>'PD RSI_genero (10)'!C17/'PD RSI_genero (10)'!E17</f>
        <v>0.44827586206896552</v>
      </c>
      <c r="D17" s="344">
        <f>'PD RSI_genero (10)'!D17/'PD RSI_genero (10)'!E17</f>
        <v>0.55172413793103448</v>
      </c>
    </row>
    <row r="18" spans="2:4" s="80" customFormat="1" ht="14.25" customHeight="1" x14ac:dyDescent="0.2">
      <c r="B18" s="34" t="s">
        <v>152</v>
      </c>
      <c r="C18" s="343">
        <f>'PD RSI_genero (10)'!C18/'PD RSI_genero (10)'!E18</f>
        <v>0.5377777777777778</v>
      </c>
      <c r="D18" s="344">
        <f>'PD RSI_genero (10)'!D18/'PD RSI_genero (10)'!E18</f>
        <v>0.4622222222222222</v>
      </c>
    </row>
    <row r="19" spans="2:4" s="80" customFormat="1" ht="14.25" customHeight="1" x14ac:dyDescent="0.2">
      <c r="B19" s="34" t="s">
        <v>153</v>
      </c>
      <c r="C19" s="343">
        <f>'PD RSI_genero (10)'!C19/'PD RSI_genero (10)'!E19</f>
        <v>0.43310657596371882</v>
      </c>
      <c r="D19" s="344">
        <f>'PD RSI_genero (10)'!D19/'PD RSI_genero (10)'!E19</f>
        <v>0.56689342403628118</v>
      </c>
    </row>
    <row r="20" spans="2:4" s="80" customFormat="1" ht="14.25" customHeight="1" x14ac:dyDescent="0.2">
      <c r="B20" s="34" t="s">
        <v>154</v>
      </c>
      <c r="C20" s="343">
        <f>'PD RSI_genero (10)'!C20/'PD RSI_genero (10)'!E20</f>
        <v>0.41666666666666669</v>
      </c>
      <c r="D20" s="344">
        <f>'PD RSI_genero (10)'!D20/'PD RSI_genero (10)'!E20</f>
        <v>0.58333333333333337</v>
      </c>
    </row>
    <row r="21" spans="2:4" s="80" customFormat="1" ht="14.25" customHeight="1" x14ac:dyDescent="0.2">
      <c r="B21" s="34" t="s">
        <v>155</v>
      </c>
      <c r="C21" s="343">
        <f>'PD RSI_genero (10)'!C21/'PD RSI_genero (10)'!E21</f>
        <v>0.46017699115044247</v>
      </c>
      <c r="D21" s="344">
        <f>'PD RSI_genero (10)'!D21/'PD RSI_genero (10)'!E21</f>
        <v>0.53982300884955747</v>
      </c>
    </row>
    <row r="22" spans="2:4" s="80" customFormat="1" ht="14.25" customHeight="1" x14ac:dyDescent="0.2">
      <c r="B22" s="34" t="s">
        <v>156</v>
      </c>
      <c r="C22" s="343">
        <f>'PD RSI_genero (10)'!C22/'PD RSI_genero (10)'!E22</f>
        <v>0.46875</v>
      </c>
      <c r="D22" s="344">
        <f>'PD RSI_genero (10)'!D22/'PD RSI_genero (10)'!E22</f>
        <v>0.53125</v>
      </c>
    </row>
    <row r="23" spans="2:4" s="80" customFormat="1" ht="14.25" customHeight="1" x14ac:dyDescent="0.2">
      <c r="B23" s="34" t="s">
        <v>157</v>
      </c>
      <c r="C23" s="343">
        <f>'PD RSI_genero (10)'!C23/'PD RSI_genero (10)'!E23</f>
        <v>0.52100840336134457</v>
      </c>
      <c r="D23" s="344">
        <f>'PD RSI_genero (10)'!D23/'PD RSI_genero (10)'!E23</f>
        <v>0.47899159663865548</v>
      </c>
    </row>
    <row r="24" spans="2:4" s="80" customFormat="1" ht="14.25" customHeight="1" x14ac:dyDescent="0.2">
      <c r="B24" s="34" t="s">
        <v>158</v>
      </c>
      <c r="C24" s="343">
        <f>'PD RSI_genero (10)'!C24/'PD RSI_genero (10)'!E24</f>
        <v>0.47080291970802918</v>
      </c>
      <c r="D24" s="344">
        <f>'PD RSI_genero (10)'!D24/'PD RSI_genero (10)'!E24</f>
        <v>0.52919708029197077</v>
      </c>
    </row>
    <row r="25" spans="2:4" s="80" customFormat="1" ht="14.25" customHeight="1" x14ac:dyDescent="0.2">
      <c r="B25" s="34" t="s">
        <v>159</v>
      </c>
      <c r="C25" s="343">
        <f>'PD RSI_genero (10)'!C25/'PD RSI_genero (10)'!E25</f>
        <v>0.41988950276243092</v>
      </c>
      <c r="D25" s="344">
        <f>'PD RSI_genero (10)'!D25/'PD RSI_genero (10)'!E25</f>
        <v>0.58011049723756902</v>
      </c>
    </row>
    <row r="26" spans="2:4" s="80" customFormat="1" ht="14.25" customHeight="1" x14ac:dyDescent="0.2">
      <c r="B26" s="34" t="s">
        <v>160</v>
      </c>
      <c r="C26" s="343">
        <f>'PD RSI_genero (10)'!C26/'PD RSI_genero (10)'!E26</f>
        <v>0.47619047619047616</v>
      </c>
      <c r="D26" s="344">
        <f>'PD RSI_genero (10)'!D26/'PD RSI_genero (10)'!E26</f>
        <v>0.52380952380952384</v>
      </c>
    </row>
    <row r="27" spans="2:4" s="80" customFormat="1" ht="14.25" customHeight="1" x14ac:dyDescent="0.2">
      <c r="B27" s="34" t="s">
        <v>161</v>
      </c>
      <c r="C27" s="343">
        <f>'PD RSI_genero (10)'!C27/'PD RSI_genero (10)'!E27</f>
        <v>0.34682080924855491</v>
      </c>
      <c r="D27" s="344">
        <f>'PD RSI_genero (10)'!D27/'PD RSI_genero (10)'!E27</f>
        <v>0.65317919075144504</v>
      </c>
    </row>
    <row r="28" spans="2:4" s="80" customFormat="1" ht="14.25" customHeight="1" x14ac:dyDescent="0.2">
      <c r="B28" s="34" t="s">
        <v>162</v>
      </c>
      <c r="C28" s="343">
        <f>'PD RSI_genero (10)'!C28/'PD RSI_genero (10)'!E28</f>
        <v>0.46715328467153283</v>
      </c>
      <c r="D28" s="344">
        <f>'PD RSI_genero (10)'!D28/'PD RSI_genero (10)'!E28</f>
        <v>0.53284671532846717</v>
      </c>
    </row>
    <row r="29" spans="2:4" s="80" customFormat="1" ht="14.25" customHeight="1" x14ac:dyDescent="0.2">
      <c r="B29" s="34" t="s">
        <v>163</v>
      </c>
      <c r="C29" s="343">
        <f>'PD RSI_genero (10)'!C29/'PD RSI_genero (10)'!E29</f>
        <v>0.40206185567010311</v>
      </c>
      <c r="D29" s="344">
        <f>'PD RSI_genero (10)'!D29/'PD RSI_genero (10)'!E29</f>
        <v>0.59793814432989689</v>
      </c>
    </row>
    <row r="30" spans="2:4" s="80" customFormat="1" ht="14.25" customHeight="1" x14ac:dyDescent="0.2">
      <c r="B30" s="34" t="s">
        <v>164</v>
      </c>
      <c r="C30" s="343">
        <f>'PD RSI_genero (10)'!C30/'PD RSI_genero (10)'!E30</f>
        <v>0.48557692307692307</v>
      </c>
      <c r="D30" s="344">
        <f>'PD RSI_genero (10)'!D30/'PD RSI_genero (10)'!E30</f>
        <v>0.51442307692307687</v>
      </c>
    </row>
    <row r="31" spans="2:4" s="80" customFormat="1" ht="14.25" customHeight="1" x14ac:dyDescent="0.2">
      <c r="B31" s="34" t="s">
        <v>165</v>
      </c>
      <c r="C31" s="343">
        <f>'PD RSI_genero (10)'!C31/'PD RSI_genero (10)'!E31</f>
        <v>0.49327354260089684</v>
      </c>
      <c r="D31" s="344">
        <f>'PD RSI_genero (10)'!D31/'PD RSI_genero (10)'!E31</f>
        <v>0.50672645739910316</v>
      </c>
    </row>
    <row r="32" spans="2:4" s="80" customFormat="1" ht="14.25" customHeight="1" x14ac:dyDescent="0.2">
      <c r="B32" s="34" t="s">
        <v>166</v>
      </c>
      <c r="C32" s="343">
        <f>'PD RSI_genero (10)'!C32/'PD RSI_genero (10)'!E32</f>
        <v>0.48613861386138613</v>
      </c>
      <c r="D32" s="344">
        <f>'PD RSI_genero (10)'!D32/'PD RSI_genero (10)'!E32</f>
        <v>0.51386138613861387</v>
      </c>
    </row>
    <row r="33" spans="2:4" s="80" customFormat="1" ht="14.25" customHeight="1" x14ac:dyDescent="0.2">
      <c r="B33" s="34" t="s">
        <v>167</v>
      </c>
      <c r="C33" s="343">
        <f>'PD RSI_genero (10)'!C33/'PD RSI_genero (10)'!E33</f>
        <v>0.25</v>
      </c>
      <c r="D33" s="344">
        <f>'PD RSI_genero (10)'!D33/'PD RSI_genero (10)'!E33</f>
        <v>0.75</v>
      </c>
    </row>
    <row r="34" spans="2:4" s="80" customFormat="1" ht="14.25" customHeight="1" x14ac:dyDescent="0.2">
      <c r="B34" s="34" t="s">
        <v>168</v>
      </c>
      <c r="C34" s="343">
        <f>'PD RSI_genero (10)'!C34/'PD RSI_genero (10)'!E34</f>
        <v>0.6428571428571429</v>
      </c>
      <c r="D34" s="344">
        <f>'PD RSI_genero (10)'!D34/'PD RSI_genero (10)'!E34</f>
        <v>0.35714285714285715</v>
      </c>
    </row>
    <row r="35" spans="2:4" s="80" customFormat="1" ht="14.25" customHeight="1" x14ac:dyDescent="0.2">
      <c r="B35" s="34" t="s">
        <v>170</v>
      </c>
      <c r="C35" s="343">
        <f>'PD RSI_genero (10)'!C35/'PD RSI_genero (10)'!E35</f>
        <v>0.43802816901408453</v>
      </c>
      <c r="D35" s="344">
        <f>'PD RSI_genero (10)'!D35/'PD RSI_genero (10)'!E35</f>
        <v>0.56197183098591552</v>
      </c>
    </row>
    <row r="36" spans="2:4" s="80" customFormat="1" ht="14.25" customHeight="1" x14ac:dyDescent="0.2">
      <c r="B36" s="34" t="s">
        <v>171</v>
      </c>
      <c r="C36" s="343">
        <f>'PD RSI_genero (10)'!C36/'PD RSI_genero (10)'!E36</f>
        <v>0.59146341463414631</v>
      </c>
      <c r="D36" s="344">
        <f>'PD RSI_genero (10)'!D36/'PD RSI_genero (10)'!E36</f>
        <v>0.40853658536585363</v>
      </c>
    </row>
    <row r="37" spans="2:4" s="80" customFormat="1" ht="14.25" customHeight="1" x14ac:dyDescent="0.2">
      <c r="B37" s="34" t="s">
        <v>172</v>
      </c>
      <c r="C37" s="343">
        <f>'PD RSI_genero (10)'!C37/'PD RSI_genero (10)'!E37</f>
        <v>0.49473684210526314</v>
      </c>
      <c r="D37" s="344">
        <f>'PD RSI_genero (10)'!D37/'PD RSI_genero (10)'!E37</f>
        <v>0.50526315789473686</v>
      </c>
    </row>
    <row r="38" spans="2:4" s="80" customFormat="1" ht="14.25" customHeight="1" x14ac:dyDescent="0.2">
      <c r="B38" s="34" t="s">
        <v>173</v>
      </c>
      <c r="C38" s="343">
        <f>'PD RSI_genero (10)'!C38/'PD RSI_genero (10)'!E38</f>
        <v>0.3719806763285024</v>
      </c>
      <c r="D38" s="344">
        <f>'PD RSI_genero (10)'!D38/'PD RSI_genero (10)'!E38</f>
        <v>0.6280193236714976</v>
      </c>
    </row>
    <row r="39" spans="2:4" s="80" customFormat="1" ht="14.25" customHeight="1" x14ac:dyDescent="0.2">
      <c r="B39" s="34" t="s">
        <v>174</v>
      </c>
      <c r="C39" s="343">
        <f>'PD RSI_genero (10)'!C39/'PD RSI_genero (10)'!E39</f>
        <v>0.44585987261146498</v>
      </c>
      <c r="D39" s="344">
        <f>'PD RSI_genero (10)'!D39/'PD RSI_genero (10)'!E39</f>
        <v>0.55414012738853502</v>
      </c>
    </row>
    <row r="40" spans="2:4" s="80" customFormat="1" ht="14.25" customHeight="1" x14ac:dyDescent="0.2">
      <c r="B40" s="34" t="s">
        <v>175</v>
      </c>
      <c r="C40" s="343">
        <f>'PD RSI_genero (10)'!C40/'PD RSI_genero (10)'!E40</f>
        <v>0.47058823529411764</v>
      </c>
      <c r="D40" s="344">
        <f>'PD RSI_genero (10)'!D40/'PD RSI_genero (10)'!E40</f>
        <v>0.52941176470588236</v>
      </c>
    </row>
    <row r="41" spans="2:4" s="80" customFormat="1" ht="14.25" customHeight="1" x14ac:dyDescent="0.2">
      <c r="B41" s="34" t="s">
        <v>176</v>
      </c>
      <c r="C41" s="343">
        <f>'PD RSI_genero (10)'!C41/'PD RSI_genero (10)'!E41</f>
        <v>0.38095238095238093</v>
      </c>
      <c r="D41" s="344">
        <f>'PD RSI_genero (10)'!D41/'PD RSI_genero (10)'!E41</f>
        <v>0.61904761904761907</v>
      </c>
    </row>
    <row r="42" spans="2:4" s="80" customFormat="1" ht="14.25" customHeight="1" x14ac:dyDescent="0.2">
      <c r="B42" s="34" t="s">
        <v>177</v>
      </c>
      <c r="C42" s="343">
        <f>'PD RSI_genero (10)'!C42/'PD RSI_genero (10)'!E42</f>
        <v>0.47727272727272729</v>
      </c>
      <c r="D42" s="344">
        <f>'PD RSI_genero (10)'!D42/'PD RSI_genero (10)'!E42</f>
        <v>0.52272727272727271</v>
      </c>
    </row>
    <row r="43" spans="2:4" s="80" customFormat="1" ht="14.25" customHeight="1" x14ac:dyDescent="0.2">
      <c r="B43" s="34" t="s">
        <v>178</v>
      </c>
      <c r="C43" s="343">
        <f>'PD RSI_genero (10)'!C43/'PD RSI_genero (10)'!E43</f>
        <v>0.49494949494949497</v>
      </c>
      <c r="D43" s="344">
        <f>'PD RSI_genero (10)'!D43/'PD RSI_genero (10)'!E43</f>
        <v>0.50505050505050508</v>
      </c>
    </row>
    <row r="44" spans="2:4" s="80" customFormat="1" ht="14.25" customHeight="1" x14ac:dyDescent="0.2">
      <c r="B44" s="34" t="s">
        <v>179</v>
      </c>
      <c r="C44" s="343">
        <f>'PD RSI_genero (10)'!C44/'PD RSI_genero (10)'!E44</f>
        <v>0.48701298701298701</v>
      </c>
      <c r="D44" s="344">
        <f>'PD RSI_genero (10)'!D44/'PD RSI_genero (10)'!E44</f>
        <v>0.51298701298701299</v>
      </c>
    </row>
    <row r="45" spans="2:4" s="80" customFormat="1" ht="14.25" customHeight="1" x14ac:dyDescent="0.2">
      <c r="B45" s="34" t="s">
        <v>180</v>
      </c>
      <c r="C45" s="343">
        <f>'PD RSI_genero (10)'!C45/'PD RSI_genero (10)'!E45</f>
        <v>0.26470588235294118</v>
      </c>
      <c r="D45" s="344">
        <f>'PD RSI_genero (10)'!D45/'PD RSI_genero (10)'!E45</f>
        <v>0.73529411764705888</v>
      </c>
    </row>
    <row r="46" spans="2:4" s="80" customFormat="1" ht="14.25" customHeight="1" x14ac:dyDescent="0.2">
      <c r="B46" s="34" t="s">
        <v>181</v>
      </c>
      <c r="C46" s="343">
        <f>'PD RSI_genero (10)'!C46/'PD RSI_genero (10)'!E46</f>
        <v>0.49572649572649574</v>
      </c>
      <c r="D46" s="344">
        <f>'PD RSI_genero (10)'!D46/'PD RSI_genero (10)'!E46</f>
        <v>0.50427350427350426</v>
      </c>
    </row>
    <row r="47" spans="2:4" s="80" customFormat="1" ht="14.25" customHeight="1" x14ac:dyDescent="0.2">
      <c r="B47" s="34" t="s">
        <v>182</v>
      </c>
      <c r="C47" s="343">
        <f>'PD RSI_genero (10)'!C47/'PD RSI_genero (10)'!E47</f>
        <v>0.47794649313087489</v>
      </c>
      <c r="D47" s="344">
        <f>'PD RSI_genero (10)'!D47/'PD RSI_genero (10)'!E47</f>
        <v>0.52205350686912511</v>
      </c>
    </row>
    <row r="48" spans="2:4" s="80" customFormat="1" ht="14.25" customHeight="1" x14ac:dyDescent="0.2">
      <c r="B48" s="34" t="s">
        <v>183</v>
      </c>
      <c r="C48" s="343">
        <f>'PD RSI_genero (10)'!C48/'PD RSI_genero (10)'!E48</f>
        <v>0.52631578947368418</v>
      </c>
      <c r="D48" s="344">
        <f>'PD RSI_genero (10)'!D48/'PD RSI_genero (10)'!E48</f>
        <v>0.47368421052631576</v>
      </c>
    </row>
    <row r="49" spans="2:4" s="80" customFormat="1" ht="14.25" customHeight="1" x14ac:dyDescent="0.2">
      <c r="B49" s="34" t="s">
        <v>184</v>
      </c>
      <c r="C49" s="343">
        <f>'PD RSI_genero (10)'!C49/'PD RSI_genero (10)'!E49</f>
        <v>0.52025586353944564</v>
      </c>
      <c r="D49" s="344">
        <f>'PD RSI_genero (10)'!D49/'PD RSI_genero (10)'!E49</f>
        <v>0.47974413646055436</v>
      </c>
    </row>
    <row r="50" spans="2:4" s="80" customFormat="1" ht="14.25" customHeight="1" x14ac:dyDescent="0.2">
      <c r="B50" s="34" t="s">
        <v>185</v>
      </c>
      <c r="C50" s="343">
        <f>'PD RSI_genero (10)'!C50/'PD RSI_genero (10)'!E50</f>
        <v>0.33823529411764708</v>
      </c>
      <c r="D50" s="344">
        <f>'PD RSI_genero (10)'!D50/'PD RSI_genero (10)'!E50</f>
        <v>0.66176470588235292</v>
      </c>
    </row>
    <row r="51" spans="2:4" s="80" customFormat="1" ht="14.25" customHeight="1" x14ac:dyDescent="0.2">
      <c r="B51" s="34" t="s">
        <v>186</v>
      </c>
      <c r="C51" s="343">
        <f>'PD RSI_genero (10)'!C51/'PD RSI_genero (10)'!E51</f>
        <v>0.54782608695652169</v>
      </c>
      <c r="D51" s="344">
        <f>'PD RSI_genero (10)'!D51/'PD RSI_genero (10)'!E51</f>
        <v>0.45217391304347826</v>
      </c>
    </row>
    <row r="52" spans="2:4" s="80" customFormat="1" ht="14.25" customHeight="1" x14ac:dyDescent="0.2">
      <c r="B52" s="34" t="s">
        <v>187</v>
      </c>
      <c r="C52" s="343">
        <f>'PD RSI_genero (10)'!C52/'PD RSI_genero (10)'!E52</f>
        <v>0.35087719298245612</v>
      </c>
      <c r="D52" s="344">
        <f>'PD RSI_genero (10)'!D52/'PD RSI_genero (10)'!E52</f>
        <v>0.64912280701754388</v>
      </c>
    </row>
    <row r="53" spans="2:4" s="80" customFormat="1" ht="14.25" customHeight="1" x14ac:dyDescent="0.2">
      <c r="B53" s="34" t="s">
        <v>188</v>
      </c>
      <c r="C53" s="343">
        <f>'PD RSI_genero (10)'!C53/'PD RSI_genero (10)'!E53</f>
        <v>0.4798439531859558</v>
      </c>
      <c r="D53" s="344">
        <f>'PD RSI_genero (10)'!D53/'PD RSI_genero (10)'!E53</f>
        <v>0.52015604681404426</v>
      </c>
    </row>
    <row r="54" spans="2:4" s="80" customFormat="1" ht="14.25" customHeight="1" x14ac:dyDescent="0.2">
      <c r="B54" s="34" t="s">
        <v>189</v>
      </c>
      <c r="C54" s="343">
        <f>'PD RSI_genero (10)'!C54/'PD RSI_genero (10)'!E54</f>
        <v>0.56944444444444442</v>
      </c>
      <c r="D54" s="344">
        <f>'PD RSI_genero (10)'!D54/'PD RSI_genero (10)'!E54</f>
        <v>0.43055555555555558</v>
      </c>
    </row>
    <row r="55" spans="2:4" s="80" customFormat="1" ht="14.25" customHeight="1" x14ac:dyDescent="0.2">
      <c r="B55" s="34" t="s">
        <v>190</v>
      </c>
      <c r="C55" s="343">
        <f>'PD RSI_genero (10)'!C55/'PD RSI_genero (10)'!E55</f>
        <v>0.43501805054151627</v>
      </c>
      <c r="D55" s="344">
        <f>'PD RSI_genero (10)'!D55/'PD RSI_genero (10)'!E55</f>
        <v>0.56498194945848379</v>
      </c>
    </row>
    <row r="56" spans="2:4" s="80" customFormat="1" ht="14.25" customHeight="1" x14ac:dyDescent="0.2">
      <c r="B56" s="34" t="s">
        <v>191</v>
      </c>
      <c r="C56" s="343">
        <f>'PD RSI_genero (10)'!C56/'PD RSI_genero (10)'!E56</f>
        <v>0.47482014388489208</v>
      </c>
      <c r="D56" s="344">
        <f>'PD RSI_genero (10)'!D56/'PD RSI_genero (10)'!E56</f>
        <v>0.52517985611510787</v>
      </c>
    </row>
    <row r="57" spans="2:4" s="80" customFormat="1" ht="14.25" customHeight="1" x14ac:dyDescent="0.2">
      <c r="B57" s="34" t="s">
        <v>192</v>
      </c>
      <c r="C57" s="343">
        <f>'PD RSI_genero (10)'!C57/'PD RSI_genero (10)'!E57</f>
        <v>0.46575342465753422</v>
      </c>
      <c r="D57" s="344">
        <f>'PD RSI_genero (10)'!D57/'PD RSI_genero (10)'!E57</f>
        <v>0.53424657534246578</v>
      </c>
    </row>
    <row r="58" spans="2:4" s="80" customFormat="1" ht="14.25" customHeight="1" x14ac:dyDescent="0.2">
      <c r="B58" s="34" t="s">
        <v>193</v>
      </c>
      <c r="C58" s="343">
        <f>'PD RSI_genero (10)'!C58/'PD RSI_genero (10)'!E58</f>
        <v>0.44796380090497739</v>
      </c>
      <c r="D58" s="344">
        <f>'PD RSI_genero (10)'!D58/'PD RSI_genero (10)'!E58</f>
        <v>0.55203619909502266</v>
      </c>
    </row>
    <row r="59" spans="2:4" s="80" customFormat="1" ht="14.25" customHeight="1" x14ac:dyDescent="0.2">
      <c r="B59" s="34" t="s">
        <v>194</v>
      </c>
      <c r="C59" s="343">
        <f>'PD RSI_genero (10)'!C59/'PD RSI_genero (10)'!E59</f>
        <v>0.41666666666666669</v>
      </c>
      <c r="D59" s="344">
        <f>'PD RSI_genero (10)'!D59/'PD RSI_genero (10)'!E59</f>
        <v>0.58333333333333337</v>
      </c>
    </row>
    <row r="60" spans="2:4" s="80" customFormat="1" ht="14.25" customHeight="1" x14ac:dyDescent="0.2">
      <c r="B60" s="34" t="s">
        <v>195</v>
      </c>
      <c r="C60" s="343">
        <f>'PD RSI_genero (10)'!C60/'PD RSI_genero (10)'!E60</f>
        <v>0.5083333333333333</v>
      </c>
      <c r="D60" s="344">
        <f>'PD RSI_genero (10)'!D60/'PD RSI_genero (10)'!E60</f>
        <v>0.49166666666666664</v>
      </c>
    </row>
    <row r="61" spans="2:4" s="80" customFormat="1" ht="14.25" customHeight="1" x14ac:dyDescent="0.2">
      <c r="B61" s="34" t="s">
        <v>196</v>
      </c>
      <c r="C61" s="343">
        <f>'PD RSI_genero (10)'!C61/'PD RSI_genero (10)'!E61</f>
        <v>0.43333333333333335</v>
      </c>
      <c r="D61" s="344">
        <f>'PD RSI_genero (10)'!D61/'PD RSI_genero (10)'!E61</f>
        <v>0.56666666666666665</v>
      </c>
    </row>
    <row r="62" spans="2:4" s="80" customFormat="1" ht="14.25" customHeight="1" x14ac:dyDescent="0.2">
      <c r="B62" s="34" t="s">
        <v>197</v>
      </c>
      <c r="C62" s="343">
        <f>'PD RSI_genero (10)'!C62/'PD RSI_genero (10)'!E62</f>
        <v>0.46341463414634149</v>
      </c>
      <c r="D62" s="344">
        <f>'PD RSI_genero (10)'!D62/'PD RSI_genero (10)'!E62</f>
        <v>0.53658536585365857</v>
      </c>
    </row>
    <row r="63" spans="2:4" s="80" customFormat="1" ht="14.25" customHeight="1" x14ac:dyDescent="0.2">
      <c r="B63" s="34" t="s">
        <v>198</v>
      </c>
      <c r="C63" s="343">
        <f>'PD RSI_genero (10)'!C63/'PD RSI_genero (10)'!E63</f>
        <v>0.50877192982456143</v>
      </c>
      <c r="D63" s="344">
        <f>'PD RSI_genero (10)'!D63/'PD RSI_genero (10)'!E63</f>
        <v>0.49122807017543857</v>
      </c>
    </row>
    <row r="64" spans="2:4" s="80" customFormat="1" ht="14.25" customHeight="1" x14ac:dyDescent="0.2">
      <c r="B64" s="34" t="s">
        <v>199</v>
      </c>
      <c r="C64" s="343">
        <f>'PD RSI_genero (10)'!C64/'PD RSI_genero (10)'!E64</f>
        <v>0.53548387096774197</v>
      </c>
      <c r="D64" s="344">
        <f>'PD RSI_genero (10)'!D64/'PD RSI_genero (10)'!E64</f>
        <v>0.46451612903225808</v>
      </c>
    </row>
    <row r="65" spans="2:4" s="80" customFormat="1" ht="14.25" customHeight="1" x14ac:dyDescent="0.2">
      <c r="B65" s="34" t="s">
        <v>200</v>
      </c>
      <c r="C65" s="343">
        <f>'PD RSI_genero (10)'!C65/'PD RSI_genero (10)'!E65</f>
        <v>0.39285714285714285</v>
      </c>
      <c r="D65" s="344">
        <f>'PD RSI_genero (10)'!D65/'PD RSI_genero (10)'!E65</f>
        <v>0.6071428571428571</v>
      </c>
    </row>
    <row r="66" spans="2:4" s="80" customFormat="1" ht="14.25" customHeight="1" x14ac:dyDescent="0.2">
      <c r="B66" s="34" t="s">
        <v>201</v>
      </c>
      <c r="C66" s="343">
        <f>'PD RSI_genero (10)'!C66/'PD RSI_genero (10)'!E66</f>
        <v>0.5</v>
      </c>
      <c r="D66" s="344">
        <f>'PD RSI_genero (10)'!D66/'PD RSI_genero (10)'!E66</f>
        <v>0.5</v>
      </c>
    </row>
    <row r="67" spans="2:4" s="80" customFormat="1" ht="14.25" customHeight="1" x14ac:dyDescent="0.2">
      <c r="B67" s="34" t="s">
        <v>202</v>
      </c>
      <c r="C67" s="345">
        <f>'PD RSI_genero (10)'!C67/'PD RSI_genero (10)'!E67</f>
        <v>0.31159420289855072</v>
      </c>
      <c r="D67" s="346">
        <f>'PD RSI_genero (10)'!D67/'PD RSI_genero (10)'!E67</f>
        <v>0.68840579710144922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4" x14ac:dyDescent="0.25">
      <c r="D3" s="87"/>
    </row>
    <row r="4" spans="1:14" x14ac:dyDescent="0.25">
      <c r="D4" s="87"/>
    </row>
    <row r="5" spans="1:14" x14ac:dyDescent="0.25">
      <c r="B5" s="447" t="s">
        <v>211</v>
      </c>
      <c r="C5" s="448"/>
      <c r="D5" s="448"/>
    </row>
    <row r="6" spans="1:14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4" x14ac:dyDescent="0.25">
      <c r="A8" s="316" t="s">
        <v>2</v>
      </c>
      <c r="B8" s="446" t="s">
        <v>207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4" x14ac:dyDescent="0.25">
      <c r="A9" s="316" t="s">
        <v>3</v>
      </c>
      <c r="B9" s="446" t="s">
        <v>218</v>
      </c>
      <c r="C9" s="446"/>
      <c r="D9" s="446"/>
      <c r="E9" s="446"/>
      <c r="F9" s="446"/>
      <c r="G9" s="446"/>
      <c r="H9" s="446"/>
      <c r="I9" s="446"/>
      <c r="J9" s="446"/>
      <c r="K9" s="131"/>
      <c r="L9" s="312"/>
    </row>
    <row r="10" spans="1:14" x14ac:dyDescent="0.25">
      <c r="A10" s="316"/>
      <c r="B10" s="446"/>
      <c r="C10" s="446"/>
      <c r="D10" s="446"/>
      <c r="E10" s="446"/>
      <c r="F10" s="446"/>
      <c r="G10" s="446"/>
      <c r="H10" s="446"/>
      <c r="I10" s="446"/>
      <c r="J10" s="446"/>
      <c r="K10" s="157"/>
      <c r="N10" s="96"/>
    </row>
    <row r="11" spans="1:14" x14ac:dyDescent="0.25">
      <c r="A11" s="153"/>
      <c r="B11" s="347"/>
      <c r="C11" s="317"/>
      <c r="D11" s="317"/>
      <c r="E11" s="317"/>
      <c r="F11" s="317"/>
      <c r="G11" s="317"/>
      <c r="H11" s="317"/>
      <c r="I11" s="317"/>
      <c r="J11" s="317"/>
      <c r="K11" s="157"/>
      <c r="N11" s="96"/>
    </row>
    <row r="12" spans="1:14" x14ac:dyDescent="0.25">
      <c r="A12" s="153"/>
      <c r="B12" s="446"/>
      <c r="C12" s="446"/>
      <c r="D12" s="446"/>
      <c r="E12" s="446"/>
      <c r="F12" s="446"/>
      <c r="G12" s="446"/>
      <c r="H12" s="446"/>
      <c r="I12" s="446"/>
      <c r="J12" s="446"/>
      <c r="K12" s="157"/>
      <c r="L12" s="311"/>
    </row>
    <row r="13" spans="1:14" x14ac:dyDescent="0.25">
      <c r="A13" s="153"/>
      <c r="B13" s="449"/>
      <c r="C13" s="449"/>
      <c r="D13" s="449"/>
      <c r="E13" s="449"/>
      <c r="F13" s="449"/>
      <c r="G13" s="449"/>
      <c r="H13" s="449"/>
      <c r="I13" s="449"/>
      <c r="J13" s="449"/>
      <c r="K13" s="87"/>
    </row>
    <row r="14" spans="1:14" x14ac:dyDescent="0.25">
      <c r="A14" s="153"/>
      <c r="B14" s="449"/>
      <c r="C14" s="449"/>
      <c r="D14" s="449"/>
      <c r="E14" s="449"/>
      <c r="F14" s="449"/>
      <c r="G14" s="449"/>
      <c r="H14" s="449"/>
      <c r="I14" s="449"/>
      <c r="J14" s="449"/>
      <c r="K14" s="87"/>
    </row>
    <row r="15" spans="1:14" x14ac:dyDescent="0.25">
      <c r="A15" s="153"/>
      <c r="B15" s="449"/>
      <c r="C15" s="449"/>
      <c r="D15" s="449"/>
      <c r="E15" s="449"/>
      <c r="F15" s="449"/>
      <c r="G15" s="449"/>
      <c r="H15" s="449"/>
      <c r="I15" s="449"/>
      <c r="J15" s="449"/>
    </row>
    <row r="16" spans="1:14" x14ac:dyDescent="0.25">
      <c r="A16" s="153"/>
      <c r="B16" s="240"/>
      <c r="C16" s="152"/>
      <c r="D16" s="152"/>
      <c r="E16" s="151"/>
      <c r="F16" s="151"/>
      <c r="G16" s="151"/>
      <c r="H16" s="151"/>
      <c r="I16" s="151"/>
      <c r="J16" s="151"/>
    </row>
    <row r="17" spans="1:10" x14ac:dyDescent="0.25">
      <c r="A17" s="153"/>
      <c r="B17" s="240"/>
      <c r="C17" s="152"/>
      <c r="D17" s="152"/>
      <c r="E17" s="151"/>
      <c r="F17" s="151"/>
      <c r="G17" s="151"/>
      <c r="H17" s="151"/>
      <c r="I17" s="151"/>
      <c r="J17" s="151"/>
    </row>
    <row r="18" spans="1:10" x14ac:dyDescent="0.25">
      <c r="A18" s="153"/>
      <c r="B18" s="240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240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240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154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35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154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54"/>
      <c r="C28" s="152"/>
      <c r="D28" s="152"/>
      <c r="E28" s="151"/>
      <c r="F28" s="151"/>
      <c r="G28" s="151"/>
      <c r="H28" s="151"/>
      <c r="I28" s="151"/>
      <c r="J28" s="151"/>
    </row>
    <row r="29" spans="1:10" x14ac:dyDescent="0.25">
      <c r="A29" s="153"/>
      <c r="B29" s="154"/>
      <c r="C29" s="152"/>
      <c r="D29" s="152"/>
      <c r="E29" s="151"/>
      <c r="F29" s="151"/>
      <c r="G29" s="151"/>
      <c r="H29" s="151"/>
      <c r="I29" s="151"/>
      <c r="J29" s="151"/>
    </row>
    <row r="30" spans="1:10" x14ac:dyDescent="0.25">
      <c r="A30" s="153"/>
      <c r="B30" s="154"/>
      <c r="C30" s="152"/>
      <c r="D30" s="152"/>
      <c r="E30" s="151"/>
      <c r="F30" s="151"/>
      <c r="G30" s="151"/>
      <c r="H30" s="151"/>
      <c r="I30" s="151"/>
      <c r="J30" s="151"/>
    </row>
    <row r="31" spans="1:10" x14ac:dyDescent="0.25">
      <c r="A31" s="153"/>
      <c r="B31" s="160"/>
      <c r="C31" s="151"/>
      <c r="D31" s="151"/>
      <c r="E31" s="151"/>
      <c r="F31" s="151"/>
      <c r="G31" s="151"/>
      <c r="H31" s="151"/>
      <c r="I31" s="151"/>
      <c r="J31" s="151"/>
    </row>
    <row r="32" spans="1:10" x14ac:dyDescent="0.25">
      <c r="A32" s="153"/>
      <c r="B32" s="160"/>
      <c r="C32" s="151"/>
      <c r="D32" s="151"/>
      <c r="E32" s="151"/>
      <c r="F32" s="151"/>
      <c r="G32" s="151"/>
      <c r="H32" s="151"/>
      <c r="I32" s="151"/>
      <c r="J32" s="151"/>
    </row>
    <row r="33" spans="1:10" x14ac:dyDescent="0.25">
      <c r="A33" s="153"/>
      <c r="B33" s="160"/>
      <c r="C33" s="151"/>
      <c r="D33" s="151"/>
      <c r="E33" s="151"/>
      <c r="F33" s="151"/>
      <c r="G33" s="151"/>
      <c r="H33" s="151"/>
      <c r="I33" s="151"/>
      <c r="J33" s="151"/>
    </row>
    <row r="34" spans="1:10" x14ac:dyDescent="0.25">
      <c r="A34" s="153"/>
      <c r="B34" s="160"/>
      <c r="C34" s="151"/>
      <c r="D34" s="151"/>
      <c r="E34" s="151"/>
      <c r="F34" s="151"/>
      <c r="G34" s="151"/>
      <c r="H34" s="151"/>
      <c r="I34" s="151"/>
      <c r="J34" s="151"/>
    </row>
  </sheetData>
  <mergeCells count="8">
    <mergeCell ref="B5:D5"/>
    <mergeCell ref="B8:J8"/>
    <mergeCell ref="B15:J15"/>
    <mergeCell ref="B9:J9"/>
    <mergeCell ref="B10:J10"/>
    <mergeCell ref="B12:J12"/>
    <mergeCell ref="B13:J13"/>
    <mergeCell ref="B14:J14"/>
  </mergeCells>
  <hyperlinks>
    <hyperlink ref="B8:I8" location="Desempregados_Genero!A1" display="Número de desempregados inscritos nos Centros de Emprego, género 2008"/>
    <hyperlink ref="B8:J8" location="'PD RSI_genero (11)'!A1" display="Número de beneficiários de prestações de desemprego, género, 2011"/>
    <hyperlink ref="B9:J9" location="'PD_genero % (11)'!A1" display="Beneficiários de prestações de desemprego, género, 2011 (%)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207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50" t="s">
        <v>207</v>
      </c>
      <c r="D8" s="450"/>
      <c r="E8" s="450"/>
    </row>
    <row r="9" spans="1:5" s="80" customFormat="1" ht="24.75" customHeight="1" x14ac:dyDescent="0.25">
      <c r="B9" s="8"/>
      <c r="C9" s="451"/>
      <c r="D9" s="451"/>
      <c r="E9" s="451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2">
        <v>221249</v>
      </c>
      <c r="D11" s="325">
        <v>232164</v>
      </c>
      <c r="E11" s="329">
        <v>453413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 t="s">
        <v>146</v>
      </c>
    </row>
    <row r="13" spans="1:5" s="80" customFormat="1" ht="14.25" customHeight="1" x14ac:dyDescent="0.2">
      <c r="B13" s="4" t="s">
        <v>148</v>
      </c>
      <c r="C13" s="323">
        <v>43039</v>
      </c>
      <c r="D13" s="324">
        <v>46803</v>
      </c>
      <c r="E13" s="332">
        <v>89842</v>
      </c>
    </row>
    <row r="14" spans="1:5" s="80" customFormat="1" ht="14.25" customHeight="1" x14ac:dyDescent="0.2">
      <c r="B14" s="4" t="s">
        <v>1</v>
      </c>
      <c r="C14" s="333">
        <v>8579</v>
      </c>
      <c r="D14" s="326">
        <v>9496</v>
      </c>
      <c r="E14" s="334">
        <v>18075</v>
      </c>
    </row>
    <row r="15" spans="1:5" s="80" customFormat="1" ht="14.25" customHeight="1" x14ac:dyDescent="0.2">
      <c r="B15" s="34" t="s">
        <v>149</v>
      </c>
      <c r="C15" s="322">
        <v>269</v>
      </c>
      <c r="D15" s="325">
        <v>277</v>
      </c>
      <c r="E15" s="337">
        <v>546</v>
      </c>
    </row>
    <row r="16" spans="1:5" s="80" customFormat="1" ht="14.25" customHeight="1" x14ac:dyDescent="0.2">
      <c r="B16" s="34" t="s">
        <v>150</v>
      </c>
      <c r="C16" s="323">
        <v>239</v>
      </c>
      <c r="D16" s="324">
        <v>257</v>
      </c>
      <c r="E16" s="338">
        <v>496</v>
      </c>
    </row>
    <row r="17" spans="2:5" s="80" customFormat="1" ht="14.25" customHeight="1" x14ac:dyDescent="0.2">
      <c r="B17" s="34" t="s">
        <v>151</v>
      </c>
      <c r="C17" s="323">
        <v>164</v>
      </c>
      <c r="D17" s="324">
        <v>191</v>
      </c>
      <c r="E17" s="338">
        <v>355</v>
      </c>
    </row>
    <row r="18" spans="2:5" s="80" customFormat="1" ht="14.25" customHeight="1" x14ac:dyDescent="0.2">
      <c r="B18" s="34" t="s">
        <v>152</v>
      </c>
      <c r="C18" s="323">
        <v>147</v>
      </c>
      <c r="D18" s="324">
        <v>104</v>
      </c>
      <c r="E18" s="338">
        <v>251</v>
      </c>
    </row>
    <row r="19" spans="2:5" s="80" customFormat="1" ht="14.25" customHeight="1" x14ac:dyDescent="0.2">
      <c r="B19" s="34" t="s">
        <v>153</v>
      </c>
      <c r="C19" s="323">
        <v>200</v>
      </c>
      <c r="D19" s="324">
        <v>261</v>
      </c>
      <c r="E19" s="338">
        <v>461</v>
      </c>
    </row>
    <row r="20" spans="2:5" s="80" customFormat="1" ht="14.25" customHeight="1" x14ac:dyDescent="0.2">
      <c r="B20" s="34" t="s">
        <v>154</v>
      </c>
      <c r="C20" s="323">
        <v>167</v>
      </c>
      <c r="D20" s="324">
        <v>246</v>
      </c>
      <c r="E20" s="338">
        <v>413</v>
      </c>
    </row>
    <row r="21" spans="2:5" s="80" customFormat="1" ht="14.25" customHeight="1" x14ac:dyDescent="0.2">
      <c r="B21" s="34" t="s">
        <v>155</v>
      </c>
      <c r="C21" s="323">
        <v>199</v>
      </c>
      <c r="D21" s="324">
        <v>247</v>
      </c>
      <c r="E21" s="338">
        <v>446</v>
      </c>
    </row>
    <row r="22" spans="2:5" s="80" customFormat="1" ht="14.25" customHeight="1" x14ac:dyDescent="0.2">
      <c r="B22" s="34" t="s">
        <v>156</v>
      </c>
      <c r="C22" s="323">
        <v>646</v>
      </c>
      <c r="D22" s="324">
        <v>656</v>
      </c>
      <c r="E22" s="338">
        <v>1302</v>
      </c>
    </row>
    <row r="23" spans="2:5" s="80" customFormat="1" ht="14.25" customHeight="1" x14ac:dyDescent="0.2">
      <c r="B23" s="34" t="s">
        <v>157</v>
      </c>
      <c r="C23" s="323">
        <v>154</v>
      </c>
      <c r="D23" s="324">
        <v>112</v>
      </c>
      <c r="E23" s="338">
        <v>266</v>
      </c>
    </row>
    <row r="24" spans="2:5" s="80" customFormat="1" ht="14.25" customHeight="1" x14ac:dyDescent="0.2">
      <c r="B24" s="34" t="s">
        <v>158</v>
      </c>
      <c r="C24" s="323">
        <v>253</v>
      </c>
      <c r="D24" s="324">
        <v>290</v>
      </c>
      <c r="E24" s="338">
        <v>543</v>
      </c>
    </row>
    <row r="25" spans="2:5" s="80" customFormat="1" ht="14.25" customHeight="1" x14ac:dyDescent="0.2">
      <c r="B25" s="34" t="s">
        <v>159</v>
      </c>
      <c r="C25" s="323">
        <v>257</v>
      </c>
      <c r="D25" s="324">
        <v>348</v>
      </c>
      <c r="E25" s="338">
        <v>605</v>
      </c>
    </row>
    <row r="26" spans="2:5" s="80" customFormat="1" ht="14.25" customHeight="1" x14ac:dyDescent="0.2">
      <c r="B26" s="34" t="s">
        <v>160</v>
      </c>
      <c r="C26" s="323">
        <v>10</v>
      </c>
      <c r="D26" s="324">
        <v>13</v>
      </c>
      <c r="E26" s="338">
        <v>23</v>
      </c>
    </row>
    <row r="27" spans="2:5" s="80" customFormat="1" ht="14.25" customHeight="1" x14ac:dyDescent="0.2">
      <c r="B27" s="34" t="s">
        <v>161</v>
      </c>
      <c r="C27" s="323">
        <v>135</v>
      </c>
      <c r="D27" s="324">
        <v>241</v>
      </c>
      <c r="E27" s="338">
        <v>376</v>
      </c>
    </row>
    <row r="28" spans="2:5" s="80" customFormat="1" ht="14.25" customHeight="1" x14ac:dyDescent="0.2">
      <c r="B28" s="34" t="s">
        <v>162</v>
      </c>
      <c r="C28" s="323">
        <v>80</v>
      </c>
      <c r="D28" s="324">
        <v>74</v>
      </c>
      <c r="E28" s="338">
        <v>154</v>
      </c>
    </row>
    <row r="29" spans="2:5" s="80" customFormat="1" ht="14.25" customHeight="1" x14ac:dyDescent="0.2">
      <c r="B29" s="34" t="s">
        <v>163</v>
      </c>
      <c r="C29" s="323">
        <v>46</v>
      </c>
      <c r="D29" s="324">
        <v>47</v>
      </c>
      <c r="E29" s="338">
        <v>93</v>
      </c>
    </row>
    <row r="30" spans="2:5" s="80" customFormat="1" ht="14.25" customHeight="1" x14ac:dyDescent="0.2">
      <c r="B30" s="34" t="s">
        <v>164</v>
      </c>
      <c r="C30" s="323">
        <v>117</v>
      </c>
      <c r="D30" s="324">
        <v>131</v>
      </c>
      <c r="E30" s="338">
        <v>248</v>
      </c>
    </row>
    <row r="31" spans="2:5" s="80" customFormat="1" ht="14.25" customHeight="1" x14ac:dyDescent="0.2">
      <c r="B31" s="34" t="s">
        <v>165</v>
      </c>
      <c r="C31" s="323">
        <v>122</v>
      </c>
      <c r="D31" s="324">
        <v>94</v>
      </c>
      <c r="E31" s="338">
        <v>216</v>
      </c>
    </row>
    <row r="32" spans="2:5" s="80" customFormat="1" ht="14.25" customHeight="1" x14ac:dyDescent="0.2">
      <c r="B32" s="34" t="s">
        <v>166</v>
      </c>
      <c r="C32" s="323">
        <v>594</v>
      </c>
      <c r="D32" s="324">
        <v>600</v>
      </c>
      <c r="E32" s="338">
        <v>1194</v>
      </c>
    </row>
    <row r="33" spans="2:5" s="80" customFormat="1" ht="14.25" customHeight="1" x14ac:dyDescent="0.2">
      <c r="B33" s="34" t="s">
        <v>167</v>
      </c>
      <c r="C33" s="323">
        <v>7</v>
      </c>
      <c r="D33" s="324">
        <v>12</v>
      </c>
      <c r="E33" s="338">
        <v>19</v>
      </c>
    </row>
    <row r="34" spans="2:5" s="80" customFormat="1" ht="14.25" customHeight="1" x14ac:dyDescent="0.2">
      <c r="B34" s="34" t="s">
        <v>168</v>
      </c>
      <c r="C34" s="323">
        <v>9</v>
      </c>
      <c r="D34" s="324">
        <v>3</v>
      </c>
      <c r="E34" s="338">
        <v>12</v>
      </c>
    </row>
    <row r="35" spans="2:5" s="80" customFormat="1" ht="14.25" customHeight="1" x14ac:dyDescent="0.2">
      <c r="B35" s="34" t="s">
        <v>170</v>
      </c>
      <c r="C35" s="323">
        <v>685</v>
      </c>
      <c r="D35" s="324">
        <v>899</v>
      </c>
      <c r="E35" s="338">
        <v>1584</v>
      </c>
    </row>
    <row r="36" spans="2:5" s="80" customFormat="1" ht="14.25" customHeight="1" x14ac:dyDescent="0.2">
      <c r="B36" s="34" t="s">
        <v>171</v>
      </c>
      <c r="C36" s="323">
        <v>77</v>
      </c>
      <c r="D36" s="324">
        <v>87</v>
      </c>
      <c r="E36" s="338">
        <v>164</v>
      </c>
    </row>
    <row r="37" spans="2:5" s="80" customFormat="1" ht="14.25" customHeight="1" x14ac:dyDescent="0.2">
      <c r="B37" s="34" t="s">
        <v>172</v>
      </c>
      <c r="C37" s="323">
        <v>219</v>
      </c>
      <c r="D37" s="324">
        <v>194</v>
      </c>
      <c r="E37" s="338">
        <v>413</v>
      </c>
    </row>
    <row r="38" spans="2:5" s="80" customFormat="1" ht="14.25" customHeight="1" x14ac:dyDescent="0.2">
      <c r="B38" s="34" t="s">
        <v>173</v>
      </c>
      <c r="C38" s="323">
        <v>71</v>
      </c>
      <c r="D38" s="324">
        <v>140</v>
      </c>
      <c r="E38" s="338">
        <v>211</v>
      </c>
    </row>
    <row r="39" spans="2:5" s="80" customFormat="1" ht="14.25" customHeight="1" x14ac:dyDescent="0.2">
      <c r="B39" s="34" t="s">
        <v>174</v>
      </c>
      <c r="C39" s="323">
        <v>229</v>
      </c>
      <c r="D39" s="324">
        <v>284</v>
      </c>
      <c r="E39" s="338">
        <v>513</v>
      </c>
    </row>
    <row r="40" spans="2:5" s="80" customFormat="1" ht="14.25" customHeight="1" x14ac:dyDescent="0.2">
      <c r="B40" s="34" t="s">
        <v>175</v>
      </c>
      <c r="C40" s="323">
        <v>93</v>
      </c>
      <c r="D40" s="324">
        <v>120</v>
      </c>
      <c r="E40" s="338">
        <v>213</v>
      </c>
    </row>
    <row r="41" spans="2:5" s="80" customFormat="1" ht="14.25" customHeight="1" x14ac:dyDescent="0.2">
      <c r="B41" s="34" t="s">
        <v>176</v>
      </c>
      <c r="C41" s="323">
        <v>15</v>
      </c>
      <c r="D41" s="324">
        <v>15</v>
      </c>
      <c r="E41" s="338">
        <v>30</v>
      </c>
    </row>
    <row r="42" spans="2:5" s="80" customFormat="1" ht="14.25" customHeight="1" x14ac:dyDescent="0.2">
      <c r="B42" s="34" t="s">
        <v>177</v>
      </c>
      <c r="C42" s="323">
        <v>64</v>
      </c>
      <c r="D42" s="324">
        <v>60</v>
      </c>
      <c r="E42" s="338">
        <v>124</v>
      </c>
    </row>
    <row r="43" spans="2:5" s="80" customFormat="1" ht="14.25" customHeight="1" x14ac:dyDescent="0.2">
      <c r="B43" s="34" t="s">
        <v>178</v>
      </c>
      <c r="C43" s="323">
        <v>96</v>
      </c>
      <c r="D43" s="324">
        <v>116</v>
      </c>
      <c r="E43" s="338">
        <v>212</v>
      </c>
    </row>
    <row r="44" spans="2:5" s="80" customFormat="1" ht="14.25" customHeight="1" x14ac:dyDescent="0.2">
      <c r="B44" s="34" t="s">
        <v>179</v>
      </c>
      <c r="C44" s="323">
        <v>80</v>
      </c>
      <c r="D44" s="324">
        <v>75</v>
      </c>
      <c r="E44" s="338">
        <v>155</v>
      </c>
    </row>
    <row r="45" spans="2:5" s="80" customFormat="1" ht="14.25" customHeight="1" x14ac:dyDescent="0.2">
      <c r="B45" s="34" t="s">
        <v>180</v>
      </c>
      <c r="C45" s="323">
        <v>9</v>
      </c>
      <c r="D45" s="324">
        <v>33</v>
      </c>
      <c r="E45" s="338">
        <v>42</v>
      </c>
    </row>
    <row r="46" spans="2:5" s="80" customFormat="1" ht="14.25" customHeight="1" x14ac:dyDescent="0.2">
      <c r="B46" s="34" t="s">
        <v>181</v>
      </c>
      <c r="C46" s="323">
        <v>136</v>
      </c>
      <c r="D46" s="324">
        <v>130</v>
      </c>
      <c r="E46" s="338">
        <v>266</v>
      </c>
    </row>
    <row r="47" spans="2:5" s="80" customFormat="1" ht="14.25" customHeight="1" x14ac:dyDescent="0.2">
      <c r="B47" s="34" t="s">
        <v>182</v>
      </c>
      <c r="C47" s="323">
        <v>732</v>
      </c>
      <c r="D47" s="324">
        <v>744</v>
      </c>
      <c r="E47" s="338">
        <v>1476</v>
      </c>
    </row>
    <row r="48" spans="2:5" s="80" customFormat="1" ht="14.25" customHeight="1" x14ac:dyDescent="0.2">
      <c r="B48" s="34" t="s">
        <v>183</v>
      </c>
      <c r="C48" s="323">
        <v>10</v>
      </c>
      <c r="D48" s="324">
        <v>15</v>
      </c>
      <c r="E48" s="338">
        <v>25</v>
      </c>
    </row>
    <row r="49" spans="2:5" s="80" customFormat="1" ht="14.25" customHeight="1" x14ac:dyDescent="0.2">
      <c r="B49" s="34" t="s">
        <v>184</v>
      </c>
      <c r="C49" s="323">
        <v>273</v>
      </c>
      <c r="D49" s="324">
        <v>238</v>
      </c>
      <c r="E49" s="338">
        <v>511</v>
      </c>
    </row>
    <row r="50" spans="2:5" s="80" customFormat="1" ht="14.25" customHeight="1" x14ac:dyDescent="0.2">
      <c r="B50" s="34" t="s">
        <v>185</v>
      </c>
      <c r="C50" s="323">
        <v>28</v>
      </c>
      <c r="D50" s="324">
        <v>42</v>
      </c>
      <c r="E50" s="338">
        <v>70</v>
      </c>
    </row>
    <row r="51" spans="2:5" s="80" customFormat="1" ht="14.25" customHeight="1" x14ac:dyDescent="0.2">
      <c r="B51" s="34" t="s">
        <v>186</v>
      </c>
      <c r="C51" s="323">
        <v>69</v>
      </c>
      <c r="D51" s="324">
        <v>61</v>
      </c>
      <c r="E51" s="338">
        <v>130</v>
      </c>
    </row>
    <row r="52" spans="2:5" s="80" customFormat="1" ht="14.25" customHeight="1" x14ac:dyDescent="0.2">
      <c r="B52" s="34" t="s">
        <v>187</v>
      </c>
      <c r="C52" s="323">
        <v>15</v>
      </c>
      <c r="D52" s="324">
        <v>49</v>
      </c>
      <c r="E52" s="338">
        <v>64</v>
      </c>
    </row>
    <row r="53" spans="2:5" s="80" customFormat="1" ht="14.25" customHeight="1" x14ac:dyDescent="0.2">
      <c r="B53" s="34" t="s">
        <v>188</v>
      </c>
      <c r="C53" s="323">
        <v>446</v>
      </c>
      <c r="D53" s="324">
        <v>420</v>
      </c>
      <c r="E53" s="338">
        <v>866</v>
      </c>
    </row>
    <row r="54" spans="2:5" s="80" customFormat="1" ht="14.25" customHeight="1" x14ac:dyDescent="0.2">
      <c r="B54" s="34" t="s">
        <v>189</v>
      </c>
      <c r="C54" s="323">
        <v>84</v>
      </c>
      <c r="D54" s="324">
        <v>71</v>
      </c>
      <c r="E54" s="338">
        <v>155</v>
      </c>
    </row>
    <row r="55" spans="2:5" s="80" customFormat="1" ht="14.25" customHeight="1" x14ac:dyDescent="0.2">
      <c r="B55" s="34" t="s">
        <v>190</v>
      </c>
      <c r="C55" s="323">
        <v>269</v>
      </c>
      <c r="D55" s="324">
        <v>325</v>
      </c>
      <c r="E55" s="338">
        <v>594</v>
      </c>
    </row>
    <row r="56" spans="2:5" s="80" customFormat="1" ht="14.25" customHeight="1" x14ac:dyDescent="0.2">
      <c r="B56" s="34" t="s">
        <v>191</v>
      </c>
      <c r="C56" s="323">
        <v>149</v>
      </c>
      <c r="D56" s="324">
        <v>148</v>
      </c>
      <c r="E56" s="338">
        <v>297</v>
      </c>
    </row>
    <row r="57" spans="2:5" s="80" customFormat="1" ht="14.25" customHeight="1" x14ac:dyDescent="0.2">
      <c r="B57" s="34" t="s">
        <v>192</v>
      </c>
      <c r="C57" s="323">
        <v>133</v>
      </c>
      <c r="D57" s="324">
        <v>110</v>
      </c>
      <c r="E57" s="338">
        <v>243</v>
      </c>
    </row>
    <row r="58" spans="2:5" s="80" customFormat="1" ht="14.25" customHeight="1" x14ac:dyDescent="0.2">
      <c r="B58" s="34" t="s">
        <v>193</v>
      </c>
      <c r="C58" s="323">
        <v>333</v>
      </c>
      <c r="D58" s="324">
        <v>373</v>
      </c>
      <c r="E58" s="338">
        <v>706</v>
      </c>
    </row>
    <row r="59" spans="2:5" s="80" customFormat="1" ht="14.25" customHeight="1" x14ac:dyDescent="0.2">
      <c r="B59" s="34" t="s">
        <v>194</v>
      </c>
      <c r="C59" s="323">
        <v>46</v>
      </c>
      <c r="D59" s="324">
        <v>72</v>
      </c>
      <c r="E59" s="338">
        <v>118</v>
      </c>
    </row>
    <row r="60" spans="2:5" s="80" customFormat="1" ht="14.25" customHeight="1" x14ac:dyDescent="0.2">
      <c r="B60" s="34" t="s">
        <v>195</v>
      </c>
      <c r="C60" s="323">
        <v>78</v>
      </c>
      <c r="D60" s="324">
        <v>72</v>
      </c>
      <c r="E60" s="338">
        <v>150</v>
      </c>
    </row>
    <row r="61" spans="2:5" s="80" customFormat="1" ht="14.25" customHeight="1" x14ac:dyDescent="0.2">
      <c r="B61" s="34" t="s">
        <v>196</v>
      </c>
      <c r="C61" s="323">
        <v>30</v>
      </c>
      <c r="D61" s="324">
        <v>36</v>
      </c>
      <c r="E61" s="338">
        <v>66</v>
      </c>
    </row>
    <row r="62" spans="2:5" s="80" customFormat="1" ht="14.25" customHeight="1" x14ac:dyDescent="0.2">
      <c r="B62" s="34" t="s">
        <v>197</v>
      </c>
      <c r="C62" s="323">
        <v>16</v>
      </c>
      <c r="D62" s="324">
        <v>29</v>
      </c>
      <c r="E62" s="338">
        <v>45</v>
      </c>
    </row>
    <row r="63" spans="2:5" s="80" customFormat="1" ht="14.25" customHeight="1" x14ac:dyDescent="0.2">
      <c r="B63" s="34" t="s">
        <v>198</v>
      </c>
      <c r="C63" s="323">
        <v>65</v>
      </c>
      <c r="D63" s="324">
        <v>69</v>
      </c>
      <c r="E63" s="338">
        <v>134</v>
      </c>
    </row>
    <row r="64" spans="2:5" s="80" customFormat="1" ht="14.25" customHeight="1" x14ac:dyDescent="0.2">
      <c r="B64" s="34" t="s">
        <v>199</v>
      </c>
      <c r="C64" s="323">
        <v>104</v>
      </c>
      <c r="D64" s="324">
        <v>78</v>
      </c>
      <c r="E64" s="338">
        <v>182</v>
      </c>
    </row>
    <row r="65" spans="2:5" s="80" customFormat="1" ht="14.25" customHeight="1" x14ac:dyDescent="0.2">
      <c r="B65" s="34" t="s">
        <v>200</v>
      </c>
      <c r="C65" s="323">
        <v>52</v>
      </c>
      <c r="D65" s="324">
        <v>68</v>
      </c>
      <c r="E65" s="338">
        <v>120</v>
      </c>
    </row>
    <row r="66" spans="2:5" s="80" customFormat="1" ht="14.25" customHeight="1" x14ac:dyDescent="0.2">
      <c r="B66" s="34" t="s">
        <v>201</v>
      </c>
      <c r="C66" s="323">
        <v>11</v>
      </c>
      <c r="D66" s="324">
        <v>17</v>
      </c>
      <c r="E66" s="338">
        <v>28</v>
      </c>
    </row>
    <row r="67" spans="2:5" s="80" customFormat="1" ht="14.25" customHeight="1" x14ac:dyDescent="0.2">
      <c r="B67" s="34" t="s">
        <v>202</v>
      </c>
      <c r="C67" s="333">
        <v>47</v>
      </c>
      <c r="D67" s="326">
        <v>102</v>
      </c>
      <c r="E67" s="339">
        <v>149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218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50" t="s">
        <v>219</v>
      </c>
      <c r="D8" s="450"/>
    </row>
    <row r="9" spans="1:4" s="80" customFormat="1" ht="24.75" customHeight="1" x14ac:dyDescent="0.25">
      <c r="B9" s="8"/>
      <c r="C9" s="451"/>
      <c r="D9" s="451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>
        <f>'PD RSI_genero (11)'!C11/'PD RSI_genero (11)'!E11</f>
        <v>0.48796351229453061</v>
      </c>
      <c r="D11" s="342">
        <f>'PD RSI_genero (11)'!D11/'PD RSI_genero (11)'!E11</f>
        <v>0.51203648770546939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 RSI_genero (11)'!C13/'PD RSI_genero (11)'!E13</f>
        <v>0.47905211371073664</v>
      </c>
      <c r="D13" s="344">
        <f>'PD RSI_genero (11)'!D13/'PD RSI_genero (11)'!E13</f>
        <v>0.52094788628926336</v>
      </c>
    </row>
    <row r="14" spans="1:4" s="80" customFormat="1" ht="14.25" customHeight="1" x14ac:dyDescent="0.2">
      <c r="B14" s="4" t="s">
        <v>1</v>
      </c>
      <c r="C14" s="345">
        <f>'PD RSI_genero (11)'!C14/'PD RSI_genero (11)'!E14</f>
        <v>0.47463347164591979</v>
      </c>
      <c r="D14" s="346">
        <f>'PD RSI_genero (11)'!D14/'PD RSI_genero (11)'!E14</f>
        <v>0.52536652835408026</v>
      </c>
    </row>
    <row r="15" spans="1:4" s="80" customFormat="1" ht="14.25" customHeight="1" x14ac:dyDescent="0.2">
      <c r="B15" s="34" t="s">
        <v>149</v>
      </c>
      <c r="C15" s="341">
        <f>'PD RSI_genero (11)'!C15/'PD RSI_genero (11)'!E15</f>
        <v>0.4926739926739927</v>
      </c>
      <c r="D15" s="342">
        <f>'PD RSI_genero (11)'!D15/'PD RSI_genero (11)'!E15</f>
        <v>0.5073260073260073</v>
      </c>
    </row>
    <row r="16" spans="1:4" s="80" customFormat="1" ht="14.25" customHeight="1" x14ac:dyDescent="0.2">
      <c r="B16" s="34" t="s">
        <v>150</v>
      </c>
      <c r="C16" s="343">
        <f>'PD RSI_genero (11)'!C16/'PD RSI_genero (11)'!E16</f>
        <v>0.48185483870967744</v>
      </c>
      <c r="D16" s="344">
        <f>'PD RSI_genero (11)'!D16/'PD RSI_genero (11)'!E16</f>
        <v>0.51814516129032262</v>
      </c>
    </row>
    <row r="17" spans="2:4" s="80" customFormat="1" ht="14.25" customHeight="1" x14ac:dyDescent="0.2">
      <c r="B17" s="34" t="s">
        <v>151</v>
      </c>
      <c r="C17" s="343">
        <f>'PD RSI_genero (11)'!C17/'PD RSI_genero (11)'!E17</f>
        <v>0.46197183098591549</v>
      </c>
      <c r="D17" s="344">
        <f>'PD RSI_genero (11)'!D17/'PD RSI_genero (11)'!E17</f>
        <v>0.53802816901408446</v>
      </c>
    </row>
    <row r="18" spans="2:4" s="80" customFormat="1" ht="14.25" customHeight="1" x14ac:dyDescent="0.2">
      <c r="B18" s="34" t="s">
        <v>152</v>
      </c>
      <c r="C18" s="343">
        <f>'PD RSI_genero (11)'!C18/'PD RSI_genero (11)'!E18</f>
        <v>0.58565737051792832</v>
      </c>
      <c r="D18" s="344">
        <f>'PD RSI_genero (11)'!D18/'PD RSI_genero (11)'!E18</f>
        <v>0.41434262948207173</v>
      </c>
    </row>
    <row r="19" spans="2:4" s="80" customFormat="1" ht="14.25" customHeight="1" x14ac:dyDescent="0.2">
      <c r="B19" s="34" t="s">
        <v>153</v>
      </c>
      <c r="C19" s="343">
        <f>'PD RSI_genero (11)'!C19/'PD RSI_genero (11)'!E19</f>
        <v>0.43383947939262474</v>
      </c>
      <c r="D19" s="344">
        <f>'PD RSI_genero (11)'!D19/'PD RSI_genero (11)'!E19</f>
        <v>0.56616052060737532</v>
      </c>
    </row>
    <row r="20" spans="2:4" s="80" customFormat="1" ht="14.25" customHeight="1" x14ac:dyDescent="0.2">
      <c r="B20" s="34" t="s">
        <v>154</v>
      </c>
      <c r="C20" s="343">
        <f>'PD RSI_genero (11)'!C20/'PD RSI_genero (11)'!E20</f>
        <v>0.40435835351089588</v>
      </c>
      <c r="D20" s="344">
        <f>'PD RSI_genero (11)'!D20/'PD RSI_genero (11)'!E20</f>
        <v>0.59564164648910412</v>
      </c>
    </row>
    <row r="21" spans="2:4" s="80" customFormat="1" ht="14.25" customHeight="1" x14ac:dyDescent="0.2">
      <c r="B21" s="34" t="s">
        <v>155</v>
      </c>
      <c r="C21" s="343">
        <f>'PD RSI_genero (11)'!C21/'PD RSI_genero (11)'!E21</f>
        <v>0.4461883408071749</v>
      </c>
      <c r="D21" s="344">
        <f>'PD RSI_genero (11)'!D21/'PD RSI_genero (11)'!E21</f>
        <v>0.55381165919282516</v>
      </c>
    </row>
    <row r="22" spans="2:4" s="80" customFormat="1" ht="14.25" customHeight="1" x14ac:dyDescent="0.2">
      <c r="B22" s="34" t="s">
        <v>156</v>
      </c>
      <c r="C22" s="343">
        <f>'PD RSI_genero (11)'!C22/'PD RSI_genero (11)'!E22</f>
        <v>0.49615975422427033</v>
      </c>
      <c r="D22" s="344">
        <f>'PD RSI_genero (11)'!D22/'PD RSI_genero (11)'!E22</f>
        <v>0.50384024577572961</v>
      </c>
    </row>
    <row r="23" spans="2:4" s="80" customFormat="1" ht="14.25" customHeight="1" x14ac:dyDescent="0.2">
      <c r="B23" s="34" t="s">
        <v>157</v>
      </c>
      <c r="C23" s="343">
        <f>'PD RSI_genero (11)'!C23/'PD RSI_genero (11)'!E23</f>
        <v>0.57894736842105265</v>
      </c>
      <c r="D23" s="344">
        <f>'PD RSI_genero (11)'!D23/'PD RSI_genero (11)'!E23</f>
        <v>0.42105263157894735</v>
      </c>
    </row>
    <row r="24" spans="2:4" s="80" customFormat="1" ht="14.25" customHeight="1" x14ac:dyDescent="0.2">
      <c r="B24" s="34" t="s">
        <v>158</v>
      </c>
      <c r="C24" s="343">
        <f>'PD RSI_genero (11)'!C24/'PD RSI_genero (11)'!E24</f>
        <v>0.46593001841620624</v>
      </c>
      <c r="D24" s="344">
        <f>'PD RSI_genero (11)'!D24/'PD RSI_genero (11)'!E24</f>
        <v>0.53406998158379371</v>
      </c>
    </row>
    <row r="25" spans="2:4" s="80" customFormat="1" ht="14.25" customHeight="1" x14ac:dyDescent="0.2">
      <c r="B25" s="34" t="s">
        <v>159</v>
      </c>
      <c r="C25" s="343">
        <f>'PD RSI_genero (11)'!C25/'PD RSI_genero (11)'!E25</f>
        <v>0.42479338842975206</v>
      </c>
      <c r="D25" s="344">
        <f>'PD RSI_genero (11)'!D25/'PD RSI_genero (11)'!E25</f>
        <v>0.57520661157024788</v>
      </c>
    </row>
    <row r="26" spans="2:4" s="80" customFormat="1" ht="14.25" customHeight="1" x14ac:dyDescent="0.2">
      <c r="B26" s="34" t="s">
        <v>160</v>
      </c>
      <c r="C26" s="343">
        <f>'PD RSI_genero (11)'!C26/'PD RSI_genero (11)'!E26</f>
        <v>0.43478260869565216</v>
      </c>
      <c r="D26" s="344">
        <f>'PD RSI_genero (11)'!D26/'PD RSI_genero (11)'!E26</f>
        <v>0.56521739130434778</v>
      </c>
    </row>
    <row r="27" spans="2:4" s="80" customFormat="1" ht="14.25" customHeight="1" x14ac:dyDescent="0.2">
      <c r="B27" s="34" t="s">
        <v>161</v>
      </c>
      <c r="C27" s="343">
        <f>'PD RSI_genero (11)'!C27/'PD RSI_genero (11)'!E27</f>
        <v>0.35904255319148937</v>
      </c>
      <c r="D27" s="344">
        <f>'PD RSI_genero (11)'!D27/'PD RSI_genero (11)'!E27</f>
        <v>0.64095744680851063</v>
      </c>
    </row>
    <row r="28" spans="2:4" s="80" customFormat="1" ht="14.25" customHeight="1" x14ac:dyDescent="0.2">
      <c r="B28" s="34" t="s">
        <v>162</v>
      </c>
      <c r="C28" s="343">
        <f>'PD RSI_genero (11)'!C28/'PD RSI_genero (11)'!E28</f>
        <v>0.51948051948051943</v>
      </c>
      <c r="D28" s="344">
        <f>'PD RSI_genero (11)'!D28/'PD RSI_genero (11)'!E28</f>
        <v>0.48051948051948051</v>
      </c>
    </row>
    <row r="29" spans="2:4" s="80" customFormat="1" ht="14.25" customHeight="1" x14ac:dyDescent="0.2">
      <c r="B29" s="34" t="s">
        <v>163</v>
      </c>
      <c r="C29" s="343">
        <f>'PD RSI_genero (11)'!C29/'PD RSI_genero (11)'!E29</f>
        <v>0.4946236559139785</v>
      </c>
      <c r="D29" s="344">
        <f>'PD RSI_genero (11)'!D29/'PD RSI_genero (11)'!E29</f>
        <v>0.5053763440860215</v>
      </c>
    </row>
    <row r="30" spans="2:4" s="80" customFormat="1" ht="14.25" customHeight="1" x14ac:dyDescent="0.2">
      <c r="B30" s="34" t="s">
        <v>164</v>
      </c>
      <c r="C30" s="343">
        <f>'PD RSI_genero (11)'!C30/'PD RSI_genero (11)'!E30</f>
        <v>0.47177419354838712</v>
      </c>
      <c r="D30" s="344">
        <f>'PD RSI_genero (11)'!D30/'PD RSI_genero (11)'!E30</f>
        <v>0.52822580645161288</v>
      </c>
    </row>
    <row r="31" spans="2:4" s="80" customFormat="1" ht="14.25" customHeight="1" x14ac:dyDescent="0.2">
      <c r="B31" s="34" t="s">
        <v>165</v>
      </c>
      <c r="C31" s="343">
        <f>'PD RSI_genero (11)'!C31/'PD RSI_genero (11)'!E31</f>
        <v>0.56481481481481477</v>
      </c>
      <c r="D31" s="344">
        <f>'PD RSI_genero (11)'!D31/'PD RSI_genero (11)'!E31</f>
        <v>0.43518518518518517</v>
      </c>
    </row>
    <row r="32" spans="2:4" s="80" customFormat="1" ht="14.25" customHeight="1" x14ac:dyDescent="0.2">
      <c r="B32" s="34" t="s">
        <v>166</v>
      </c>
      <c r="C32" s="343">
        <f>'PD RSI_genero (11)'!C32/'PD RSI_genero (11)'!E32</f>
        <v>0.49748743718592964</v>
      </c>
      <c r="D32" s="344">
        <f>'PD RSI_genero (11)'!D32/'PD RSI_genero (11)'!E32</f>
        <v>0.50251256281407031</v>
      </c>
    </row>
    <row r="33" spans="2:4" s="80" customFormat="1" ht="14.25" customHeight="1" x14ac:dyDescent="0.2">
      <c r="B33" s="34" t="s">
        <v>167</v>
      </c>
      <c r="C33" s="343">
        <f>'PD RSI_genero (11)'!C33/'PD RSI_genero (11)'!E33</f>
        <v>0.36842105263157893</v>
      </c>
      <c r="D33" s="344">
        <f>'PD RSI_genero (11)'!D33/'PD RSI_genero (11)'!E33</f>
        <v>0.63157894736842102</v>
      </c>
    </row>
    <row r="34" spans="2:4" s="80" customFormat="1" ht="14.25" customHeight="1" x14ac:dyDescent="0.2">
      <c r="B34" s="34" t="s">
        <v>168</v>
      </c>
      <c r="C34" s="343">
        <f>'PD RSI_genero (11)'!C34/'PD RSI_genero (11)'!E34</f>
        <v>0.75</v>
      </c>
      <c r="D34" s="344">
        <f>'PD RSI_genero (11)'!D34/'PD RSI_genero (11)'!E34</f>
        <v>0.25</v>
      </c>
    </row>
    <row r="35" spans="2:4" s="80" customFormat="1" ht="14.25" customHeight="1" x14ac:dyDescent="0.2">
      <c r="B35" s="34" t="s">
        <v>170</v>
      </c>
      <c r="C35" s="343">
        <f>'PD RSI_genero (11)'!C35/'PD RSI_genero (11)'!E35</f>
        <v>0.43244949494949497</v>
      </c>
      <c r="D35" s="344">
        <f>'PD RSI_genero (11)'!D35/'PD RSI_genero (11)'!E35</f>
        <v>0.56755050505050508</v>
      </c>
    </row>
    <row r="36" spans="2:4" s="80" customFormat="1" ht="14.25" customHeight="1" x14ac:dyDescent="0.2">
      <c r="B36" s="34" t="s">
        <v>171</v>
      </c>
      <c r="C36" s="343">
        <f>'PD RSI_genero (11)'!C36/'PD RSI_genero (11)'!E36</f>
        <v>0.46951219512195119</v>
      </c>
      <c r="D36" s="344">
        <f>'PD RSI_genero (11)'!D36/'PD RSI_genero (11)'!E36</f>
        <v>0.53048780487804881</v>
      </c>
    </row>
    <row r="37" spans="2:4" s="80" customFormat="1" ht="14.25" customHeight="1" x14ac:dyDescent="0.2">
      <c r="B37" s="34" t="s">
        <v>172</v>
      </c>
      <c r="C37" s="343">
        <f>'PD RSI_genero (11)'!C37/'PD RSI_genero (11)'!E37</f>
        <v>0.53026634382566584</v>
      </c>
      <c r="D37" s="344">
        <f>'PD RSI_genero (11)'!D37/'PD RSI_genero (11)'!E37</f>
        <v>0.46973365617433416</v>
      </c>
    </row>
    <row r="38" spans="2:4" s="80" customFormat="1" ht="14.25" customHeight="1" x14ac:dyDescent="0.2">
      <c r="B38" s="34" t="s">
        <v>173</v>
      </c>
      <c r="C38" s="343">
        <f>'PD RSI_genero (11)'!C38/'PD RSI_genero (11)'!E38</f>
        <v>0.33649289099526064</v>
      </c>
      <c r="D38" s="344">
        <f>'PD RSI_genero (11)'!D38/'PD RSI_genero (11)'!E38</f>
        <v>0.6635071090047393</v>
      </c>
    </row>
    <row r="39" spans="2:4" s="80" customFormat="1" ht="14.25" customHeight="1" x14ac:dyDescent="0.2">
      <c r="B39" s="34" t="s">
        <v>174</v>
      </c>
      <c r="C39" s="343">
        <f>'PD RSI_genero (11)'!C39/'PD RSI_genero (11)'!E39</f>
        <v>0.44639376218323584</v>
      </c>
      <c r="D39" s="344">
        <f>'PD RSI_genero (11)'!D39/'PD RSI_genero (11)'!E39</f>
        <v>0.5536062378167641</v>
      </c>
    </row>
    <row r="40" spans="2:4" s="80" customFormat="1" ht="14.25" customHeight="1" x14ac:dyDescent="0.2">
      <c r="B40" s="34" t="s">
        <v>175</v>
      </c>
      <c r="C40" s="343">
        <f>'PD RSI_genero (11)'!C40/'PD RSI_genero (11)'!E40</f>
        <v>0.43661971830985913</v>
      </c>
      <c r="D40" s="344">
        <f>'PD RSI_genero (11)'!D40/'PD RSI_genero (11)'!E40</f>
        <v>0.56338028169014087</v>
      </c>
    </row>
    <row r="41" spans="2:4" s="80" customFormat="1" ht="14.25" customHeight="1" x14ac:dyDescent="0.2">
      <c r="B41" s="34" t="s">
        <v>176</v>
      </c>
      <c r="C41" s="343">
        <f>'PD RSI_genero (11)'!C41/'PD RSI_genero (11)'!E41</f>
        <v>0.5</v>
      </c>
      <c r="D41" s="344">
        <f>'PD RSI_genero (11)'!D41/'PD RSI_genero (11)'!E41</f>
        <v>0.5</v>
      </c>
    </row>
    <row r="42" spans="2:4" s="80" customFormat="1" ht="14.25" customHeight="1" x14ac:dyDescent="0.2">
      <c r="B42" s="34" t="s">
        <v>177</v>
      </c>
      <c r="C42" s="343">
        <f>'PD RSI_genero (11)'!C42/'PD RSI_genero (11)'!E42</f>
        <v>0.5161290322580645</v>
      </c>
      <c r="D42" s="344">
        <f>'PD RSI_genero (11)'!D42/'PD RSI_genero (11)'!E42</f>
        <v>0.4838709677419355</v>
      </c>
    </row>
    <row r="43" spans="2:4" s="80" customFormat="1" ht="14.25" customHeight="1" x14ac:dyDescent="0.2">
      <c r="B43" s="34" t="s">
        <v>178</v>
      </c>
      <c r="C43" s="343">
        <f>'PD RSI_genero (11)'!C43/'PD RSI_genero (11)'!E43</f>
        <v>0.45283018867924529</v>
      </c>
      <c r="D43" s="344">
        <f>'PD RSI_genero (11)'!D43/'PD RSI_genero (11)'!E43</f>
        <v>0.54716981132075471</v>
      </c>
    </row>
    <row r="44" spans="2:4" s="80" customFormat="1" ht="14.25" customHeight="1" x14ac:dyDescent="0.2">
      <c r="B44" s="34" t="s">
        <v>179</v>
      </c>
      <c r="C44" s="343">
        <f>'PD RSI_genero (11)'!C44/'PD RSI_genero (11)'!E44</f>
        <v>0.5161290322580645</v>
      </c>
      <c r="D44" s="344">
        <f>'PD RSI_genero (11)'!D44/'PD RSI_genero (11)'!E44</f>
        <v>0.4838709677419355</v>
      </c>
    </row>
    <row r="45" spans="2:4" s="80" customFormat="1" ht="14.25" customHeight="1" x14ac:dyDescent="0.2">
      <c r="B45" s="34" t="s">
        <v>180</v>
      </c>
      <c r="C45" s="343">
        <f>'PD RSI_genero (11)'!C45/'PD RSI_genero (11)'!E45</f>
        <v>0.21428571428571427</v>
      </c>
      <c r="D45" s="344">
        <f>'PD RSI_genero (11)'!D45/'PD RSI_genero (11)'!E45</f>
        <v>0.7857142857142857</v>
      </c>
    </row>
    <row r="46" spans="2:4" s="80" customFormat="1" ht="14.25" customHeight="1" x14ac:dyDescent="0.2">
      <c r="B46" s="34" t="s">
        <v>181</v>
      </c>
      <c r="C46" s="343">
        <f>'PD RSI_genero (11)'!C46/'PD RSI_genero (11)'!E46</f>
        <v>0.51127819548872178</v>
      </c>
      <c r="D46" s="344">
        <f>'PD RSI_genero (11)'!D46/'PD RSI_genero (11)'!E46</f>
        <v>0.48872180451127817</v>
      </c>
    </row>
    <row r="47" spans="2:4" s="80" customFormat="1" ht="14.25" customHeight="1" x14ac:dyDescent="0.2">
      <c r="B47" s="34" t="s">
        <v>182</v>
      </c>
      <c r="C47" s="343">
        <f>'PD RSI_genero (11)'!C47/'PD RSI_genero (11)'!E47</f>
        <v>0.49593495934959347</v>
      </c>
      <c r="D47" s="344">
        <f>'PD RSI_genero (11)'!D47/'PD RSI_genero (11)'!E47</f>
        <v>0.50406504065040647</v>
      </c>
    </row>
    <row r="48" spans="2:4" s="80" customFormat="1" ht="14.25" customHeight="1" x14ac:dyDescent="0.2">
      <c r="B48" s="34" t="s">
        <v>183</v>
      </c>
      <c r="C48" s="343">
        <f>'PD RSI_genero (11)'!C48/'PD RSI_genero (11)'!E48</f>
        <v>0.4</v>
      </c>
      <c r="D48" s="344">
        <f>'PD RSI_genero (11)'!D48/'PD RSI_genero (11)'!E48</f>
        <v>0.6</v>
      </c>
    </row>
    <row r="49" spans="2:4" s="80" customFormat="1" ht="14.25" customHeight="1" x14ac:dyDescent="0.2">
      <c r="B49" s="34" t="s">
        <v>184</v>
      </c>
      <c r="C49" s="343">
        <f>'PD RSI_genero (11)'!C49/'PD RSI_genero (11)'!E49</f>
        <v>0.53424657534246578</v>
      </c>
      <c r="D49" s="344">
        <f>'PD RSI_genero (11)'!D49/'PD RSI_genero (11)'!E49</f>
        <v>0.46575342465753422</v>
      </c>
    </row>
    <row r="50" spans="2:4" s="80" customFormat="1" ht="14.25" customHeight="1" x14ac:dyDescent="0.2">
      <c r="B50" s="34" t="s">
        <v>185</v>
      </c>
      <c r="C50" s="343">
        <f>'PD RSI_genero (11)'!C50/'PD RSI_genero (11)'!E50</f>
        <v>0.4</v>
      </c>
      <c r="D50" s="344">
        <f>'PD RSI_genero (11)'!D50/'PD RSI_genero (11)'!E50</f>
        <v>0.6</v>
      </c>
    </row>
    <row r="51" spans="2:4" s="80" customFormat="1" ht="14.25" customHeight="1" x14ac:dyDescent="0.2">
      <c r="B51" s="34" t="s">
        <v>186</v>
      </c>
      <c r="C51" s="343">
        <f>'PD RSI_genero (11)'!C51/'PD RSI_genero (11)'!E51</f>
        <v>0.53076923076923077</v>
      </c>
      <c r="D51" s="344">
        <f>'PD RSI_genero (11)'!D51/'PD RSI_genero (11)'!E51</f>
        <v>0.46923076923076923</v>
      </c>
    </row>
    <row r="52" spans="2:4" s="80" customFormat="1" ht="14.25" customHeight="1" x14ac:dyDescent="0.2">
      <c r="B52" s="34" t="s">
        <v>187</v>
      </c>
      <c r="C52" s="343">
        <f>'PD RSI_genero (11)'!C52/'PD RSI_genero (11)'!E52</f>
        <v>0.234375</v>
      </c>
      <c r="D52" s="344">
        <f>'PD RSI_genero (11)'!D52/'PD RSI_genero (11)'!E52</f>
        <v>0.765625</v>
      </c>
    </row>
    <row r="53" spans="2:4" s="80" customFormat="1" ht="14.25" customHeight="1" x14ac:dyDescent="0.2">
      <c r="B53" s="34" t="s">
        <v>188</v>
      </c>
      <c r="C53" s="343">
        <f>'PD RSI_genero (11)'!C53/'PD RSI_genero (11)'!E53</f>
        <v>0.51501154734411081</v>
      </c>
      <c r="D53" s="344">
        <f>'PD RSI_genero (11)'!D53/'PD RSI_genero (11)'!E53</f>
        <v>0.48498845265588914</v>
      </c>
    </row>
    <row r="54" spans="2:4" s="80" customFormat="1" ht="14.25" customHeight="1" x14ac:dyDescent="0.2">
      <c r="B54" s="34" t="s">
        <v>189</v>
      </c>
      <c r="C54" s="343">
        <f>'PD RSI_genero (11)'!C54/'PD RSI_genero (11)'!E54</f>
        <v>0.54193548387096779</v>
      </c>
      <c r="D54" s="344">
        <f>'PD RSI_genero (11)'!D54/'PD RSI_genero (11)'!E54</f>
        <v>0.45806451612903226</v>
      </c>
    </row>
    <row r="55" spans="2:4" s="80" customFormat="1" ht="14.25" customHeight="1" x14ac:dyDescent="0.2">
      <c r="B55" s="34" t="s">
        <v>190</v>
      </c>
      <c r="C55" s="343">
        <f>'PD RSI_genero (11)'!C55/'PD RSI_genero (11)'!E55</f>
        <v>0.45286195286195285</v>
      </c>
      <c r="D55" s="344">
        <f>'PD RSI_genero (11)'!D55/'PD RSI_genero (11)'!E55</f>
        <v>0.54713804713804715</v>
      </c>
    </row>
    <row r="56" spans="2:4" s="80" customFormat="1" ht="14.25" customHeight="1" x14ac:dyDescent="0.2">
      <c r="B56" s="34" t="s">
        <v>191</v>
      </c>
      <c r="C56" s="343">
        <f>'PD RSI_genero (11)'!C56/'PD RSI_genero (11)'!E56</f>
        <v>0.50168350168350173</v>
      </c>
      <c r="D56" s="344">
        <f>'PD RSI_genero (11)'!D56/'PD RSI_genero (11)'!E56</f>
        <v>0.49831649831649832</v>
      </c>
    </row>
    <row r="57" spans="2:4" s="80" customFormat="1" ht="14.25" customHeight="1" x14ac:dyDescent="0.2">
      <c r="B57" s="34" t="s">
        <v>192</v>
      </c>
      <c r="C57" s="343">
        <f>'PD RSI_genero (11)'!C57/'PD RSI_genero (11)'!E57</f>
        <v>0.54732510288065839</v>
      </c>
      <c r="D57" s="344">
        <f>'PD RSI_genero (11)'!D57/'PD RSI_genero (11)'!E57</f>
        <v>0.45267489711934156</v>
      </c>
    </row>
    <row r="58" spans="2:4" s="80" customFormat="1" ht="14.25" customHeight="1" x14ac:dyDescent="0.2">
      <c r="B58" s="34" t="s">
        <v>193</v>
      </c>
      <c r="C58" s="343">
        <f>'PD RSI_genero (11)'!C58/'PD RSI_genero (11)'!E58</f>
        <v>0.471671388101983</v>
      </c>
      <c r="D58" s="344">
        <f>'PD RSI_genero (11)'!D58/'PD RSI_genero (11)'!E58</f>
        <v>0.52832861189801694</v>
      </c>
    </row>
    <row r="59" spans="2:4" s="80" customFormat="1" ht="14.25" customHeight="1" x14ac:dyDescent="0.2">
      <c r="B59" s="34" t="s">
        <v>194</v>
      </c>
      <c r="C59" s="343">
        <f>'PD RSI_genero (11)'!C59/'PD RSI_genero (11)'!E59</f>
        <v>0.38983050847457629</v>
      </c>
      <c r="D59" s="344">
        <f>'PD RSI_genero (11)'!D59/'PD RSI_genero (11)'!E59</f>
        <v>0.61016949152542377</v>
      </c>
    </row>
    <row r="60" spans="2:4" s="80" customFormat="1" ht="14.25" customHeight="1" x14ac:dyDescent="0.2">
      <c r="B60" s="34" t="s">
        <v>195</v>
      </c>
      <c r="C60" s="343">
        <f>'PD RSI_genero (11)'!C60/'PD RSI_genero (11)'!E60</f>
        <v>0.52</v>
      </c>
      <c r="D60" s="344">
        <f>'PD RSI_genero (11)'!D60/'PD RSI_genero (11)'!E60</f>
        <v>0.48</v>
      </c>
    </row>
    <row r="61" spans="2:4" s="80" customFormat="1" ht="14.25" customHeight="1" x14ac:dyDescent="0.2">
      <c r="B61" s="34" t="s">
        <v>196</v>
      </c>
      <c r="C61" s="343">
        <f>'PD RSI_genero (11)'!C61/'PD RSI_genero (11)'!E61</f>
        <v>0.45454545454545453</v>
      </c>
      <c r="D61" s="344">
        <f>'PD RSI_genero (11)'!D61/'PD RSI_genero (11)'!E61</f>
        <v>0.54545454545454541</v>
      </c>
    </row>
    <row r="62" spans="2:4" s="80" customFormat="1" ht="14.25" customHeight="1" x14ac:dyDescent="0.2">
      <c r="B62" s="34" t="s">
        <v>197</v>
      </c>
      <c r="C62" s="343">
        <f>'PD RSI_genero (11)'!C62/'PD RSI_genero (11)'!E62</f>
        <v>0.35555555555555557</v>
      </c>
      <c r="D62" s="344">
        <f>'PD RSI_genero (11)'!D62/'PD RSI_genero (11)'!E62</f>
        <v>0.64444444444444449</v>
      </c>
    </row>
    <row r="63" spans="2:4" s="80" customFormat="1" ht="14.25" customHeight="1" x14ac:dyDescent="0.2">
      <c r="B63" s="34" t="s">
        <v>198</v>
      </c>
      <c r="C63" s="343">
        <f>'PD RSI_genero (11)'!C63/'PD RSI_genero (11)'!E63</f>
        <v>0.48507462686567165</v>
      </c>
      <c r="D63" s="344">
        <f>'PD RSI_genero (11)'!D63/'PD RSI_genero (11)'!E63</f>
        <v>0.5149253731343284</v>
      </c>
    </row>
    <row r="64" spans="2:4" s="80" customFormat="1" ht="14.25" customHeight="1" x14ac:dyDescent="0.2">
      <c r="B64" s="34" t="s">
        <v>199</v>
      </c>
      <c r="C64" s="343">
        <f>'PD RSI_genero (11)'!C64/'PD RSI_genero (11)'!E64</f>
        <v>0.5714285714285714</v>
      </c>
      <c r="D64" s="344">
        <f>'PD RSI_genero (11)'!D64/'PD RSI_genero (11)'!E64</f>
        <v>0.42857142857142855</v>
      </c>
    </row>
    <row r="65" spans="2:4" s="80" customFormat="1" ht="14.25" customHeight="1" x14ac:dyDescent="0.2">
      <c r="B65" s="34" t="s">
        <v>200</v>
      </c>
      <c r="C65" s="343">
        <f>'PD RSI_genero (11)'!C65/'PD RSI_genero (11)'!E65</f>
        <v>0.43333333333333335</v>
      </c>
      <c r="D65" s="344">
        <f>'PD RSI_genero (11)'!D65/'PD RSI_genero (11)'!E65</f>
        <v>0.56666666666666665</v>
      </c>
    </row>
    <row r="66" spans="2:4" s="80" customFormat="1" ht="14.25" customHeight="1" x14ac:dyDescent="0.2">
      <c r="B66" s="34" t="s">
        <v>201</v>
      </c>
      <c r="C66" s="343">
        <f>'PD RSI_genero (11)'!C66/'PD RSI_genero (11)'!E66</f>
        <v>0.39285714285714285</v>
      </c>
      <c r="D66" s="344">
        <f>'PD RSI_genero (11)'!D66/'PD RSI_genero (11)'!E66</f>
        <v>0.6071428571428571</v>
      </c>
    </row>
    <row r="67" spans="2:4" s="80" customFormat="1" ht="14.25" customHeight="1" x14ac:dyDescent="0.2">
      <c r="B67" s="34" t="s">
        <v>202</v>
      </c>
      <c r="C67" s="345">
        <f>'PD RSI_genero (11)'!C67/'PD RSI_genero (11)'!E67</f>
        <v>0.31543624161073824</v>
      </c>
      <c r="D67" s="346">
        <f>'PD RSI_genero (11)'!D67/'PD RSI_genero (11)'!E67</f>
        <v>0.68456375838926176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/>
  <dimension ref="A3:N47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1" x14ac:dyDescent="0.25">
      <c r="D3" s="87"/>
    </row>
    <row r="4" spans="1:11" x14ac:dyDescent="0.25">
      <c r="D4" s="87"/>
    </row>
    <row r="5" spans="1:11" x14ac:dyDescent="0.25">
      <c r="B5" s="447" t="s">
        <v>32</v>
      </c>
      <c r="C5" s="448"/>
      <c r="D5" s="448"/>
    </row>
    <row r="6" spans="1:11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30"/>
    </row>
    <row r="8" spans="1:11" x14ac:dyDescent="0.25">
      <c r="A8" s="316" t="s">
        <v>2</v>
      </c>
      <c r="B8" s="446" t="s">
        <v>63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1" x14ac:dyDescent="0.25">
      <c r="A9" s="316" t="s">
        <v>3</v>
      </c>
      <c r="B9" s="446" t="s">
        <v>64</v>
      </c>
      <c r="C9" s="446"/>
      <c r="D9" s="446"/>
      <c r="E9" s="446"/>
      <c r="F9" s="446"/>
      <c r="G9" s="446"/>
      <c r="H9" s="446"/>
      <c r="I9" s="446"/>
      <c r="J9" s="446"/>
      <c r="K9" s="87"/>
    </row>
    <row r="10" spans="1:11" x14ac:dyDescent="0.25">
      <c r="A10" s="316" t="s">
        <v>4</v>
      </c>
      <c r="B10" s="446" t="s">
        <v>66</v>
      </c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1" x14ac:dyDescent="0.25">
      <c r="A11" s="316" t="s">
        <v>5</v>
      </c>
      <c r="B11" s="446" t="s">
        <v>67</v>
      </c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1" x14ac:dyDescent="0.25">
      <c r="A12" s="153"/>
      <c r="B12" s="239" t="s">
        <v>131</v>
      </c>
      <c r="C12" s="315"/>
      <c r="D12" s="315"/>
      <c r="E12" s="315"/>
      <c r="F12" s="315"/>
      <c r="G12" s="315"/>
      <c r="H12" s="315"/>
      <c r="I12" s="315"/>
      <c r="J12" s="315"/>
      <c r="K12" s="87"/>
    </row>
    <row r="13" spans="1:11" x14ac:dyDescent="0.25">
      <c r="A13" s="316" t="s">
        <v>6</v>
      </c>
      <c r="B13" s="446" t="s">
        <v>68</v>
      </c>
      <c r="C13" s="446"/>
      <c r="D13" s="446"/>
      <c r="E13" s="446"/>
      <c r="F13" s="446"/>
      <c r="G13" s="446"/>
      <c r="H13" s="446"/>
      <c r="I13" s="446"/>
      <c r="J13" s="446"/>
      <c r="K13" s="157"/>
    </row>
    <row r="14" spans="1:11" x14ac:dyDescent="0.25">
      <c r="A14" s="316" t="s">
        <v>22</v>
      </c>
      <c r="B14" s="446" t="s">
        <v>121</v>
      </c>
      <c r="C14" s="446"/>
      <c r="D14" s="446"/>
      <c r="E14" s="446"/>
      <c r="F14" s="446"/>
      <c r="G14" s="446"/>
      <c r="H14" s="446"/>
      <c r="I14" s="446"/>
      <c r="J14" s="446"/>
      <c r="K14" s="157"/>
    </row>
    <row r="15" spans="1:11" x14ac:dyDescent="0.25">
      <c r="A15" s="316" t="s">
        <v>7</v>
      </c>
      <c r="B15" s="446" t="s">
        <v>77</v>
      </c>
      <c r="C15" s="446"/>
      <c r="D15" s="446"/>
      <c r="E15" s="446"/>
      <c r="F15" s="446"/>
      <c r="G15" s="446"/>
      <c r="H15" s="446"/>
      <c r="I15" s="446"/>
      <c r="J15" s="446"/>
      <c r="K15" s="132"/>
    </row>
    <row r="16" spans="1:11" x14ac:dyDescent="0.25">
      <c r="A16" s="316" t="s">
        <v>8</v>
      </c>
      <c r="B16" s="446" t="s">
        <v>122</v>
      </c>
      <c r="C16" s="446"/>
      <c r="D16" s="446"/>
      <c r="E16" s="446"/>
      <c r="F16" s="446"/>
      <c r="G16" s="446"/>
      <c r="H16" s="446"/>
      <c r="I16" s="446"/>
      <c r="J16" s="446"/>
      <c r="K16" s="157"/>
    </row>
    <row r="17" spans="1:14" x14ac:dyDescent="0.25">
      <c r="A17" s="153"/>
      <c r="B17" s="239" t="s">
        <v>123</v>
      </c>
      <c r="C17" s="315"/>
      <c r="D17" s="315"/>
      <c r="E17" s="315"/>
      <c r="F17" s="315"/>
      <c r="G17" s="315"/>
      <c r="H17" s="315"/>
      <c r="I17" s="315"/>
      <c r="J17" s="315"/>
      <c r="K17" s="157"/>
    </row>
    <row r="18" spans="1:14" x14ac:dyDescent="0.25">
      <c r="A18" s="316" t="s">
        <v>9</v>
      </c>
      <c r="B18" s="446" t="s">
        <v>124</v>
      </c>
      <c r="C18" s="446"/>
      <c r="D18" s="446"/>
      <c r="E18" s="446"/>
      <c r="F18" s="446"/>
      <c r="G18" s="446"/>
      <c r="H18" s="446"/>
      <c r="I18" s="446"/>
      <c r="J18" s="446"/>
      <c r="K18" s="130"/>
    </row>
    <row r="19" spans="1:14" x14ac:dyDescent="0.25">
      <c r="A19" s="316" t="s">
        <v>10</v>
      </c>
      <c r="B19" s="446" t="s">
        <v>125</v>
      </c>
      <c r="C19" s="446"/>
      <c r="D19" s="446"/>
      <c r="E19" s="446"/>
      <c r="F19" s="446"/>
      <c r="G19" s="446"/>
      <c r="H19" s="446"/>
      <c r="I19" s="446"/>
      <c r="J19" s="446"/>
      <c r="K19" s="130"/>
    </row>
    <row r="20" spans="1:14" x14ac:dyDescent="0.25">
      <c r="A20" s="316"/>
      <c r="B20" s="446"/>
      <c r="C20" s="446"/>
      <c r="D20" s="446"/>
      <c r="E20" s="446"/>
      <c r="F20" s="446"/>
      <c r="G20" s="446"/>
      <c r="H20" s="446"/>
      <c r="I20" s="446"/>
      <c r="J20" s="446"/>
      <c r="K20" s="132"/>
    </row>
    <row r="21" spans="1:14" x14ac:dyDescent="0.25">
      <c r="A21" s="316"/>
      <c r="B21" s="446"/>
      <c r="C21" s="446"/>
      <c r="D21" s="446"/>
      <c r="E21" s="446"/>
      <c r="F21" s="446"/>
      <c r="G21" s="446"/>
      <c r="H21" s="446"/>
      <c r="I21" s="446"/>
      <c r="J21" s="446"/>
      <c r="K21" s="132"/>
    </row>
    <row r="22" spans="1:14" x14ac:dyDescent="0.25">
      <c r="A22" s="153"/>
      <c r="B22" s="449"/>
      <c r="C22" s="449"/>
      <c r="D22" s="449"/>
      <c r="E22" s="449"/>
      <c r="F22" s="449"/>
      <c r="G22" s="449"/>
      <c r="H22" s="449"/>
      <c r="I22" s="449"/>
      <c r="J22" s="449"/>
      <c r="K22" s="131"/>
      <c r="L22" s="75"/>
    </row>
    <row r="23" spans="1:14" x14ac:dyDescent="0.25">
      <c r="A23" s="153"/>
      <c r="B23" s="449"/>
      <c r="C23" s="449"/>
      <c r="D23" s="449"/>
      <c r="E23" s="449"/>
      <c r="F23" s="449"/>
      <c r="G23" s="449"/>
      <c r="H23" s="449"/>
      <c r="I23" s="449"/>
      <c r="J23" s="449"/>
      <c r="K23" s="157"/>
      <c r="N23" s="96"/>
    </row>
    <row r="24" spans="1:14" x14ac:dyDescent="0.25">
      <c r="A24" s="153"/>
      <c r="B24" s="239"/>
      <c r="C24" s="238"/>
      <c r="D24" s="238"/>
      <c r="E24" s="238"/>
      <c r="F24" s="238"/>
      <c r="G24" s="238"/>
      <c r="H24" s="238"/>
      <c r="I24" s="238"/>
      <c r="J24" s="238"/>
      <c r="K24" s="157"/>
      <c r="N24" s="96"/>
    </row>
    <row r="25" spans="1:14" x14ac:dyDescent="0.25">
      <c r="A25" s="153"/>
      <c r="B25" s="449"/>
      <c r="C25" s="449"/>
      <c r="D25" s="449"/>
      <c r="E25" s="449"/>
      <c r="F25" s="449"/>
      <c r="G25" s="449"/>
      <c r="H25" s="449"/>
      <c r="I25" s="449"/>
      <c r="J25" s="449"/>
      <c r="K25" s="130"/>
      <c r="L25" s="74"/>
    </row>
    <row r="26" spans="1:14" x14ac:dyDescent="0.25">
      <c r="A26" s="153"/>
      <c r="B26" s="449"/>
      <c r="C26" s="449"/>
      <c r="D26" s="449"/>
      <c r="E26" s="449"/>
      <c r="F26" s="449"/>
      <c r="G26" s="449"/>
      <c r="H26" s="449"/>
      <c r="I26" s="449"/>
      <c r="J26" s="449"/>
      <c r="K26" s="87"/>
    </row>
    <row r="27" spans="1:14" x14ac:dyDescent="0.25">
      <c r="A27" s="153"/>
      <c r="B27" s="449"/>
      <c r="C27" s="449"/>
      <c r="D27" s="449"/>
      <c r="E27" s="449"/>
      <c r="F27" s="449"/>
      <c r="G27" s="449"/>
      <c r="H27" s="449"/>
      <c r="I27" s="449"/>
      <c r="J27" s="449"/>
      <c r="K27" s="87"/>
    </row>
    <row r="28" spans="1:14" x14ac:dyDescent="0.25">
      <c r="A28" s="153"/>
      <c r="B28" s="449"/>
      <c r="C28" s="449"/>
      <c r="D28" s="449"/>
      <c r="E28" s="449"/>
      <c r="F28" s="449"/>
      <c r="G28" s="449"/>
      <c r="H28" s="449"/>
      <c r="I28" s="449"/>
      <c r="J28" s="449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0" x14ac:dyDescent="0.25">
      <c r="A33" s="153"/>
      <c r="B33" s="240"/>
      <c r="C33" s="152"/>
      <c r="D33" s="152"/>
      <c r="E33" s="151"/>
      <c r="F33" s="151"/>
      <c r="G33" s="151"/>
      <c r="H33" s="151"/>
      <c r="I33" s="151"/>
      <c r="J33" s="151"/>
    </row>
    <row r="34" spans="1:10" x14ac:dyDescent="0.25">
      <c r="A34" s="153"/>
      <c r="B34" s="154"/>
      <c r="C34" s="152"/>
      <c r="D34" s="152"/>
      <c r="E34" s="151"/>
      <c r="F34" s="151"/>
      <c r="G34" s="151"/>
      <c r="H34" s="151"/>
      <c r="I34" s="151"/>
      <c r="J34" s="151"/>
    </row>
    <row r="35" spans="1:10" x14ac:dyDescent="0.25">
      <c r="A35" s="153"/>
      <c r="B35" s="35"/>
      <c r="C35" s="152"/>
      <c r="D35" s="152"/>
      <c r="E35" s="151"/>
      <c r="F35" s="151"/>
      <c r="G35" s="151"/>
      <c r="H35" s="151"/>
      <c r="I35" s="151"/>
      <c r="J35" s="151"/>
    </row>
    <row r="36" spans="1:10" x14ac:dyDescent="0.25">
      <c r="A36" s="153"/>
      <c r="B36" s="154"/>
      <c r="C36" s="152"/>
      <c r="D36" s="152"/>
      <c r="E36" s="151"/>
      <c r="F36" s="151"/>
      <c r="G36" s="151"/>
      <c r="H36" s="151"/>
      <c r="I36" s="151"/>
      <c r="J36" s="151"/>
    </row>
    <row r="37" spans="1:10" x14ac:dyDescent="0.25">
      <c r="A37" s="153"/>
      <c r="B37" s="154"/>
      <c r="C37" s="152"/>
      <c r="D37" s="152"/>
      <c r="E37" s="151"/>
      <c r="F37" s="151"/>
      <c r="G37" s="151"/>
      <c r="H37" s="151"/>
      <c r="I37" s="151"/>
      <c r="J37" s="151"/>
    </row>
    <row r="38" spans="1:10" x14ac:dyDescent="0.25">
      <c r="A38" s="153"/>
      <c r="B38" s="154"/>
      <c r="C38" s="152"/>
      <c r="D38" s="152"/>
      <c r="E38" s="151"/>
      <c r="F38" s="151"/>
      <c r="G38" s="151"/>
      <c r="H38" s="151"/>
      <c r="I38" s="151"/>
      <c r="J38" s="151"/>
    </row>
    <row r="39" spans="1:10" x14ac:dyDescent="0.25">
      <c r="A39" s="153"/>
      <c r="B39" s="154"/>
      <c r="C39" s="152"/>
      <c r="D39" s="152"/>
      <c r="E39" s="151"/>
      <c r="F39" s="151"/>
      <c r="G39" s="151"/>
      <c r="H39" s="151"/>
      <c r="I39" s="151"/>
      <c r="J39" s="151"/>
    </row>
    <row r="40" spans="1:10" x14ac:dyDescent="0.25">
      <c r="A40" s="153"/>
      <c r="B40" s="154"/>
      <c r="C40" s="152"/>
      <c r="D40" s="152"/>
      <c r="E40" s="151"/>
      <c r="F40" s="151"/>
      <c r="G40" s="151"/>
      <c r="H40" s="151"/>
      <c r="I40" s="151"/>
      <c r="J40" s="151"/>
    </row>
    <row r="41" spans="1:10" x14ac:dyDescent="0.25">
      <c r="A41" s="153"/>
      <c r="B41" s="154"/>
      <c r="C41" s="152"/>
      <c r="D41" s="152"/>
      <c r="E41" s="151"/>
      <c r="F41" s="151"/>
      <c r="G41" s="151"/>
      <c r="H41" s="151"/>
      <c r="I41" s="151"/>
      <c r="J41" s="151"/>
    </row>
    <row r="42" spans="1:10" x14ac:dyDescent="0.25">
      <c r="A42" s="153"/>
      <c r="B42" s="154"/>
      <c r="C42" s="152"/>
      <c r="D42" s="152"/>
      <c r="E42" s="151"/>
      <c r="F42" s="151"/>
      <c r="G42" s="151"/>
      <c r="H42" s="151"/>
      <c r="I42" s="151"/>
      <c r="J42" s="151"/>
    </row>
    <row r="43" spans="1:10" x14ac:dyDescent="0.25">
      <c r="A43" s="153"/>
      <c r="B43" s="154"/>
      <c r="C43" s="152"/>
      <c r="D43" s="152"/>
      <c r="E43" s="151"/>
      <c r="F43" s="151"/>
      <c r="G43" s="151"/>
      <c r="H43" s="151"/>
      <c r="I43" s="151"/>
      <c r="J43" s="151"/>
    </row>
    <row r="44" spans="1:10" x14ac:dyDescent="0.25">
      <c r="A44" s="153"/>
      <c r="B44" s="156"/>
      <c r="C44" s="151"/>
      <c r="D44" s="151"/>
      <c r="E44" s="151"/>
      <c r="F44" s="151"/>
      <c r="G44" s="151"/>
      <c r="H44" s="151"/>
      <c r="I44" s="151"/>
      <c r="J44" s="151"/>
    </row>
    <row r="45" spans="1:10" x14ac:dyDescent="0.25">
      <c r="A45" s="153"/>
      <c r="B45" s="156"/>
      <c r="C45" s="151"/>
      <c r="D45" s="151"/>
      <c r="E45" s="151"/>
      <c r="F45" s="151"/>
      <c r="G45" s="151"/>
      <c r="H45" s="151"/>
      <c r="I45" s="151"/>
      <c r="J45" s="151"/>
    </row>
    <row r="46" spans="1:10" x14ac:dyDescent="0.25">
      <c r="A46" s="153"/>
      <c r="B46" s="156"/>
      <c r="C46" s="151"/>
      <c r="D46" s="151"/>
      <c r="E46" s="151"/>
      <c r="F46" s="151"/>
      <c r="G46" s="151"/>
      <c r="H46" s="151"/>
      <c r="I46" s="151"/>
      <c r="J46" s="151"/>
    </row>
    <row r="47" spans="1:10" x14ac:dyDescent="0.25">
      <c r="A47" s="153"/>
      <c r="B47" s="156"/>
      <c r="C47" s="151"/>
      <c r="D47" s="151"/>
      <c r="E47" s="151"/>
      <c r="F47" s="151"/>
      <c r="G47" s="151"/>
      <c r="H47" s="151"/>
      <c r="I47" s="151"/>
      <c r="J47" s="151"/>
    </row>
  </sheetData>
  <mergeCells count="19">
    <mergeCell ref="B23:J23"/>
    <mergeCell ref="B25:J25"/>
    <mergeCell ref="B26:J26"/>
    <mergeCell ref="B27:J27"/>
    <mergeCell ref="B28:J28"/>
    <mergeCell ref="B5:D5"/>
    <mergeCell ref="B22:J22"/>
    <mergeCell ref="B21:J21"/>
    <mergeCell ref="B9:J9"/>
    <mergeCell ref="B10:J10"/>
    <mergeCell ref="B11:J11"/>
    <mergeCell ref="B18:J18"/>
    <mergeCell ref="B19:J19"/>
    <mergeCell ref="B20:J20"/>
    <mergeCell ref="B8:J8"/>
    <mergeCell ref="B13:J13"/>
    <mergeCell ref="B14:J14"/>
    <mergeCell ref="B15:J15"/>
    <mergeCell ref="B16:J1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2)'!A1" display="Evolução do número de beneficiários de prestações de desemprego, género, 2012, 1º trim.-4º trim."/>
    <hyperlink ref="B14:J14" location="'PD_idade %(12)'!A1" display="Número de beneficiários com de prestações de desemprego, idade, 2012 (%)"/>
    <hyperlink ref="B18:J18" location="'PD_valor medio mensal € (12)'!A1" display="Valor médio mensal processado por beneficiário, 2012"/>
    <hyperlink ref="B8:J8" location="'PD_Genero (12)'!A1" display="Número de beneficiários de prestações de desemprego, género, 2012"/>
    <hyperlink ref="B9:J9" location="'PD_genero % (12)'!A1" display="Número de beneficiários de prestações de desemprego, género, 2012 (%)"/>
    <hyperlink ref="B11:J11" location="'Ev.%1º-4º trim_Genero (12)'!A1" display="Evolução do número de beneficiários de prestações de desemprego, género, 2012, 1º trim.-4º trim. (%)"/>
    <hyperlink ref="B13:J13" location="'PD_idade (12)'!A1" display="Número de beneficiários de prestações de desemprego, idade, 2012"/>
    <hyperlink ref="B15:J15" location="'Ev.Nº_1º-4ºtrim_idade  (12)'!A1" display="Evolução do número de beneficiários de prestações de desemprego, idade, 2012, 1º trim.-4º trim."/>
    <hyperlink ref="B16:J16" location="'Ev.%1º-4ºtrim_idade (12) '!A1" display="Evolução do número de beneficiários de prestações de desemprego, idade, 2012, 1º trim.-4º trim. (%)"/>
    <hyperlink ref="B19:J19" location="'Ev. 1ºtrim-4º trim_V.mensal(12)'!A1" display="Evolução do valor médio mensal processado por beneficiário, 2012, 1º trim.-4º trim.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R292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6384" width="12" style="81"/>
  </cols>
  <sheetData>
    <row r="1" spans="1:18" s="80" customFormat="1" ht="16.5" customHeight="1" x14ac:dyDescent="0.25">
      <c r="E1" s="82"/>
      <c r="F1" s="82"/>
      <c r="L1" s="82"/>
    </row>
    <row r="2" spans="1:18" s="80" customFormat="1" ht="16.5" customHeight="1" x14ac:dyDescent="0.25">
      <c r="E2" s="82"/>
      <c r="F2" s="82"/>
      <c r="L2" s="82"/>
    </row>
    <row r="3" spans="1:18" s="80" customFormat="1" ht="16.5" customHeight="1" x14ac:dyDescent="0.25">
      <c r="E3" s="82"/>
      <c r="F3" s="82"/>
      <c r="L3" s="82"/>
    </row>
    <row r="4" spans="1:18" s="80" customFormat="1" ht="16.5" customHeight="1" x14ac:dyDescent="0.25">
      <c r="E4" s="82"/>
      <c r="F4" s="82"/>
      <c r="L4" s="82"/>
    </row>
    <row r="5" spans="1:18" s="80" customFormat="1" ht="16.5" customHeight="1" x14ac:dyDescent="0.2">
      <c r="A5" s="124" t="s">
        <v>2</v>
      </c>
      <c r="B5" s="127" t="s">
        <v>63</v>
      </c>
      <c r="D5" s="82"/>
      <c r="L5" s="82"/>
    </row>
    <row r="6" spans="1:18" s="80" customFormat="1" ht="12" customHeight="1" x14ac:dyDescent="0.2">
      <c r="A6" s="124"/>
      <c r="B6" s="117" t="s">
        <v>140</v>
      </c>
      <c r="D6" s="82"/>
      <c r="L6" s="82"/>
    </row>
    <row r="7" spans="1:18" s="80" customFormat="1" ht="16.5" customHeight="1" x14ac:dyDescent="0.25"/>
    <row r="8" spans="1:18" s="80" customFormat="1" ht="24.75" customHeight="1" x14ac:dyDescent="0.25">
      <c r="B8" s="8"/>
      <c r="C8" s="453" t="s">
        <v>63</v>
      </c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</row>
    <row r="9" spans="1:18" s="80" customFormat="1" ht="24.75" customHeight="1" x14ac:dyDescent="0.25">
      <c r="B9" s="8"/>
      <c r="C9" s="451" t="s">
        <v>16</v>
      </c>
      <c r="D9" s="451"/>
      <c r="E9" s="451"/>
      <c r="F9" s="45"/>
      <c r="G9" s="451" t="s">
        <v>18</v>
      </c>
      <c r="H9" s="451"/>
      <c r="I9" s="451">
        <v>2</v>
      </c>
      <c r="J9" s="45"/>
      <c r="K9" s="451" t="s">
        <v>19</v>
      </c>
      <c r="L9" s="451"/>
      <c r="M9" s="451"/>
      <c r="N9" s="46"/>
      <c r="O9" s="451" t="s">
        <v>17</v>
      </c>
      <c r="P9" s="451"/>
      <c r="Q9" s="451">
        <v>4</v>
      </c>
    </row>
    <row r="10" spans="1:18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  <c r="F10" s="46"/>
      <c r="G10" s="123" t="s">
        <v>12</v>
      </c>
      <c r="H10" s="123" t="s">
        <v>13</v>
      </c>
      <c r="I10" s="123" t="s">
        <v>0</v>
      </c>
      <c r="J10" s="46"/>
      <c r="K10" s="123" t="s">
        <v>12</v>
      </c>
      <c r="L10" s="123" t="s">
        <v>13</v>
      </c>
      <c r="M10" s="123" t="s">
        <v>0</v>
      </c>
      <c r="N10" s="46"/>
      <c r="O10" s="123" t="s">
        <v>12</v>
      </c>
      <c r="P10" s="123" t="s">
        <v>13</v>
      </c>
      <c r="Q10" s="123" t="s">
        <v>0</v>
      </c>
    </row>
    <row r="11" spans="1:18" s="80" customFormat="1" ht="14.25" customHeight="1" x14ac:dyDescent="0.2">
      <c r="B11" s="3" t="s">
        <v>61</v>
      </c>
      <c r="C11" s="61">
        <f>[1]Q1.2!B14</f>
        <v>193951</v>
      </c>
      <c r="D11" s="62">
        <f>[1]Q1.2!C14</f>
        <v>212017</v>
      </c>
      <c r="E11" s="93">
        <f>[1]Q1.2!D14</f>
        <v>405968</v>
      </c>
      <c r="F11" s="97"/>
      <c r="G11" s="61">
        <f>[1]Q1.2!E14</f>
        <v>194047</v>
      </c>
      <c r="H11" s="62">
        <f>[1]Q1.2!F14</f>
        <v>218315</v>
      </c>
      <c r="I11" s="62">
        <f>[1]Q1.2!G14</f>
        <v>412362</v>
      </c>
      <c r="J11" s="97"/>
      <c r="K11" s="61">
        <f>[1]Q1.2!H14</f>
        <v>202812</v>
      </c>
      <c r="L11" s="62">
        <f>[1]Q1.2!I14</f>
        <v>218629</v>
      </c>
      <c r="M11" s="93">
        <f>[1]Q1.2!J14</f>
        <v>421441</v>
      </c>
      <c r="N11" s="173"/>
      <c r="O11" s="61">
        <f>[1]Q1.2!K14</f>
        <v>218480</v>
      </c>
      <c r="P11" s="62">
        <f>[1]Q1.2!L14</f>
        <v>237993</v>
      </c>
      <c r="Q11" s="93">
        <f>[1]Q1.2!M14</f>
        <v>456473</v>
      </c>
      <c r="R11" s="148"/>
    </row>
    <row r="12" spans="1:18" s="80" customFormat="1" ht="14.25" customHeight="1" x14ac:dyDescent="0.2">
      <c r="B12" s="4" t="s">
        <v>147</v>
      </c>
      <c r="C12" s="63">
        <f>[1]Q1.2!B15</f>
        <v>46780</v>
      </c>
      <c r="D12" s="64">
        <f>[1]Q1.2!C15</f>
        <v>51710</v>
      </c>
      <c r="E12" s="94">
        <f>[1]Q1.2!D15</f>
        <v>98490</v>
      </c>
      <c r="F12" s="97"/>
      <c r="G12" s="63">
        <f>[1]Q1.2!E15</f>
        <v>47814</v>
      </c>
      <c r="H12" s="64">
        <f>[1]Q1.2!F15</f>
        <v>53838</v>
      </c>
      <c r="I12" s="64">
        <f>[1]Q1.2!G15</f>
        <v>101652</v>
      </c>
      <c r="J12" s="97"/>
      <c r="K12" s="63">
        <f>[1]Q1.2!H15</f>
        <v>48834</v>
      </c>
      <c r="L12" s="64">
        <f>[1]Q1.2!I15</f>
        <v>53420</v>
      </c>
      <c r="M12" s="94">
        <f>[1]Q1.2!J15</f>
        <v>102254</v>
      </c>
      <c r="N12" s="173"/>
      <c r="O12" s="63">
        <f>[1]Q1.2!K15</f>
        <v>55636</v>
      </c>
      <c r="P12" s="64">
        <f>[1]Q1.2!L15</f>
        <v>59646</v>
      </c>
      <c r="Q12" s="94">
        <f>[1]Q1.2!M15</f>
        <v>115282</v>
      </c>
      <c r="R12" s="148"/>
    </row>
    <row r="13" spans="1:18" s="80" customFormat="1" ht="14.25" customHeight="1" x14ac:dyDescent="0.2">
      <c r="B13" s="4" t="s">
        <v>20</v>
      </c>
      <c r="C13" s="63">
        <f>[1]Q1.2!B16</f>
        <v>35401</v>
      </c>
      <c r="D13" s="64">
        <f>[1]Q1.2!C16</f>
        <v>38981</v>
      </c>
      <c r="E13" s="94">
        <f>[1]Q1.2!D16</f>
        <v>74382</v>
      </c>
      <c r="F13" s="97"/>
      <c r="G13" s="63">
        <f>[1]Q1.2!E16</f>
        <v>35913</v>
      </c>
      <c r="H13" s="64">
        <f>[1]Q1.2!F16</f>
        <v>40494</v>
      </c>
      <c r="I13" s="64">
        <f>[1]Q1.2!G16</f>
        <v>76407</v>
      </c>
      <c r="J13" s="97"/>
      <c r="K13" s="63">
        <f>[1]Q1.2!H16</f>
        <v>35813</v>
      </c>
      <c r="L13" s="64">
        <f>[1]Q1.2!I16</f>
        <v>39568</v>
      </c>
      <c r="M13" s="94">
        <f>[1]Q1.2!J16</f>
        <v>75381</v>
      </c>
      <c r="N13" s="173"/>
      <c r="O13" s="63">
        <f>[1]Q1.2!K16</f>
        <v>42705</v>
      </c>
      <c r="P13" s="64">
        <f>[1]Q1.2!L16</f>
        <v>45782</v>
      </c>
      <c r="Q13" s="94">
        <f>[1]Q1.2!M16</f>
        <v>88487</v>
      </c>
      <c r="R13" s="148"/>
    </row>
    <row r="14" spans="1:18" s="80" customFormat="1" ht="14.25" customHeight="1" x14ac:dyDescent="0.2">
      <c r="B14" s="4" t="s">
        <v>1</v>
      </c>
      <c r="C14" s="65">
        <f>[1]Q1.2!B17</f>
        <v>7129</v>
      </c>
      <c r="D14" s="66">
        <f>[1]Q1.2!C17</f>
        <v>7971</v>
      </c>
      <c r="E14" s="99">
        <f>[1]Q1.2!D17</f>
        <v>15100</v>
      </c>
      <c r="F14" s="102"/>
      <c r="G14" s="65">
        <f>[1]Q1.2!E17</f>
        <v>7256</v>
      </c>
      <c r="H14" s="66">
        <f>[1]Q1.2!F17</f>
        <v>8235</v>
      </c>
      <c r="I14" s="66">
        <f>[1]Q1.2!G17</f>
        <v>15491</v>
      </c>
      <c r="J14" s="102"/>
      <c r="K14" s="65">
        <f>[1]Q1.2!H17</f>
        <v>7188</v>
      </c>
      <c r="L14" s="66">
        <f>[1]Q1.2!I17</f>
        <v>8097</v>
      </c>
      <c r="M14" s="95">
        <f>[1]Q1.2!J17</f>
        <v>15285</v>
      </c>
      <c r="N14" s="173"/>
      <c r="O14" s="63">
        <f>[1]Q1.2!K17</f>
        <v>8612</v>
      </c>
      <c r="P14" s="64">
        <f>[1]Q1.2!L17</f>
        <v>9248</v>
      </c>
      <c r="Q14" s="94">
        <f>[1]Q1.2!M17</f>
        <v>17860</v>
      </c>
      <c r="R14" s="148"/>
    </row>
    <row r="15" spans="1:18" s="80" customFormat="1" ht="14.25" customHeight="1" x14ac:dyDescent="0.2">
      <c r="B15" s="34" t="s">
        <v>36</v>
      </c>
      <c r="C15" s="61">
        <f>[1]Q1.2!B18</f>
        <v>216</v>
      </c>
      <c r="D15" s="62">
        <f>[1]Q1.2!C18</f>
        <v>219</v>
      </c>
      <c r="E15" s="93">
        <f>[1]Q1.2!D18</f>
        <v>435</v>
      </c>
      <c r="F15" s="100"/>
      <c r="G15" s="61">
        <f>[1]Q1.2!E18</f>
        <v>207</v>
      </c>
      <c r="H15" s="62">
        <f>[1]Q1.2!F18</f>
        <v>224</v>
      </c>
      <c r="I15" s="93">
        <f>[1]Q1.2!G18</f>
        <v>431</v>
      </c>
      <c r="J15" s="100"/>
      <c r="K15" s="61">
        <f>[1]Q1.2!H18</f>
        <v>208</v>
      </c>
      <c r="L15" s="62">
        <f>[1]Q1.2!I18</f>
        <v>221</v>
      </c>
      <c r="M15" s="93">
        <f>[1]Q1.2!J18</f>
        <v>429</v>
      </c>
      <c r="N15" s="173"/>
      <c r="O15" s="61">
        <f>[1]Q1.2!K18</f>
        <v>252</v>
      </c>
      <c r="P15" s="62">
        <f>[1]Q1.2!L18</f>
        <v>252</v>
      </c>
      <c r="Q15" s="93">
        <f>[1]Q1.2!M18</f>
        <v>504</v>
      </c>
      <c r="R15" s="148"/>
    </row>
    <row r="16" spans="1:18" s="80" customFormat="1" ht="14.25" customHeight="1" x14ac:dyDescent="0.2">
      <c r="B16" s="34" t="s">
        <v>37</v>
      </c>
      <c r="C16" s="63">
        <f>[1]Q1.2!B19</f>
        <v>188</v>
      </c>
      <c r="D16" s="64">
        <f>[1]Q1.2!C19</f>
        <v>209</v>
      </c>
      <c r="E16" s="94">
        <f>[1]Q1.2!D19</f>
        <v>397</v>
      </c>
      <c r="F16" s="100"/>
      <c r="G16" s="63">
        <f>[1]Q1.2!E19</f>
        <v>198</v>
      </c>
      <c r="H16" s="64">
        <f>[1]Q1.2!F19</f>
        <v>221</v>
      </c>
      <c r="I16" s="94">
        <f>[1]Q1.2!G19</f>
        <v>419</v>
      </c>
      <c r="J16" s="100"/>
      <c r="K16" s="63">
        <f>[1]Q1.2!H19</f>
        <v>198</v>
      </c>
      <c r="L16" s="64">
        <f>[1]Q1.2!I19</f>
        <v>208</v>
      </c>
      <c r="M16" s="94">
        <f>[1]Q1.2!J19</f>
        <v>406</v>
      </c>
      <c r="N16" s="173"/>
      <c r="O16" s="63">
        <f>[1]Q1.2!K19</f>
        <v>233</v>
      </c>
      <c r="P16" s="64">
        <f>[1]Q1.2!L19</f>
        <v>237</v>
      </c>
      <c r="Q16" s="94">
        <f>[1]Q1.2!M19</f>
        <v>470</v>
      </c>
      <c r="R16" s="148"/>
    </row>
    <row r="17" spans="2:18" s="80" customFormat="1" ht="14.25" customHeight="1" x14ac:dyDescent="0.2">
      <c r="B17" s="34" t="s">
        <v>38</v>
      </c>
      <c r="C17" s="63">
        <f>[1]Q1.2!B20</f>
        <v>404</v>
      </c>
      <c r="D17" s="64">
        <f>[1]Q1.2!C20</f>
        <v>328</v>
      </c>
      <c r="E17" s="94">
        <f>[1]Q1.2!D20</f>
        <v>732</v>
      </c>
      <c r="F17" s="100"/>
      <c r="G17" s="63">
        <f>[1]Q1.2!E20</f>
        <v>423</v>
      </c>
      <c r="H17" s="64">
        <f>[1]Q1.2!F20</f>
        <v>338</v>
      </c>
      <c r="I17" s="94">
        <f>[1]Q1.2!G20</f>
        <v>761</v>
      </c>
      <c r="J17" s="100"/>
      <c r="K17" s="63">
        <f>[1]Q1.2!H20</f>
        <v>393</v>
      </c>
      <c r="L17" s="64">
        <f>[1]Q1.2!I20</f>
        <v>336</v>
      </c>
      <c r="M17" s="94">
        <f>[1]Q1.2!J20</f>
        <v>729</v>
      </c>
      <c r="N17" s="173"/>
      <c r="O17" s="63">
        <f>[1]Q1.2!K20</f>
        <v>449</v>
      </c>
      <c r="P17" s="64">
        <f>[1]Q1.2!L20</f>
        <v>387</v>
      </c>
      <c r="Q17" s="94">
        <f>[1]Q1.2!M20</f>
        <v>836</v>
      </c>
      <c r="R17" s="148"/>
    </row>
    <row r="18" spans="2:18" s="80" customFormat="1" ht="14.25" customHeight="1" x14ac:dyDescent="0.2">
      <c r="B18" s="34" t="s">
        <v>39</v>
      </c>
      <c r="C18" s="63">
        <f>[1]Q1.2!B21</f>
        <v>272</v>
      </c>
      <c r="D18" s="64">
        <f>[1]Q1.2!C21</f>
        <v>246</v>
      </c>
      <c r="E18" s="94">
        <f>[1]Q1.2!D21</f>
        <v>518</v>
      </c>
      <c r="F18" s="100"/>
      <c r="G18" s="63">
        <f>[1]Q1.2!E21</f>
        <v>268</v>
      </c>
      <c r="H18" s="64">
        <f>[1]Q1.2!F21</f>
        <v>243</v>
      </c>
      <c r="I18" s="94">
        <f>[1]Q1.2!G21</f>
        <v>511</v>
      </c>
      <c r="J18" s="100"/>
      <c r="K18" s="63">
        <f>[1]Q1.2!H21</f>
        <v>267</v>
      </c>
      <c r="L18" s="64">
        <f>[1]Q1.2!I21</f>
        <v>233</v>
      </c>
      <c r="M18" s="94">
        <f>[1]Q1.2!J21</f>
        <v>500</v>
      </c>
      <c r="N18" s="173"/>
      <c r="O18" s="63">
        <f>[1]Q1.2!K21</f>
        <v>317</v>
      </c>
      <c r="P18" s="64">
        <f>[1]Q1.2!L21</f>
        <v>284</v>
      </c>
      <c r="Q18" s="94">
        <f>[1]Q1.2!M21</f>
        <v>601</v>
      </c>
      <c r="R18" s="148"/>
    </row>
    <row r="19" spans="2:18" s="80" customFormat="1" ht="14.25" customHeight="1" x14ac:dyDescent="0.2">
      <c r="B19" s="34" t="s">
        <v>40</v>
      </c>
      <c r="C19" s="63">
        <f>[1]Q1.2!B22</f>
        <v>463</v>
      </c>
      <c r="D19" s="64">
        <f>[1]Q1.2!C22</f>
        <v>618</v>
      </c>
      <c r="E19" s="94">
        <f>[1]Q1.2!D22</f>
        <v>1081</v>
      </c>
      <c r="F19" s="100"/>
      <c r="G19" s="63">
        <f>[1]Q1.2!E22</f>
        <v>475</v>
      </c>
      <c r="H19" s="64">
        <f>[1]Q1.2!F22</f>
        <v>662</v>
      </c>
      <c r="I19" s="94">
        <f>[1]Q1.2!G22</f>
        <v>1137</v>
      </c>
      <c r="J19" s="100"/>
      <c r="K19" s="63">
        <f>[1]Q1.2!H22</f>
        <v>456</v>
      </c>
      <c r="L19" s="64">
        <f>[1]Q1.2!I22</f>
        <v>659</v>
      </c>
      <c r="M19" s="94">
        <f>[1]Q1.2!J22</f>
        <v>1115</v>
      </c>
      <c r="N19" s="173"/>
      <c r="O19" s="63">
        <f>[1]Q1.2!K22</f>
        <v>563</v>
      </c>
      <c r="P19" s="64">
        <f>[1]Q1.2!L22</f>
        <v>740</v>
      </c>
      <c r="Q19" s="94">
        <f>[1]Q1.2!M22</f>
        <v>1303</v>
      </c>
      <c r="R19" s="148"/>
    </row>
    <row r="20" spans="2:18" s="80" customFormat="1" ht="14.25" customHeight="1" x14ac:dyDescent="0.2">
      <c r="B20" s="34" t="s">
        <v>41</v>
      </c>
      <c r="C20" s="63">
        <f>[1]Q1.2!B23</f>
        <v>240</v>
      </c>
      <c r="D20" s="64">
        <f>[1]Q1.2!C23</f>
        <v>213</v>
      </c>
      <c r="E20" s="94">
        <f>[1]Q1.2!D23</f>
        <v>453</v>
      </c>
      <c r="F20" s="100"/>
      <c r="G20" s="63">
        <f>[1]Q1.2!E23</f>
        <v>248</v>
      </c>
      <c r="H20" s="64">
        <f>[1]Q1.2!F23</f>
        <v>200</v>
      </c>
      <c r="I20" s="94">
        <f>[1]Q1.2!G23</f>
        <v>448</v>
      </c>
      <c r="J20" s="100"/>
      <c r="K20" s="63">
        <f>[1]Q1.2!H23</f>
        <v>241</v>
      </c>
      <c r="L20" s="64">
        <f>[1]Q1.2!I23</f>
        <v>200</v>
      </c>
      <c r="M20" s="94">
        <f>[1]Q1.2!J23</f>
        <v>441</v>
      </c>
      <c r="N20" s="173"/>
      <c r="O20" s="63">
        <f>[1]Q1.2!K23</f>
        <v>302</v>
      </c>
      <c r="P20" s="64">
        <f>[1]Q1.2!L23</f>
        <v>230</v>
      </c>
      <c r="Q20" s="94">
        <f>[1]Q1.2!M23</f>
        <v>532</v>
      </c>
      <c r="R20" s="148"/>
    </row>
    <row r="21" spans="2:18" s="80" customFormat="1" ht="14.25" customHeight="1" x14ac:dyDescent="0.2">
      <c r="B21" s="34" t="s">
        <v>42</v>
      </c>
      <c r="C21" s="63">
        <f>[1]Q1.2!B24</f>
        <v>189</v>
      </c>
      <c r="D21" s="64">
        <f>[1]Q1.2!C24</f>
        <v>229</v>
      </c>
      <c r="E21" s="94">
        <f>[1]Q1.2!D24</f>
        <v>418</v>
      </c>
      <c r="F21" s="100"/>
      <c r="G21" s="63">
        <f>[1]Q1.2!E24</f>
        <v>186</v>
      </c>
      <c r="H21" s="64">
        <f>[1]Q1.2!F24</f>
        <v>239</v>
      </c>
      <c r="I21" s="94">
        <f>[1]Q1.2!G24</f>
        <v>425</v>
      </c>
      <c r="J21" s="100"/>
      <c r="K21" s="63">
        <f>[1]Q1.2!H24</f>
        <v>181</v>
      </c>
      <c r="L21" s="64">
        <f>[1]Q1.2!I24</f>
        <v>253</v>
      </c>
      <c r="M21" s="94">
        <f>[1]Q1.2!J24</f>
        <v>434</v>
      </c>
      <c r="N21" s="173"/>
      <c r="O21" s="63">
        <f>[1]Q1.2!K24</f>
        <v>214</v>
      </c>
      <c r="P21" s="64">
        <f>[1]Q1.2!L24</f>
        <v>284</v>
      </c>
      <c r="Q21" s="94">
        <f>[1]Q1.2!M24</f>
        <v>498</v>
      </c>
      <c r="R21" s="148"/>
    </row>
    <row r="22" spans="2:18" s="80" customFormat="1" ht="14.25" customHeight="1" x14ac:dyDescent="0.2">
      <c r="B22" s="34" t="s">
        <v>43</v>
      </c>
      <c r="C22" s="63">
        <f>[1]Q1.2!B25</f>
        <v>185</v>
      </c>
      <c r="D22" s="64">
        <f>[1]Q1.2!C25</f>
        <v>163</v>
      </c>
      <c r="E22" s="94">
        <f>[1]Q1.2!D25</f>
        <v>348</v>
      </c>
      <c r="F22" s="100"/>
      <c r="G22" s="63">
        <f>[1]Q1.2!E25</f>
        <v>185</v>
      </c>
      <c r="H22" s="64">
        <f>[1]Q1.2!F25</f>
        <v>159</v>
      </c>
      <c r="I22" s="94">
        <f>[1]Q1.2!G25</f>
        <v>344</v>
      </c>
      <c r="J22" s="100"/>
      <c r="K22" s="63">
        <f>[1]Q1.2!H25</f>
        <v>182</v>
      </c>
      <c r="L22" s="64">
        <f>[1]Q1.2!I25</f>
        <v>158</v>
      </c>
      <c r="M22" s="94">
        <f>[1]Q1.2!J25</f>
        <v>340</v>
      </c>
      <c r="N22" s="173"/>
      <c r="O22" s="63">
        <f>[1]Q1.2!K25</f>
        <v>218</v>
      </c>
      <c r="P22" s="64">
        <f>[1]Q1.2!L25</f>
        <v>180</v>
      </c>
      <c r="Q22" s="94">
        <f>[1]Q1.2!M25</f>
        <v>398</v>
      </c>
      <c r="R22" s="148"/>
    </row>
    <row r="23" spans="2:18" s="80" customFormat="1" ht="14.25" customHeight="1" x14ac:dyDescent="0.2">
      <c r="B23" s="34" t="s">
        <v>44</v>
      </c>
      <c r="C23" s="63">
        <f>[1]Q1.2!B26</f>
        <v>486</v>
      </c>
      <c r="D23" s="64">
        <f>[1]Q1.2!C26</f>
        <v>521</v>
      </c>
      <c r="E23" s="94">
        <f>[1]Q1.2!D26</f>
        <v>1007</v>
      </c>
      <c r="F23" s="100"/>
      <c r="G23" s="63">
        <f>[1]Q1.2!E26</f>
        <v>491</v>
      </c>
      <c r="H23" s="64">
        <f>[1]Q1.2!F26</f>
        <v>535</v>
      </c>
      <c r="I23" s="94">
        <f>[1]Q1.2!G26</f>
        <v>1026</v>
      </c>
      <c r="J23" s="100"/>
      <c r="K23" s="63">
        <f>[1]Q1.2!H26</f>
        <v>471</v>
      </c>
      <c r="L23" s="64">
        <f>[1]Q1.2!I26</f>
        <v>530</v>
      </c>
      <c r="M23" s="94">
        <f>[1]Q1.2!J26</f>
        <v>1001</v>
      </c>
      <c r="N23" s="173"/>
      <c r="O23" s="63">
        <f>[1]Q1.2!K26</f>
        <v>582</v>
      </c>
      <c r="P23" s="64">
        <f>[1]Q1.2!L26</f>
        <v>606</v>
      </c>
      <c r="Q23" s="94">
        <f>[1]Q1.2!M26</f>
        <v>1188</v>
      </c>
      <c r="R23" s="148"/>
    </row>
    <row r="24" spans="2:18" s="80" customFormat="1" ht="14.25" customHeight="1" x14ac:dyDescent="0.2">
      <c r="B24" s="34" t="s">
        <v>45</v>
      </c>
      <c r="C24" s="63">
        <f>[1]Q1.2!B27</f>
        <v>309</v>
      </c>
      <c r="D24" s="64">
        <f>[1]Q1.2!C27</f>
        <v>275</v>
      </c>
      <c r="E24" s="94">
        <f>[1]Q1.2!D27</f>
        <v>584</v>
      </c>
      <c r="F24" s="100"/>
      <c r="G24" s="63">
        <f>[1]Q1.2!E27</f>
        <v>310</v>
      </c>
      <c r="H24" s="64">
        <f>[1]Q1.2!F27</f>
        <v>287</v>
      </c>
      <c r="I24" s="94">
        <f>[1]Q1.2!G27</f>
        <v>597</v>
      </c>
      <c r="J24" s="100"/>
      <c r="K24" s="63">
        <f>[1]Q1.2!H27</f>
        <v>318</v>
      </c>
      <c r="L24" s="64">
        <f>[1]Q1.2!I27</f>
        <v>289</v>
      </c>
      <c r="M24" s="94">
        <f>[1]Q1.2!J27</f>
        <v>607</v>
      </c>
      <c r="N24" s="173"/>
      <c r="O24" s="63">
        <f>[1]Q1.2!K27</f>
        <v>381</v>
      </c>
      <c r="P24" s="64">
        <f>[1]Q1.2!L27</f>
        <v>330</v>
      </c>
      <c r="Q24" s="94">
        <f>[1]Q1.2!M27</f>
        <v>711</v>
      </c>
      <c r="R24" s="148"/>
    </row>
    <row r="25" spans="2:18" s="80" customFormat="1" ht="14.25" customHeight="1" x14ac:dyDescent="0.2">
      <c r="B25" s="34" t="s">
        <v>46</v>
      </c>
      <c r="C25" s="63">
        <f>[1]Q1.2!B28</f>
        <v>201</v>
      </c>
      <c r="D25" s="64">
        <f>[1]Q1.2!C28</f>
        <v>227</v>
      </c>
      <c r="E25" s="94">
        <f>[1]Q1.2!D28</f>
        <v>428</v>
      </c>
      <c r="F25" s="100"/>
      <c r="G25" s="63">
        <f>[1]Q1.2!E28</f>
        <v>213</v>
      </c>
      <c r="H25" s="64">
        <f>[1]Q1.2!F28</f>
        <v>228</v>
      </c>
      <c r="I25" s="94">
        <f>[1]Q1.2!G28</f>
        <v>441</v>
      </c>
      <c r="J25" s="100"/>
      <c r="K25" s="63">
        <f>[1]Q1.2!H28</f>
        <v>208</v>
      </c>
      <c r="L25" s="64">
        <f>[1]Q1.2!I28</f>
        <v>227</v>
      </c>
      <c r="M25" s="94">
        <f>[1]Q1.2!J28</f>
        <v>435</v>
      </c>
      <c r="N25" s="173"/>
      <c r="O25" s="63">
        <f>[1]Q1.2!K28</f>
        <v>250</v>
      </c>
      <c r="P25" s="64">
        <f>[1]Q1.2!L28</f>
        <v>266</v>
      </c>
      <c r="Q25" s="94">
        <f>[1]Q1.2!M28</f>
        <v>516</v>
      </c>
      <c r="R25" s="148"/>
    </row>
    <row r="26" spans="2:18" s="80" customFormat="1" ht="14.25" customHeight="1" x14ac:dyDescent="0.2">
      <c r="B26" s="34" t="s">
        <v>47</v>
      </c>
      <c r="C26" s="63">
        <f>[1]Q1.2!B29</f>
        <v>222</v>
      </c>
      <c r="D26" s="64">
        <f>[1]Q1.2!C29</f>
        <v>261</v>
      </c>
      <c r="E26" s="94">
        <f>[1]Q1.2!D29</f>
        <v>483</v>
      </c>
      <c r="F26" s="100"/>
      <c r="G26" s="63">
        <f>[1]Q1.2!E29</f>
        <v>231</v>
      </c>
      <c r="H26" s="64">
        <f>[1]Q1.2!F29</f>
        <v>282</v>
      </c>
      <c r="I26" s="94">
        <f>[1]Q1.2!G29</f>
        <v>513</v>
      </c>
      <c r="J26" s="100"/>
      <c r="K26" s="63">
        <f>[1]Q1.2!H29</f>
        <v>238</v>
      </c>
      <c r="L26" s="64">
        <f>[1]Q1.2!I29</f>
        <v>281</v>
      </c>
      <c r="M26" s="94">
        <f>[1]Q1.2!J29</f>
        <v>519</v>
      </c>
      <c r="N26" s="173"/>
      <c r="O26" s="63">
        <f>[1]Q1.2!K29</f>
        <v>292</v>
      </c>
      <c r="P26" s="64">
        <f>[1]Q1.2!L29</f>
        <v>308</v>
      </c>
      <c r="Q26" s="94">
        <f>[1]Q1.2!M29</f>
        <v>600</v>
      </c>
      <c r="R26" s="148"/>
    </row>
    <row r="27" spans="2:18" s="80" customFormat="1" ht="14.25" customHeight="1" x14ac:dyDescent="0.2">
      <c r="B27" s="34" t="s">
        <v>48</v>
      </c>
      <c r="C27" s="63">
        <f>[1]Q1.2!B30</f>
        <v>233</v>
      </c>
      <c r="D27" s="64">
        <f>[1]Q1.2!C30</f>
        <v>230</v>
      </c>
      <c r="E27" s="94">
        <f>[1]Q1.2!D30</f>
        <v>463</v>
      </c>
      <c r="F27" s="100"/>
      <c r="G27" s="63">
        <f>[1]Q1.2!E30</f>
        <v>235</v>
      </c>
      <c r="H27" s="64">
        <f>[1]Q1.2!F30</f>
        <v>230</v>
      </c>
      <c r="I27" s="94">
        <f>[1]Q1.2!G30</f>
        <v>465</v>
      </c>
      <c r="J27" s="100"/>
      <c r="K27" s="63">
        <f>[1]Q1.2!H30</f>
        <v>250</v>
      </c>
      <c r="L27" s="64">
        <f>[1]Q1.2!I30</f>
        <v>244</v>
      </c>
      <c r="M27" s="94">
        <f>[1]Q1.2!J30</f>
        <v>494</v>
      </c>
      <c r="N27" s="173"/>
      <c r="O27" s="63">
        <f>[1]Q1.2!K30</f>
        <v>285</v>
      </c>
      <c r="P27" s="64">
        <f>[1]Q1.2!L30</f>
        <v>294</v>
      </c>
      <c r="Q27" s="94">
        <f>[1]Q1.2!M30</f>
        <v>579</v>
      </c>
      <c r="R27" s="148"/>
    </row>
    <row r="28" spans="2:18" s="80" customFormat="1" ht="14.25" customHeight="1" x14ac:dyDescent="0.2">
      <c r="B28" s="34" t="s">
        <v>49</v>
      </c>
      <c r="C28" s="63">
        <f>[1]Q1.2!B31</f>
        <v>439</v>
      </c>
      <c r="D28" s="64">
        <f>[1]Q1.2!C31</f>
        <v>515</v>
      </c>
      <c r="E28" s="94">
        <f>[1]Q1.2!D31</f>
        <v>954</v>
      </c>
      <c r="F28" s="100"/>
      <c r="G28" s="63">
        <f>[1]Q1.2!E31</f>
        <v>463</v>
      </c>
      <c r="H28" s="64">
        <f>[1]Q1.2!F31</f>
        <v>530</v>
      </c>
      <c r="I28" s="94">
        <f>[1]Q1.2!G31</f>
        <v>993</v>
      </c>
      <c r="J28" s="100"/>
      <c r="K28" s="63">
        <f>[1]Q1.2!H31</f>
        <v>461</v>
      </c>
      <c r="L28" s="64">
        <f>[1]Q1.2!I31</f>
        <v>534</v>
      </c>
      <c r="M28" s="94">
        <f>[1]Q1.2!J31</f>
        <v>995</v>
      </c>
      <c r="N28" s="173"/>
      <c r="O28" s="63">
        <f>[1]Q1.2!K31</f>
        <v>564</v>
      </c>
      <c r="P28" s="64">
        <f>[1]Q1.2!L31</f>
        <v>638</v>
      </c>
      <c r="Q28" s="94">
        <f>[1]Q1.2!M31</f>
        <v>1202</v>
      </c>
      <c r="R28" s="148"/>
    </row>
    <row r="29" spans="2:18" s="80" customFormat="1" ht="14.25" customHeight="1" x14ac:dyDescent="0.2">
      <c r="B29" s="34" t="s">
        <v>50</v>
      </c>
      <c r="C29" s="63">
        <f>[1]Q1.2!B32</f>
        <v>591</v>
      </c>
      <c r="D29" s="64">
        <f>[1]Q1.2!C32</f>
        <v>772</v>
      </c>
      <c r="E29" s="94">
        <f>[1]Q1.2!D32</f>
        <v>1363</v>
      </c>
      <c r="F29" s="100"/>
      <c r="G29" s="63">
        <f>[1]Q1.2!E32</f>
        <v>617</v>
      </c>
      <c r="H29" s="64">
        <f>[1]Q1.2!F32</f>
        <v>781</v>
      </c>
      <c r="I29" s="94">
        <f>[1]Q1.2!G32</f>
        <v>1398</v>
      </c>
      <c r="J29" s="100"/>
      <c r="K29" s="63">
        <f>[1]Q1.2!H32</f>
        <v>608</v>
      </c>
      <c r="L29" s="64">
        <f>[1]Q1.2!I32</f>
        <v>774</v>
      </c>
      <c r="M29" s="94">
        <f>[1]Q1.2!J32</f>
        <v>1382</v>
      </c>
      <c r="N29" s="173"/>
      <c r="O29" s="63">
        <f>[1]Q1.2!K32</f>
        <v>688</v>
      </c>
      <c r="P29" s="64">
        <f>[1]Q1.2!L32</f>
        <v>866</v>
      </c>
      <c r="Q29" s="94">
        <f>[1]Q1.2!M32</f>
        <v>1554</v>
      </c>
      <c r="R29" s="148"/>
    </row>
    <row r="30" spans="2:18" s="80" customFormat="1" ht="14.25" customHeight="1" x14ac:dyDescent="0.2">
      <c r="B30" s="34" t="s">
        <v>51</v>
      </c>
      <c r="C30" s="63">
        <f>[1]Q1.2!B33</f>
        <v>190</v>
      </c>
      <c r="D30" s="64">
        <f>[1]Q1.2!C33</f>
        <v>211</v>
      </c>
      <c r="E30" s="94">
        <f>[1]Q1.2!D33</f>
        <v>401</v>
      </c>
      <c r="F30" s="100"/>
      <c r="G30" s="63">
        <f>[1]Q1.2!E33</f>
        <v>197</v>
      </c>
      <c r="H30" s="64">
        <f>[1]Q1.2!F33</f>
        <v>234</v>
      </c>
      <c r="I30" s="94">
        <f>[1]Q1.2!G33</f>
        <v>431</v>
      </c>
      <c r="J30" s="100"/>
      <c r="K30" s="63">
        <f>[1]Q1.2!H33</f>
        <v>203</v>
      </c>
      <c r="L30" s="64">
        <f>[1]Q1.2!I33</f>
        <v>220</v>
      </c>
      <c r="M30" s="94">
        <f>[1]Q1.2!J33</f>
        <v>423</v>
      </c>
      <c r="N30" s="173"/>
      <c r="O30" s="63">
        <f>[1]Q1.2!K33</f>
        <v>238</v>
      </c>
      <c r="P30" s="64">
        <f>[1]Q1.2!L33</f>
        <v>261</v>
      </c>
      <c r="Q30" s="94">
        <f>[1]Q1.2!M33</f>
        <v>499</v>
      </c>
      <c r="R30" s="148"/>
    </row>
    <row r="31" spans="2:18" s="80" customFormat="1" ht="14.25" customHeight="1" x14ac:dyDescent="0.2">
      <c r="B31" s="34" t="s">
        <v>52</v>
      </c>
      <c r="C31" s="63">
        <f>[1]Q1.2!B34</f>
        <v>526</v>
      </c>
      <c r="D31" s="64">
        <f>[1]Q1.2!C34</f>
        <v>609</v>
      </c>
      <c r="E31" s="94">
        <f>[1]Q1.2!D34</f>
        <v>1135</v>
      </c>
      <c r="F31" s="100"/>
      <c r="G31" s="63">
        <f>[1]Q1.2!E34</f>
        <v>531</v>
      </c>
      <c r="H31" s="64">
        <f>[1]Q1.2!F34</f>
        <v>625</v>
      </c>
      <c r="I31" s="94">
        <f>[1]Q1.2!G34</f>
        <v>1156</v>
      </c>
      <c r="J31" s="100"/>
      <c r="K31" s="63">
        <f>[1]Q1.2!H34</f>
        <v>528</v>
      </c>
      <c r="L31" s="64">
        <f>[1]Q1.2!I34</f>
        <v>604</v>
      </c>
      <c r="M31" s="94">
        <f>[1]Q1.2!J34</f>
        <v>1132</v>
      </c>
      <c r="N31" s="173"/>
      <c r="O31" s="63">
        <f>[1]Q1.2!K34</f>
        <v>643</v>
      </c>
      <c r="P31" s="64">
        <f>[1]Q1.2!L34</f>
        <v>700</v>
      </c>
      <c r="Q31" s="94">
        <f>[1]Q1.2!M34</f>
        <v>1343</v>
      </c>
      <c r="R31" s="148"/>
    </row>
    <row r="32" spans="2:18" s="80" customFormat="1" ht="14.25" customHeight="1" x14ac:dyDescent="0.2">
      <c r="B32" s="34" t="s">
        <v>31</v>
      </c>
      <c r="C32" s="63">
        <f>[1]Q1.2!B35</f>
        <v>88</v>
      </c>
      <c r="D32" s="64">
        <f>[1]Q1.2!C35</f>
        <v>84</v>
      </c>
      <c r="E32" s="94">
        <f>[1]Q1.2!D35</f>
        <v>172</v>
      </c>
      <c r="F32" s="100"/>
      <c r="G32" s="63">
        <f>[1]Q1.2!E35</f>
        <v>86</v>
      </c>
      <c r="H32" s="64">
        <f>[1]Q1.2!F35</f>
        <v>91</v>
      </c>
      <c r="I32" s="94">
        <f>[1]Q1.2!G35</f>
        <v>177</v>
      </c>
      <c r="J32" s="100"/>
      <c r="K32" s="63">
        <f>[1]Q1.2!H35</f>
        <v>87</v>
      </c>
      <c r="L32" s="64">
        <f>[1]Q1.2!I35</f>
        <v>95</v>
      </c>
      <c r="M32" s="94">
        <f>[1]Q1.2!J35</f>
        <v>182</v>
      </c>
      <c r="N32" s="173"/>
      <c r="O32" s="63">
        <f>[1]Q1.2!K35</f>
        <v>112</v>
      </c>
      <c r="P32" s="64">
        <f>[1]Q1.2!L35</f>
        <v>108</v>
      </c>
      <c r="Q32" s="94">
        <f>[1]Q1.2!M35</f>
        <v>220</v>
      </c>
      <c r="R32" s="148"/>
    </row>
    <row r="33" spans="2:18" s="80" customFormat="1" ht="14.25" customHeight="1" x14ac:dyDescent="0.2">
      <c r="B33" s="34" t="s">
        <v>53</v>
      </c>
      <c r="C33" s="63">
        <f>[1]Q1.2!B36</f>
        <v>458</v>
      </c>
      <c r="D33" s="64">
        <f>[1]Q1.2!C36</f>
        <v>545</v>
      </c>
      <c r="E33" s="94">
        <f>[1]Q1.2!D36</f>
        <v>1003</v>
      </c>
      <c r="F33" s="100"/>
      <c r="G33" s="63">
        <f>[1]Q1.2!E36</f>
        <v>455</v>
      </c>
      <c r="H33" s="64">
        <f>[1]Q1.2!F36</f>
        <v>544</v>
      </c>
      <c r="I33" s="94">
        <f>[1]Q1.2!G36</f>
        <v>999</v>
      </c>
      <c r="J33" s="100"/>
      <c r="K33" s="63">
        <f>[1]Q1.2!H36</f>
        <v>447</v>
      </c>
      <c r="L33" s="64">
        <f>[1]Q1.2!I36</f>
        <v>498</v>
      </c>
      <c r="M33" s="94">
        <f>[1]Q1.2!J36</f>
        <v>945</v>
      </c>
      <c r="N33" s="173"/>
      <c r="O33" s="63">
        <f>[1]Q1.2!K36</f>
        <v>545</v>
      </c>
      <c r="P33" s="64">
        <f>[1]Q1.2!L36</f>
        <v>553</v>
      </c>
      <c r="Q33" s="94">
        <f>[1]Q1.2!M36</f>
        <v>1098</v>
      </c>
      <c r="R33" s="148"/>
    </row>
    <row r="34" spans="2:18" s="80" customFormat="1" ht="14.25" customHeight="1" x14ac:dyDescent="0.2">
      <c r="B34" s="34" t="s">
        <v>54</v>
      </c>
      <c r="C34" s="63">
        <f>[1]Q1.2!B37</f>
        <v>301</v>
      </c>
      <c r="D34" s="64">
        <f>[1]Q1.2!C37</f>
        <v>469</v>
      </c>
      <c r="E34" s="94">
        <f>[1]Q1.2!D37</f>
        <v>770</v>
      </c>
      <c r="F34" s="100"/>
      <c r="G34" s="63">
        <f>[1]Q1.2!E37</f>
        <v>312</v>
      </c>
      <c r="H34" s="64">
        <f>[1]Q1.2!F37</f>
        <v>491</v>
      </c>
      <c r="I34" s="94">
        <f>[1]Q1.2!G37</f>
        <v>803</v>
      </c>
      <c r="J34" s="100"/>
      <c r="K34" s="63">
        <f>[1]Q1.2!H37</f>
        <v>329</v>
      </c>
      <c r="L34" s="64">
        <f>[1]Q1.2!I37</f>
        <v>482</v>
      </c>
      <c r="M34" s="94">
        <f>[1]Q1.2!J37</f>
        <v>811</v>
      </c>
      <c r="N34" s="173"/>
      <c r="O34" s="63">
        <f>[1]Q1.2!K37</f>
        <v>381</v>
      </c>
      <c r="P34" s="64">
        <f>[1]Q1.2!L37</f>
        <v>558</v>
      </c>
      <c r="Q34" s="94">
        <f>[1]Q1.2!M37</f>
        <v>939</v>
      </c>
      <c r="R34" s="148"/>
    </row>
    <row r="35" spans="2:18" s="80" customFormat="1" ht="14.25" customHeight="1" x14ac:dyDescent="0.2">
      <c r="B35" s="34" t="s">
        <v>55</v>
      </c>
      <c r="C35" s="63">
        <f>[1]Q1.2!B38</f>
        <v>162</v>
      </c>
      <c r="D35" s="64">
        <f>[1]Q1.2!C38</f>
        <v>285</v>
      </c>
      <c r="E35" s="94">
        <f>[1]Q1.2!D38</f>
        <v>447</v>
      </c>
      <c r="F35" s="100"/>
      <c r="G35" s="63">
        <f>[1]Q1.2!E38</f>
        <v>155</v>
      </c>
      <c r="H35" s="64">
        <f>[1]Q1.2!F38</f>
        <v>298</v>
      </c>
      <c r="I35" s="94">
        <f>[1]Q1.2!G38</f>
        <v>453</v>
      </c>
      <c r="J35" s="100"/>
      <c r="K35" s="63">
        <f>[1]Q1.2!H38</f>
        <v>159</v>
      </c>
      <c r="L35" s="64">
        <f>[1]Q1.2!I38</f>
        <v>272</v>
      </c>
      <c r="M35" s="94">
        <f>[1]Q1.2!J38</f>
        <v>431</v>
      </c>
      <c r="N35" s="173"/>
      <c r="O35" s="63">
        <f>[1]Q1.2!K38</f>
        <v>200</v>
      </c>
      <c r="P35" s="64">
        <f>[1]Q1.2!L38</f>
        <v>299</v>
      </c>
      <c r="Q35" s="94">
        <f>[1]Q1.2!M38</f>
        <v>499</v>
      </c>
      <c r="R35" s="148"/>
    </row>
    <row r="36" spans="2:18" s="80" customFormat="1" ht="14.25" customHeight="1" x14ac:dyDescent="0.2">
      <c r="B36" s="34" t="s">
        <v>56</v>
      </c>
      <c r="C36" s="63">
        <f>[1]Q1.2!B39</f>
        <v>166</v>
      </c>
      <c r="D36" s="64">
        <f>[1]Q1.2!C39</f>
        <v>180</v>
      </c>
      <c r="E36" s="94">
        <f>[1]Q1.2!D39</f>
        <v>346</v>
      </c>
      <c r="F36" s="100"/>
      <c r="G36" s="63">
        <f>[1]Q1.2!E39</f>
        <v>165</v>
      </c>
      <c r="H36" s="64">
        <f>[1]Q1.2!F39</f>
        <v>187</v>
      </c>
      <c r="I36" s="94">
        <f>[1]Q1.2!G39</f>
        <v>352</v>
      </c>
      <c r="J36" s="100"/>
      <c r="K36" s="63">
        <f>[1]Q1.2!H39</f>
        <v>151</v>
      </c>
      <c r="L36" s="64">
        <f>[1]Q1.2!I39</f>
        <v>173</v>
      </c>
      <c r="M36" s="94">
        <f>[1]Q1.2!J39</f>
        <v>324</v>
      </c>
      <c r="N36" s="173"/>
      <c r="O36" s="63">
        <f>[1]Q1.2!K39</f>
        <v>187</v>
      </c>
      <c r="P36" s="64">
        <f>[1]Q1.2!L39</f>
        <v>187</v>
      </c>
      <c r="Q36" s="94">
        <f>[1]Q1.2!M39</f>
        <v>374</v>
      </c>
      <c r="R36" s="148"/>
    </row>
    <row r="37" spans="2:18" s="80" customFormat="1" ht="14.25" customHeight="1" x14ac:dyDescent="0.2">
      <c r="B37" s="34" t="s">
        <v>57</v>
      </c>
      <c r="C37" s="63">
        <f>[1]Q1.2!B40</f>
        <v>371</v>
      </c>
      <c r="D37" s="64">
        <f>[1]Q1.2!C40</f>
        <v>321</v>
      </c>
      <c r="E37" s="94">
        <f>[1]Q1.2!D40</f>
        <v>692</v>
      </c>
      <c r="F37" s="100"/>
      <c r="G37" s="63">
        <f>[1]Q1.2!E40</f>
        <v>369</v>
      </c>
      <c r="H37" s="64">
        <f>[1]Q1.2!F40</f>
        <v>334</v>
      </c>
      <c r="I37" s="94">
        <f>[1]Q1.2!G40</f>
        <v>703</v>
      </c>
      <c r="J37" s="100"/>
      <c r="K37" s="63">
        <f>[1]Q1.2!H40</f>
        <v>366</v>
      </c>
      <c r="L37" s="64">
        <f>[1]Q1.2!I40</f>
        <v>337</v>
      </c>
      <c r="M37" s="94">
        <f>[1]Q1.2!J40</f>
        <v>703</v>
      </c>
      <c r="N37" s="173"/>
      <c r="O37" s="63">
        <f>[1]Q1.2!K40</f>
        <v>439</v>
      </c>
      <c r="P37" s="64">
        <f>[1]Q1.2!L40</f>
        <v>373</v>
      </c>
      <c r="Q37" s="94">
        <f>[1]Q1.2!M40</f>
        <v>812</v>
      </c>
      <c r="R37" s="148"/>
    </row>
    <row r="38" spans="2:18" s="80" customFormat="1" ht="14.25" customHeight="1" x14ac:dyDescent="0.2">
      <c r="B38" s="34" t="s">
        <v>58</v>
      </c>
      <c r="C38" s="65">
        <f>[1]Q1.2!B41</f>
        <v>229</v>
      </c>
      <c r="D38" s="66">
        <f>[1]Q1.2!C41</f>
        <v>241</v>
      </c>
      <c r="E38" s="95">
        <f>[1]Q1.2!D41</f>
        <v>470</v>
      </c>
      <c r="F38" s="230"/>
      <c r="G38" s="65">
        <f>[1]Q1.2!E41</f>
        <v>236</v>
      </c>
      <c r="H38" s="66">
        <f>[1]Q1.2!F41</f>
        <v>272</v>
      </c>
      <c r="I38" s="95">
        <f>[1]Q1.2!G41</f>
        <v>508</v>
      </c>
      <c r="J38" s="230"/>
      <c r="K38" s="65">
        <f>[1]Q1.2!H41</f>
        <v>238</v>
      </c>
      <c r="L38" s="66">
        <f>[1]Q1.2!I41</f>
        <v>269</v>
      </c>
      <c r="M38" s="95">
        <f>[1]Q1.2!J41</f>
        <v>507</v>
      </c>
      <c r="N38" s="173"/>
      <c r="O38" s="65">
        <f>[1]Q1.2!K41</f>
        <v>277</v>
      </c>
      <c r="P38" s="66">
        <f>[1]Q1.2!L41</f>
        <v>307</v>
      </c>
      <c r="Q38" s="95">
        <f>[1]Q1.2!M41</f>
        <v>584</v>
      </c>
      <c r="R38" s="148"/>
    </row>
    <row r="39" spans="2:18" s="1" customFormat="1" ht="15" x14ac:dyDescent="0.25">
      <c r="B39" s="36"/>
      <c r="C39" s="67"/>
      <c r="D39" s="68"/>
      <c r="E39" s="68"/>
      <c r="F39" s="167"/>
      <c r="G39" s="68"/>
      <c r="H39" s="68"/>
      <c r="I39" s="68"/>
      <c r="J39" s="167"/>
      <c r="K39" s="68"/>
      <c r="L39" s="68"/>
      <c r="M39" s="68"/>
      <c r="N39" s="167"/>
      <c r="O39" s="167"/>
      <c r="P39" s="92"/>
      <c r="Q39" s="167"/>
    </row>
    <row r="40" spans="2:18" x14ac:dyDescent="0.2">
      <c r="B40" s="36"/>
      <c r="D40" s="84"/>
      <c r="E40" s="84"/>
      <c r="G40" s="84"/>
      <c r="H40" s="84"/>
      <c r="I40" s="84"/>
      <c r="J40" s="84"/>
      <c r="K40" s="84"/>
      <c r="L40" s="84"/>
      <c r="M40" s="84"/>
      <c r="N40" s="84"/>
    </row>
    <row r="41" spans="2:18" x14ac:dyDescent="0.2">
      <c r="D41" s="84"/>
      <c r="E41" s="84"/>
      <c r="G41" s="84"/>
      <c r="H41" s="84"/>
      <c r="I41" s="84"/>
      <c r="J41" s="84"/>
      <c r="K41" s="84"/>
      <c r="L41" s="84"/>
      <c r="M41" s="84"/>
      <c r="N41" s="84"/>
    </row>
    <row r="42" spans="2:18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</row>
    <row r="43" spans="2:18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</row>
    <row r="49" spans="4:14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</row>
    <row r="50" spans="4:14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</row>
    <row r="51" spans="4:14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</row>
    <row r="52" spans="4:14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</row>
    <row r="53" spans="4:14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</row>
    <row r="54" spans="4:14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</row>
    <row r="55" spans="4:14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</row>
    <row r="56" spans="4:14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</row>
    <row r="57" spans="4:14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</row>
    <row r="58" spans="4:14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</row>
    <row r="59" spans="4:14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</row>
    <row r="60" spans="4:14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</row>
    <row r="61" spans="4:14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</row>
    <row r="62" spans="4:14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</row>
    <row r="63" spans="4:14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</row>
    <row r="64" spans="4:14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</row>
    <row r="65" spans="4:14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</row>
    <row r="66" spans="4:14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</row>
    <row r="67" spans="4:14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</row>
    <row r="68" spans="4:14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</row>
    <row r="69" spans="4:14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</row>
    <row r="70" spans="4:14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</row>
    <row r="71" spans="4:14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</row>
    <row r="72" spans="4:14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</row>
    <row r="73" spans="4:14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</row>
    <row r="74" spans="4:14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</row>
    <row r="75" spans="4:14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</row>
    <row r="76" spans="4:14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</row>
    <row r="77" spans="4:14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</row>
    <row r="78" spans="4:14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</row>
    <row r="79" spans="4:14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</row>
    <row r="80" spans="4:14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</row>
    <row r="81" spans="4:14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</row>
    <row r="82" spans="4:14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</row>
    <row r="83" spans="4:14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</row>
    <row r="84" spans="4:14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</row>
    <row r="85" spans="4:14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</row>
    <row r="86" spans="4:14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</row>
    <row r="87" spans="4:14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</row>
    <row r="88" spans="4:14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</row>
    <row r="89" spans="4:14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</row>
    <row r="90" spans="4:14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</row>
    <row r="91" spans="4:14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</row>
    <row r="92" spans="4:14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</row>
    <row r="93" spans="4:14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</row>
    <row r="94" spans="4:14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</row>
    <row r="95" spans="4:14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</row>
    <row r="96" spans="4:14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</row>
    <row r="97" spans="4:14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</row>
    <row r="98" spans="4:14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</row>
    <row r="99" spans="4:14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</row>
    <row r="100" spans="4:14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</row>
    <row r="101" spans="4:14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</row>
    <row r="102" spans="4:14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</row>
    <row r="103" spans="4:14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</row>
    <row r="104" spans="4:14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</row>
    <row r="105" spans="4:14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</row>
    <row r="106" spans="4:14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</row>
    <row r="107" spans="4:14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</row>
    <row r="108" spans="4:14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</row>
    <row r="109" spans="4:14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</row>
    <row r="110" spans="4:14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</row>
    <row r="111" spans="4:14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</row>
    <row r="112" spans="4:14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</row>
    <row r="113" spans="4:14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</row>
    <row r="114" spans="4:14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</row>
    <row r="115" spans="4:14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</row>
    <row r="116" spans="4:14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</row>
    <row r="117" spans="4:14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</row>
    <row r="118" spans="4:14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</row>
    <row r="119" spans="4:14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</row>
    <row r="120" spans="4:14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</row>
    <row r="121" spans="4:14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</row>
    <row r="122" spans="4:14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</row>
    <row r="123" spans="4:14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</row>
    <row r="124" spans="4:14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</row>
    <row r="125" spans="4:14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</row>
    <row r="126" spans="4:14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</row>
    <row r="127" spans="4:14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</row>
    <row r="128" spans="4:14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</row>
    <row r="129" spans="4:14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</row>
    <row r="130" spans="4:14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</row>
    <row r="131" spans="4:14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</row>
    <row r="132" spans="4:14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</row>
    <row r="133" spans="4:14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</row>
    <row r="134" spans="4:14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</row>
    <row r="135" spans="4:14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</row>
    <row r="136" spans="4:14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</row>
    <row r="137" spans="4:14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</row>
    <row r="138" spans="4:14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</row>
    <row r="139" spans="4:14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</row>
    <row r="140" spans="4:14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</row>
    <row r="141" spans="4:14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</row>
    <row r="142" spans="4:14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</row>
    <row r="143" spans="4:14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</row>
    <row r="144" spans="4:14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</row>
    <row r="145" spans="4:14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</row>
    <row r="146" spans="4:14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</row>
    <row r="147" spans="4:14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</row>
    <row r="148" spans="4:14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</row>
    <row r="149" spans="4:14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</row>
    <row r="150" spans="4:14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</row>
    <row r="151" spans="4:14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</row>
    <row r="152" spans="4:14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</row>
    <row r="153" spans="4:14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</row>
    <row r="154" spans="4:14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</row>
    <row r="155" spans="4:14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</row>
    <row r="156" spans="4:14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</row>
    <row r="157" spans="4:14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</row>
    <row r="158" spans="4:14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</row>
    <row r="159" spans="4:14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</row>
    <row r="160" spans="4:14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</row>
    <row r="161" spans="4:14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4:14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</row>
    <row r="163" spans="4:14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</row>
    <row r="164" spans="4:14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</row>
    <row r="165" spans="4:14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</row>
    <row r="166" spans="4:14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</row>
    <row r="167" spans="4:14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</row>
    <row r="168" spans="4:14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</row>
    <row r="169" spans="4:14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</row>
    <row r="170" spans="4:14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</row>
    <row r="171" spans="4:14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</row>
    <row r="172" spans="4:14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</row>
    <row r="173" spans="4:14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</row>
    <row r="174" spans="4:14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</row>
    <row r="175" spans="4:14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</row>
    <row r="176" spans="4:14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</row>
    <row r="177" spans="4:14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</row>
    <row r="178" spans="4:14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</row>
    <row r="179" spans="4:14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</row>
    <row r="180" spans="4:14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</row>
    <row r="181" spans="4:14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</row>
    <row r="182" spans="4:14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</row>
    <row r="183" spans="4:14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</row>
    <row r="184" spans="4:14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</row>
    <row r="185" spans="4:14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</row>
    <row r="186" spans="4:14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</row>
    <row r="187" spans="4:14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</row>
    <row r="188" spans="4:14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</row>
    <row r="189" spans="4:14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</row>
    <row r="190" spans="4:14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</row>
    <row r="191" spans="4:14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</row>
    <row r="192" spans="4:14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</row>
    <row r="193" spans="4:14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</row>
    <row r="194" spans="4:14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</row>
    <row r="195" spans="4:14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</row>
    <row r="196" spans="4:14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</row>
    <row r="197" spans="4:14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</row>
    <row r="198" spans="4:14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</row>
    <row r="199" spans="4:14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</row>
    <row r="200" spans="4:14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</row>
    <row r="201" spans="4:14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</row>
    <row r="202" spans="4:14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</row>
    <row r="203" spans="4:14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</row>
    <row r="204" spans="4:14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</row>
    <row r="205" spans="4:14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</row>
    <row r="206" spans="4:14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</row>
    <row r="207" spans="4:14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</row>
    <row r="208" spans="4:14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</row>
    <row r="209" spans="4:14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</row>
    <row r="210" spans="4:14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</row>
    <row r="211" spans="4:14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</row>
    <row r="212" spans="4:14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</row>
    <row r="213" spans="4:14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</row>
    <row r="214" spans="4:14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</row>
    <row r="215" spans="4:14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</row>
    <row r="216" spans="4:14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</row>
    <row r="217" spans="4:14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</row>
    <row r="218" spans="4:14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</row>
    <row r="219" spans="4:14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</row>
    <row r="220" spans="4:14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</row>
    <row r="221" spans="4:14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</row>
    <row r="222" spans="4:14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</row>
    <row r="223" spans="4:14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</row>
    <row r="224" spans="4:14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</row>
    <row r="225" spans="4:14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</row>
    <row r="226" spans="4:14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</row>
    <row r="227" spans="4:14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</row>
    <row r="228" spans="4:14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</row>
    <row r="229" spans="4:14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</row>
    <row r="230" spans="4:14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</row>
    <row r="231" spans="4:14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</row>
    <row r="232" spans="4:14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</row>
    <row r="233" spans="4:14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</row>
    <row r="234" spans="4:14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</row>
    <row r="235" spans="4:14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</row>
    <row r="236" spans="4:14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</row>
    <row r="237" spans="4:14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</row>
    <row r="238" spans="4:14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</row>
    <row r="239" spans="4:14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</row>
    <row r="240" spans="4:14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</row>
    <row r="241" spans="4:14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</row>
    <row r="242" spans="4:14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</row>
    <row r="243" spans="4:14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</row>
    <row r="244" spans="4:14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</row>
    <row r="245" spans="4:14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</row>
    <row r="246" spans="4:14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</row>
    <row r="247" spans="4:14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</row>
    <row r="248" spans="4:14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</row>
    <row r="249" spans="4:14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</row>
    <row r="250" spans="4:14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</row>
    <row r="251" spans="4:14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</row>
    <row r="252" spans="4:14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</row>
    <row r="253" spans="4:14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</row>
    <row r="254" spans="4:14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</row>
    <row r="255" spans="4:14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</row>
    <row r="256" spans="4:14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</row>
    <row r="257" spans="4:14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</row>
    <row r="258" spans="4:14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</row>
    <row r="259" spans="4:14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</row>
    <row r="260" spans="4:14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</row>
    <row r="261" spans="4:14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</row>
    <row r="262" spans="4:14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</row>
    <row r="263" spans="4:14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</row>
    <row r="264" spans="4:14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</row>
    <row r="265" spans="4:14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</row>
    <row r="266" spans="4:14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</row>
    <row r="267" spans="4:14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</row>
    <row r="268" spans="4:14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</row>
    <row r="269" spans="4:14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</row>
    <row r="270" spans="4:14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</row>
    <row r="271" spans="4:14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</row>
    <row r="272" spans="4:14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</row>
    <row r="273" spans="4:14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</row>
    <row r="274" spans="4:14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</row>
    <row r="275" spans="4:14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</row>
    <row r="276" spans="4:14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</row>
    <row r="277" spans="4:14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</row>
    <row r="278" spans="4:14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</row>
    <row r="279" spans="4:14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</row>
    <row r="280" spans="4:14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</row>
    <row r="281" spans="4:14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</row>
    <row r="282" spans="4:14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</row>
    <row r="283" spans="4:14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</row>
    <row r="284" spans="4:14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</row>
    <row r="285" spans="4:14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</row>
    <row r="286" spans="4:14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</row>
    <row r="287" spans="4:14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</row>
    <row r="288" spans="4:14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</row>
    <row r="289" spans="4:14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</row>
    <row r="290" spans="4:14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</row>
    <row r="291" spans="4:14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</row>
    <row r="292" spans="4:14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</row>
  </sheetData>
  <mergeCells count="5">
    <mergeCell ref="C8:Q8"/>
    <mergeCell ref="C9:E9"/>
    <mergeCell ref="G9:I9"/>
    <mergeCell ref="K9:M9"/>
    <mergeCell ref="O9:Q9"/>
  </mergeCells>
  <conditionalFormatting sqref="N11:N21 N23:N38">
    <cfRule type="cellIs" dxfId="3263" priority="4" operator="between">
      <formula>1</formula>
      <formula>2</formula>
    </cfRule>
  </conditionalFormatting>
  <conditionalFormatting sqref="N22">
    <cfRule type="cellIs" dxfId="3262" priority="3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64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6.5" customHeight="1" x14ac:dyDescent="0.25"/>
    <row r="8" spans="1:14" s="80" customFormat="1" ht="32.25" customHeight="1" x14ac:dyDescent="0.25">
      <c r="B8" s="8"/>
      <c r="C8" s="450" t="s">
        <v>63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4" s="80" customFormat="1" ht="24.75" customHeight="1" x14ac:dyDescent="0.25">
      <c r="B9" s="8"/>
      <c r="C9" s="451" t="s">
        <v>16</v>
      </c>
      <c r="D9" s="451"/>
      <c r="E9" s="45"/>
      <c r="F9" s="451" t="s">
        <v>18</v>
      </c>
      <c r="G9" s="451"/>
      <c r="H9" s="45"/>
      <c r="I9" s="451" t="s">
        <v>19</v>
      </c>
      <c r="J9" s="451"/>
      <c r="K9" s="46"/>
      <c r="L9" s="451" t="s">
        <v>17</v>
      </c>
      <c r="M9" s="451"/>
    </row>
    <row r="10" spans="1:14" s="80" customFormat="1" ht="14.25" customHeight="1" x14ac:dyDescent="0.25">
      <c r="B10" s="40" t="s">
        <v>21</v>
      </c>
      <c r="C10" s="123" t="s">
        <v>12</v>
      </c>
      <c r="D10" s="123" t="s">
        <v>13</v>
      </c>
      <c r="E10" s="46"/>
      <c r="F10" s="123" t="s">
        <v>12</v>
      </c>
      <c r="G10" s="123" t="s">
        <v>13</v>
      </c>
      <c r="H10" s="46"/>
      <c r="I10" s="123" t="s">
        <v>12</v>
      </c>
      <c r="J10" s="123" t="s">
        <v>13</v>
      </c>
      <c r="K10" s="46"/>
      <c r="L10" s="123" t="s">
        <v>12</v>
      </c>
      <c r="M10" s="123" t="s">
        <v>13</v>
      </c>
    </row>
    <row r="11" spans="1:14" s="80" customFormat="1" ht="14.25" customHeight="1" x14ac:dyDescent="0.2">
      <c r="B11" s="3" t="s">
        <v>61</v>
      </c>
      <c r="C11" s="104">
        <f>'PD_genero (12)'!C11/'PD_genero (12)'!E11</f>
        <v>0.47774947779135302</v>
      </c>
      <c r="D11" s="105">
        <f>'PD_genero (12)'!D11/'PD_genero (12)'!E11</f>
        <v>0.52225052220864698</v>
      </c>
      <c r="E11" s="98"/>
      <c r="F11" s="104">
        <f>'PD_genero (12)'!G11/'PD_genero (12)'!I11</f>
        <v>0.47057439822292063</v>
      </c>
      <c r="G11" s="105">
        <f>'PD_genero (12)'!H11/'PD_genero (12)'!I11</f>
        <v>0.52942560177707931</v>
      </c>
      <c r="H11" s="98"/>
      <c r="I11" s="104">
        <f>'PD_genero (12)'!K11/'PD_genero (12)'!M11</f>
        <v>0.48123462121625565</v>
      </c>
      <c r="J11" s="105">
        <f>'PD_genero (12)'!L11/'PD_genero (12)'!M11</f>
        <v>0.51876537878374429</v>
      </c>
      <c r="K11" s="39"/>
      <c r="L11" s="104">
        <f>'PD_genero (12)'!O11/'PD_genero (12)'!Q11</f>
        <v>0.47862633715466196</v>
      </c>
      <c r="M11" s="105">
        <f>'PD_genero (12)'!P11/'PD_genero (12)'!Q11</f>
        <v>0.52137366284533804</v>
      </c>
    </row>
    <row r="12" spans="1:14" s="80" customFormat="1" ht="14.25" customHeight="1" x14ac:dyDescent="0.2">
      <c r="B12" s="4" t="s">
        <v>147</v>
      </c>
      <c r="C12" s="106">
        <f>'PD_genero (12)'!C12/'PD_genero (12)'!E12</f>
        <v>0.47497207838359223</v>
      </c>
      <c r="D12" s="107">
        <f>'PD_genero (12)'!D12/'PD_genero (12)'!E12</f>
        <v>0.52502792161640777</v>
      </c>
      <c r="E12" s="98"/>
      <c r="F12" s="106">
        <f>'PD_genero (12)'!G12/'PD_genero (12)'!I12</f>
        <v>0.47036949592728133</v>
      </c>
      <c r="G12" s="107">
        <f>'PD_genero (12)'!H12/'PD_genero (12)'!I12</f>
        <v>0.52963050407271872</v>
      </c>
      <c r="H12" s="98"/>
      <c r="I12" s="106">
        <f>'PD_genero (12)'!K12/'PD_genero (12)'!M12</f>
        <v>0.47757544937117374</v>
      </c>
      <c r="J12" s="107">
        <f>'PD_genero (12)'!L12/'PD_genero (12)'!M12</f>
        <v>0.5224245506288262</v>
      </c>
      <c r="K12" s="39"/>
      <c r="L12" s="106">
        <f>'PD_genero (12)'!O12/'PD_genero (12)'!Q12</f>
        <v>0.48260786592876598</v>
      </c>
      <c r="M12" s="107">
        <f>'PD_genero (12)'!P12/'PD_genero (12)'!Q12</f>
        <v>0.51739213407123397</v>
      </c>
    </row>
    <row r="13" spans="1:14" s="80" customFormat="1" ht="14.25" customHeight="1" x14ac:dyDescent="0.2">
      <c r="B13" s="4" t="s">
        <v>20</v>
      </c>
      <c r="C13" s="106">
        <f>'PD_genero (12)'!C13/'PD_genero (12)'!E13</f>
        <v>0.47593503804683929</v>
      </c>
      <c r="D13" s="107">
        <f>'PD_genero (12)'!D13/'PD_genero (12)'!E13</f>
        <v>0.52406496195316066</v>
      </c>
      <c r="E13" s="98"/>
      <c r="F13" s="106">
        <f>'PD_genero (12)'!G13/'PD_genero (12)'!I13</f>
        <v>0.47002238014841574</v>
      </c>
      <c r="G13" s="107">
        <f>'PD_genero (12)'!H13/'PD_genero (12)'!I13</f>
        <v>0.52997761985158431</v>
      </c>
      <c r="H13" s="98"/>
      <c r="I13" s="106">
        <f>'PD_genero (12)'!K13/'PD_genero (12)'!M13</f>
        <v>0.47509319324498217</v>
      </c>
      <c r="J13" s="107">
        <f>'PD_genero (12)'!L13/'PD_genero (12)'!M13</f>
        <v>0.52490680675501789</v>
      </c>
      <c r="K13" s="39"/>
      <c r="L13" s="106">
        <f>'PD_genero (12)'!O13/'PD_genero (12)'!Q13</f>
        <v>0.48261326522540032</v>
      </c>
      <c r="M13" s="107">
        <f>'PD_genero (12)'!P13/'PD_genero (12)'!Q13</f>
        <v>0.51738673477459962</v>
      </c>
    </row>
    <row r="14" spans="1:14" s="80" customFormat="1" ht="14.25" customHeight="1" x14ac:dyDescent="0.2">
      <c r="B14" s="4" t="s">
        <v>1</v>
      </c>
      <c r="C14" s="108">
        <f>'PD_genero (12)'!C14/'PD_genero (12)'!E14</f>
        <v>0.47211920529801327</v>
      </c>
      <c r="D14" s="109">
        <f>'PD_genero (12)'!D14/'PD_genero (12)'!E14</f>
        <v>0.52788079470198679</v>
      </c>
      <c r="E14" s="103"/>
      <c r="F14" s="108">
        <f>'PD_genero (12)'!G14/'PD_genero (12)'!I14</f>
        <v>0.46840100703634369</v>
      </c>
      <c r="G14" s="109">
        <f>'PD_genero (12)'!H14/'PD_genero (12)'!I14</f>
        <v>0.53159899296365631</v>
      </c>
      <c r="H14" s="103"/>
      <c r="I14" s="108">
        <f>'PD_genero (12)'!K14/'PD_genero (12)'!M14</f>
        <v>0.47026496565260056</v>
      </c>
      <c r="J14" s="109">
        <f>'PD_genero (12)'!L14/'PD_genero (12)'!M14</f>
        <v>0.52973503434739944</v>
      </c>
      <c r="K14" s="70"/>
      <c r="L14" s="108">
        <f>'PD_genero (12)'!O14/'PD_genero (12)'!Q14</f>
        <v>0.48219484882418812</v>
      </c>
      <c r="M14" s="109">
        <f>'PD_genero (12)'!P14/'PD_genero (12)'!Q14</f>
        <v>0.51780515117581183</v>
      </c>
      <c r="N14" s="48"/>
    </row>
    <row r="15" spans="1:14" s="80" customFormat="1" ht="14.25" customHeight="1" x14ac:dyDescent="0.2">
      <c r="B15" s="34" t="s">
        <v>36</v>
      </c>
      <c r="C15" s="104">
        <f>'PD_genero (12)'!C15/'PD_genero (12)'!E15</f>
        <v>0.49655172413793103</v>
      </c>
      <c r="D15" s="105">
        <f>'PD_genero (12)'!D15/'PD_genero (12)'!E15</f>
        <v>0.50344827586206897</v>
      </c>
      <c r="E15" s="100"/>
      <c r="F15" s="104">
        <f>'PD_genero (12)'!G15/'PD_genero (12)'!I15</f>
        <v>0.48027842227378192</v>
      </c>
      <c r="G15" s="105">
        <f>'PD_genero (12)'!H15/'PD_genero (12)'!I15</f>
        <v>0.51972157772621808</v>
      </c>
      <c r="H15" s="100"/>
      <c r="I15" s="104">
        <f>'PD_genero (12)'!K15/'PD_genero (12)'!M15</f>
        <v>0.48484848484848486</v>
      </c>
      <c r="J15" s="105">
        <f>'PD_genero (12)'!L15/'PD_genero (12)'!M15</f>
        <v>0.51515151515151514</v>
      </c>
      <c r="K15" s="83"/>
      <c r="L15" s="104">
        <f>'PD_genero (12)'!O15/'PD_genero (12)'!Q15</f>
        <v>0.5</v>
      </c>
      <c r="M15" s="105">
        <f>'PD_genero (12)'!P15/'PD_genero (12)'!Q15</f>
        <v>0.5</v>
      </c>
    </row>
    <row r="16" spans="1:14" s="80" customFormat="1" ht="14.25" customHeight="1" x14ac:dyDescent="0.2">
      <c r="B16" s="34" t="s">
        <v>37</v>
      </c>
      <c r="C16" s="106">
        <f>'PD_genero (12)'!C16/'PD_genero (12)'!E16</f>
        <v>0.47355163727959698</v>
      </c>
      <c r="D16" s="107">
        <f>'PD_genero (12)'!D16/'PD_genero (12)'!E16</f>
        <v>0.52644836272040307</v>
      </c>
      <c r="E16" s="100"/>
      <c r="F16" s="106">
        <f>'PD_genero (12)'!G16/'PD_genero (12)'!I16</f>
        <v>0.47255369928400953</v>
      </c>
      <c r="G16" s="107">
        <f>'PD_genero (12)'!H16/'PD_genero (12)'!I16</f>
        <v>0.52744630071599041</v>
      </c>
      <c r="H16" s="100"/>
      <c r="I16" s="106">
        <f>'PD_genero (12)'!K16/'PD_genero (12)'!M16</f>
        <v>0.48768472906403942</v>
      </c>
      <c r="J16" s="107">
        <f>'PD_genero (12)'!L16/'PD_genero (12)'!M16</f>
        <v>0.51231527093596063</v>
      </c>
      <c r="K16" s="83"/>
      <c r="L16" s="106">
        <f>'PD_genero (12)'!O16/'PD_genero (12)'!Q16</f>
        <v>0.49574468085106382</v>
      </c>
      <c r="M16" s="107">
        <f>'PD_genero (12)'!P16/'PD_genero (12)'!Q16</f>
        <v>0.50425531914893618</v>
      </c>
    </row>
    <row r="17" spans="2:13" s="80" customFormat="1" ht="14.25" customHeight="1" x14ac:dyDescent="0.2">
      <c r="B17" s="34" t="s">
        <v>38</v>
      </c>
      <c r="C17" s="106">
        <f>'PD_genero (12)'!C17/'PD_genero (12)'!E17</f>
        <v>0.55191256830601088</v>
      </c>
      <c r="D17" s="107">
        <f>'PD_genero (12)'!D17/'PD_genero (12)'!E17</f>
        <v>0.44808743169398907</v>
      </c>
      <c r="E17" s="100"/>
      <c r="F17" s="106">
        <f>'PD_genero (12)'!G17/'PD_genero (12)'!I17</f>
        <v>0.55584756898817345</v>
      </c>
      <c r="G17" s="107">
        <f>'PD_genero (12)'!H17/'PD_genero (12)'!I17</f>
        <v>0.44415243101182655</v>
      </c>
      <c r="H17" s="100"/>
      <c r="I17" s="106">
        <f>'PD_genero (12)'!K17/'PD_genero (12)'!M17</f>
        <v>0.53909465020576131</v>
      </c>
      <c r="J17" s="107">
        <f>'PD_genero (12)'!L17/'PD_genero (12)'!M17</f>
        <v>0.46090534979423869</v>
      </c>
      <c r="K17" s="83"/>
      <c r="L17" s="106">
        <f>'PD_genero (12)'!O17/'PD_genero (12)'!Q17</f>
        <v>0.53708133971291872</v>
      </c>
      <c r="M17" s="107">
        <f>'PD_genero (12)'!P17/'PD_genero (12)'!Q17</f>
        <v>0.46291866028708134</v>
      </c>
    </row>
    <row r="18" spans="2:13" s="80" customFormat="1" ht="14.25" customHeight="1" x14ac:dyDescent="0.2">
      <c r="B18" s="34" t="s">
        <v>39</v>
      </c>
      <c r="C18" s="106">
        <f>'PD_genero (12)'!C18/'PD_genero (12)'!E18</f>
        <v>0.52509652509652505</v>
      </c>
      <c r="D18" s="107">
        <f>'PD_genero (12)'!D18/'PD_genero (12)'!E18</f>
        <v>0.4749034749034749</v>
      </c>
      <c r="E18" s="100"/>
      <c r="F18" s="106">
        <f>'PD_genero (12)'!G18/'PD_genero (12)'!I18</f>
        <v>0.52446183953033265</v>
      </c>
      <c r="G18" s="107">
        <f>'PD_genero (12)'!H18/'PD_genero (12)'!I18</f>
        <v>0.47553816046966729</v>
      </c>
      <c r="H18" s="100"/>
      <c r="I18" s="106">
        <f>'PD_genero (12)'!K18/'PD_genero (12)'!M18</f>
        <v>0.53400000000000003</v>
      </c>
      <c r="J18" s="107">
        <f>'PD_genero (12)'!L18/'PD_genero (12)'!M18</f>
        <v>0.46600000000000003</v>
      </c>
      <c r="K18" s="83"/>
      <c r="L18" s="106">
        <f>'PD_genero (12)'!O18/'PD_genero (12)'!Q18</f>
        <v>0.52745424292845255</v>
      </c>
      <c r="M18" s="107">
        <f>'PD_genero (12)'!P18/'PD_genero (12)'!Q18</f>
        <v>0.47254575707154745</v>
      </c>
    </row>
    <row r="19" spans="2:13" s="80" customFormat="1" ht="14.25" customHeight="1" x14ac:dyDescent="0.2">
      <c r="B19" s="34" t="s">
        <v>40</v>
      </c>
      <c r="C19" s="106">
        <f>'PD_genero (12)'!C19/'PD_genero (12)'!E19</f>
        <v>0.42830712303422758</v>
      </c>
      <c r="D19" s="107">
        <f>'PD_genero (12)'!D19/'PD_genero (12)'!E19</f>
        <v>0.57169287696577242</v>
      </c>
      <c r="E19" s="100"/>
      <c r="F19" s="106">
        <f>'PD_genero (12)'!G19/'PD_genero (12)'!I19</f>
        <v>0.4177660510114336</v>
      </c>
      <c r="G19" s="107">
        <f>'PD_genero (12)'!H19/'PD_genero (12)'!I19</f>
        <v>0.5822339489885664</v>
      </c>
      <c r="H19" s="100"/>
      <c r="I19" s="106">
        <f>'PD_genero (12)'!K19/'PD_genero (12)'!M19</f>
        <v>0.40896860986547084</v>
      </c>
      <c r="J19" s="107">
        <f>'PD_genero (12)'!L19/'PD_genero (12)'!M19</f>
        <v>0.5910313901345291</v>
      </c>
      <c r="K19" s="83"/>
      <c r="L19" s="106">
        <f>'PD_genero (12)'!O19/'PD_genero (12)'!Q19</f>
        <v>0.43207981580966998</v>
      </c>
      <c r="M19" s="107">
        <f>'PD_genero (12)'!P19/'PD_genero (12)'!Q19</f>
        <v>0.56792018419032997</v>
      </c>
    </row>
    <row r="20" spans="2:13" s="80" customFormat="1" ht="14.25" customHeight="1" x14ac:dyDescent="0.2">
      <c r="B20" s="34" t="s">
        <v>41</v>
      </c>
      <c r="C20" s="106">
        <f>'PD_genero (12)'!C20/'PD_genero (12)'!E20</f>
        <v>0.5298013245033113</v>
      </c>
      <c r="D20" s="107">
        <f>'PD_genero (12)'!D20/'PD_genero (12)'!E20</f>
        <v>0.47019867549668876</v>
      </c>
      <c r="E20" s="100"/>
      <c r="F20" s="106">
        <f>'PD_genero (12)'!G20/'PD_genero (12)'!I20</f>
        <v>0.5535714285714286</v>
      </c>
      <c r="G20" s="107">
        <f>'PD_genero (12)'!H20/'PD_genero (12)'!I20</f>
        <v>0.44642857142857145</v>
      </c>
      <c r="H20" s="100"/>
      <c r="I20" s="106">
        <f>'PD_genero (12)'!K20/'PD_genero (12)'!M20</f>
        <v>0.54648526077097503</v>
      </c>
      <c r="J20" s="107">
        <f>'PD_genero (12)'!L20/'PD_genero (12)'!M20</f>
        <v>0.45351473922902497</v>
      </c>
      <c r="K20" s="83"/>
      <c r="L20" s="106">
        <f>'PD_genero (12)'!O20/'PD_genero (12)'!Q20</f>
        <v>0.56766917293233088</v>
      </c>
      <c r="M20" s="107">
        <f>'PD_genero (12)'!P20/'PD_genero (12)'!Q20</f>
        <v>0.43233082706766918</v>
      </c>
    </row>
    <row r="21" spans="2:13" s="80" customFormat="1" ht="14.25" customHeight="1" x14ac:dyDescent="0.2">
      <c r="B21" s="34" t="s">
        <v>42</v>
      </c>
      <c r="C21" s="106">
        <f>'PD_genero (12)'!C21/'PD_genero (12)'!E21</f>
        <v>0.45215311004784686</v>
      </c>
      <c r="D21" s="107">
        <f>'PD_genero (12)'!D21/'PD_genero (12)'!E21</f>
        <v>0.54784688995215314</v>
      </c>
      <c r="E21" s="100"/>
      <c r="F21" s="106">
        <f>'PD_genero (12)'!G21/'PD_genero (12)'!I21</f>
        <v>0.43764705882352939</v>
      </c>
      <c r="G21" s="107">
        <f>'PD_genero (12)'!H21/'PD_genero (12)'!I21</f>
        <v>0.56235294117647061</v>
      </c>
      <c r="H21" s="100"/>
      <c r="I21" s="106">
        <f>'PD_genero (12)'!K21/'PD_genero (12)'!M21</f>
        <v>0.41705069124423966</v>
      </c>
      <c r="J21" s="107">
        <f>'PD_genero (12)'!L21/'PD_genero (12)'!M21</f>
        <v>0.58294930875576034</v>
      </c>
      <c r="K21" s="83"/>
      <c r="L21" s="106">
        <f>'PD_genero (12)'!O21/'PD_genero (12)'!Q21</f>
        <v>0.42971887550200805</v>
      </c>
      <c r="M21" s="107">
        <f>'PD_genero (12)'!P21/'PD_genero (12)'!Q21</f>
        <v>0.57028112449799195</v>
      </c>
    </row>
    <row r="22" spans="2:13" s="80" customFormat="1" ht="14.25" customHeight="1" x14ac:dyDescent="0.2">
      <c r="B22" s="34" t="s">
        <v>43</v>
      </c>
      <c r="C22" s="106">
        <f>'PD_genero (12)'!C22/'PD_genero (12)'!E22</f>
        <v>0.5316091954022989</v>
      </c>
      <c r="D22" s="107">
        <f>'PD_genero (12)'!D22/'PD_genero (12)'!E22</f>
        <v>0.46839080459770116</v>
      </c>
      <c r="E22" s="100"/>
      <c r="F22" s="106">
        <f>'PD_genero (12)'!G22/'PD_genero (12)'!I22</f>
        <v>0.53779069767441856</v>
      </c>
      <c r="G22" s="107">
        <f>'PD_genero (12)'!H22/'PD_genero (12)'!I22</f>
        <v>0.46220930232558138</v>
      </c>
      <c r="H22" s="100"/>
      <c r="I22" s="106">
        <f>'PD_genero (12)'!K22/'PD_genero (12)'!M22</f>
        <v>0.53529411764705881</v>
      </c>
      <c r="J22" s="107">
        <f>'PD_genero (12)'!L22/'PD_genero (12)'!M22</f>
        <v>0.46470588235294119</v>
      </c>
      <c r="K22" s="83"/>
      <c r="L22" s="106">
        <f>'PD_genero (12)'!O22/'PD_genero (12)'!Q22</f>
        <v>0.54773869346733672</v>
      </c>
      <c r="M22" s="107">
        <f>'PD_genero (12)'!P22/'PD_genero (12)'!Q22</f>
        <v>0.45226130653266333</v>
      </c>
    </row>
    <row r="23" spans="2:13" s="80" customFormat="1" ht="14.25" customHeight="1" x14ac:dyDescent="0.2">
      <c r="B23" s="34" t="s">
        <v>44</v>
      </c>
      <c r="C23" s="106">
        <f>'PD_genero (12)'!C23/'PD_genero (12)'!E23</f>
        <v>0.4826216484607746</v>
      </c>
      <c r="D23" s="107">
        <f>'PD_genero (12)'!D23/'PD_genero (12)'!E23</f>
        <v>0.5173783515392254</v>
      </c>
      <c r="E23" s="100"/>
      <c r="F23" s="106">
        <f>'PD_genero (12)'!G23/'PD_genero (12)'!I23</f>
        <v>0.47855750487329435</v>
      </c>
      <c r="G23" s="107">
        <f>'PD_genero (12)'!H23/'PD_genero (12)'!I23</f>
        <v>0.52144249512670571</v>
      </c>
      <c r="H23" s="100"/>
      <c r="I23" s="106">
        <f>'PD_genero (12)'!K23/'PD_genero (12)'!M23</f>
        <v>0.47052947052947053</v>
      </c>
      <c r="J23" s="107">
        <f>'PD_genero (12)'!L23/'PD_genero (12)'!M23</f>
        <v>0.52947052947052942</v>
      </c>
      <c r="K23" s="83"/>
      <c r="L23" s="106">
        <f>'PD_genero (12)'!O23/'PD_genero (12)'!Q23</f>
        <v>0.48989898989898989</v>
      </c>
      <c r="M23" s="107">
        <f>'PD_genero (12)'!P23/'PD_genero (12)'!Q23</f>
        <v>0.51010101010101006</v>
      </c>
    </row>
    <row r="24" spans="2:13" s="80" customFormat="1" ht="14.25" customHeight="1" x14ac:dyDescent="0.2">
      <c r="B24" s="34" t="s">
        <v>45</v>
      </c>
      <c r="C24" s="106">
        <f>'PD_genero (12)'!C24/'PD_genero (12)'!E24</f>
        <v>0.52910958904109584</v>
      </c>
      <c r="D24" s="107">
        <f>'PD_genero (12)'!D24/'PD_genero (12)'!E24</f>
        <v>0.4708904109589041</v>
      </c>
      <c r="E24" s="100"/>
      <c r="F24" s="106">
        <f>'PD_genero (12)'!G24/'PD_genero (12)'!I24</f>
        <v>0.51926298157453932</v>
      </c>
      <c r="G24" s="107">
        <f>'PD_genero (12)'!H24/'PD_genero (12)'!I24</f>
        <v>0.48073701842546063</v>
      </c>
      <c r="H24" s="100"/>
      <c r="I24" s="106">
        <f>'PD_genero (12)'!K24/'PD_genero (12)'!M24</f>
        <v>0.52388797364085671</v>
      </c>
      <c r="J24" s="107">
        <f>'PD_genero (12)'!L24/'PD_genero (12)'!M24</f>
        <v>0.47611202635914335</v>
      </c>
      <c r="K24" s="83"/>
      <c r="L24" s="106">
        <f>'PD_genero (12)'!O24/'PD_genero (12)'!Q24</f>
        <v>0.53586497890295359</v>
      </c>
      <c r="M24" s="107">
        <f>'PD_genero (12)'!P24/'PD_genero (12)'!Q24</f>
        <v>0.46413502109704641</v>
      </c>
    </row>
    <row r="25" spans="2:13" s="80" customFormat="1" ht="14.25" customHeight="1" x14ac:dyDescent="0.2">
      <c r="B25" s="34" t="s">
        <v>46</v>
      </c>
      <c r="C25" s="106">
        <f>'PD_genero (12)'!C25/'PD_genero (12)'!E25</f>
        <v>0.46962616822429909</v>
      </c>
      <c r="D25" s="107">
        <f>'PD_genero (12)'!D25/'PD_genero (12)'!E25</f>
        <v>0.53037383177570097</v>
      </c>
      <c r="E25" s="100"/>
      <c r="F25" s="106">
        <f>'PD_genero (12)'!G25/'PD_genero (12)'!I25</f>
        <v>0.48299319727891155</v>
      </c>
      <c r="G25" s="107">
        <f>'PD_genero (12)'!H25/'PD_genero (12)'!I25</f>
        <v>0.51700680272108845</v>
      </c>
      <c r="H25" s="100"/>
      <c r="I25" s="106">
        <f>'PD_genero (12)'!K25/'PD_genero (12)'!M25</f>
        <v>0.47816091954022988</v>
      </c>
      <c r="J25" s="107">
        <f>'PD_genero (12)'!L25/'PD_genero (12)'!M25</f>
        <v>0.52183908045977012</v>
      </c>
      <c r="K25" s="83"/>
      <c r="L25" s="106">
        <f>'PD_genero (12)'!O25/'PD_genero (12)'!Q25</f>
        <v>0.48449612403100772</v>
      </c>
      <c r="M25" s="107">
        <f>'PD_genero (12)'!P25/'PD_genero (12)'!Q25</f>
        <v>0.51550387596899228</v>
      </c>
    </row>
    <row r="26" spans="2:13" s="80" customFormat="1" ht="14.25" customHeight="1" x14ac:dyDescent="0.2">
      <c r="B26" s="34" t="s">
        <v>47</v>
      </c>
      <c r="C26" s="106">
        <f>'PD_genero (12)'!C26/'PD_genero (12)'!E26</f>
        <v>0.45962732919254656</v>
      </c>
      <c r="D26" s="107">
        <f>'PD_genero (12)'!D26/'PD_genero (12)'!E26</f>
        <v>0.54037267080745344</v>
      </c>
      <c r="E26" s="100"/>
      <c r="F26" s="106">
        <f>'PD_genero (12)'!G26/'PD_genero (12)'!I26</f>
        <v>0.45029239766081869</v>
      </c>
      <c r="G26" s="107">
        <f>'PD_genero (12)'!H26/'PD_genero (12)'!I26</f>
        <v>0.54970760233918126</v>
      </c>
      <c r="H26" s="100"/>
      <c r="I26" s="106">
        <f>'PD_genero (12)'!K26/'PD_genero (12)'!M26</f>
        <v>0.45857418111753373</v>
      </c>
      <c r="J26" s="107">
        <f>'PD_genero (12)'!L26/'PD_genero (12)'!M26</f>
        <v>0.54142581888246633</v>
      </c>
      <c r="K26" s="83"/>
      <c r="L26" s="106">
        <f>'PD_genero (12)'!O26/'PD_genero (12)'!Q26</f>
        <v>0.48666666666666669</v>
      </c>
      <c r="M26" s="107">
        <f>'PD_genero (12)'!P26/'PD_genero (12)'!Q26</f>
        <v>0.51333333333333331</v>
      </c>
    </row>
    <row r="27" spans="2:13" s="80" customFormat="1" ht="14.25" customHeight="1" x14ac:dyDescent="0.2">
      <c r="B27" s="34" t="s">
        <v>48</v>
      </c>
      <c r="C27" s="106">
        <f>'PD_genero (12)'!C27/'PD_genero (12)'!E27</f>
        <v>0.5032397408207343</v>
      </c>
      <c r="D27" s="107">
        <f>'PD_genero (12)'!D27/'PD_genero (12)'!E27</f>
        <v>0.49676025917926564</v>
      </c>
      <c r="E27" s="100"/>
      <c r="F27" s="106">
        <f>'PD_genero (12)'!G27/'PD_genero (12)'!I27</f>
        <v>0.5053763440860215</v>
      </c>
      <c r="G27" s="107">
        <f>'PD_genero (12)'!H27/'PD_genero (12)'!I27</f>
        <v>0.4946236559139785</v>
      </c>
      <c r="H27" s="100"/>
      <c r="I27" s="106">
        <f>'PD_genero (12)'!K27/'PD_genero (12)'!M27</f>
        <v>0.50607287449392713</v>
      </c>
      <c r="J27" s="107">
        <f>'PD_genero (12)'!L27/'PD_genero (12)'!M27</f>
        <v>0.49392712550607287</v>
      </c>
      <c r="K27" s="83"/>
      <c r="L27" s="106">
        <f>'PD_genero (12)'!O27/'PD_genero (12)'!Q27</f>
        <v>0.49222797927461137</v>
      </c>
      <c r="M27" s="107">
        <f>'PD_genero (12)'!P27/'PD_genero (12)'!Q27</f>
        <v>0.50777202072538863</v>
      </c>
    </row>
    <row r="28" spans="2:13" s="80" customFormat="1" ht="14.25" customHeight="1" x14ac:dyDescent="0.2">
      <c r="B28" s="34" t="s">
        <v>49</v>
      </c>
      <c r="C28" s="106">
        <f>'PD_genero (12)'!C28/'PD_genero (12)'!E28</f>
        <v>0.46016771488469604</v>
      </c>
      <c r="D28" s="107">
        <f>'PD_genero (12)'!D28/'PD_genero (12)'!E28</f>
        <v>0.53983228511530401</v>
      </c>
      <c r="E28" s="100"/>
      <c r="F28" s="106">
        <f>'PD_genero (12)'!G28/'PD_genero (12)'!I28</f>
        <v>0.46626384692849948</v>
      </c>
      <c r="G28" s="107">
        <f>'PD_genero (12)'!H28/'PD_genero (12)'!I28</f>
        <v>0.53373615307150046</v>
      </c>
      <c r="H28" s="100"/>
      <c r="I28" s="106">
        <f>'PD_genero (12)'!K28/'PD_genero (12)'!M28</f>
        <v>0.46331658291457284</v>
      </c>
      <c r="J28" s="107">
        <f>'PD_genero (12)'!L28/'PD_genero (12)'!M28</f>
        <v>0.53668341708542711</v>
      </c>
      <c r="K28" s="83"/>
      <c r="L28" s="106">
        <f>'PD_genero (12)'!O28/'PD_genero (12)'!Q28</f>
        <v>0.46921797004991683</v>
      </c>
      <c r="M28" s="107">
        <f>'PD_genero (12)'!P28/'PD_genero (12)'!Q28</f>
        <v>0.53078202995008317</v>
      </c>
    </row>
    <row r="29" spans="2:13" s="80" customFormat="1" ht="14.25" customHeight="1" x14ac:dyDescent="0.2">
      <c r="B29" s="34" t="s">
        <v>50</v>
      </c>
      <c r="C29" s="106">
        <f>'PD_genero (12)'!C29/'PD_genero (12)'!E29</f>
        <v>0.43360234776228906</v>
      </c>
      <c r="D29" s="107">
        <f>'PD_genero (12)'!D29/'PD_genero (12)'!E29</f>
        <v>0.56639765223771088</v>
      </c>
      <c r="E29" s="100"/>
      <c r="F29" s="106">
        <f>'PD_genero (12)'!G29/'PD_genero (12)'!I29</f>
        <v>0.44134477825464952</v>
      </c>
      <c r="G29" s="107">
        <f>'PD_genero (12)'!H29/'PD_genero (12)'!I29</f>
        <v>0.55865522174535054</v>
      </c>
      <c r="H29" s="100"/>
      <c r="I29" s="106">
        <f>'PD_genero (12)'!K29/'PD_genero (12)'!M29</f>
        <v>0.43994211287988422</v>
      </c>
      <c r="J29" s="107">
        <f>'PD_genero (12)'!L29/'PD_genero (12)'!M29</f>
        <v>0.56005788712011573</v>
      </c>
      <c r="K29" s="83"/>
      <c r="L29" s="106">
        <f>'PD_genero (12)'!O29/'PD_genero (12)'!Q29</f>
        <v>0.44272844272844275</v>
      </c>
      <c r="M29" s="107">
        <f>'PD_genero (12)'!P29/'PD_genero (12)'!Q29</f>
        <v>0.55727155727155731</v>
      </c>
    </row>
    <row r="30" spans="2:13" s="80" customFormat="1" ht="14.25" customHeight="1" x14ac:dyDescent="0.2">
      <c r="B30" s="34" t="s">
        <v>51</v>
      </c>
      <c r="C30" s="106">
        <f>'PD_genero (12)'!C30/'PD_genero (12)'!E30</f>
        <v>0.47381546134663344</v>
      </c>
      <c r="D30" s="107">
        <f>'PD_genero (12)'!D30/'PD_genero (12)'!E30</f>
        <v>0.52618453865336656</v>
      </c>
      <c r="E30" s="100"/>
      <c r="F30" s="106">
        <f>'PD_genero (12)'!G30/'PD_genero (12)'!I30</f>
        <v>0.45707656612529002</v>
      </c>
      <c r="G30" s="107">
        <f>'PD_genero (12)'!H30/'PD_genero (12)'!I30</f>
        <v>0.54292343387470998</v>
      </c>
      <c r="H30" s="100"/>
      <c r="I30" s="106">
        <f>'PD_genero (12)'!K30/'PD_genero (12)'!M30</f>
        <v>0.47990543735224589</v>
      </c>
      <c r="J30" s="107">
        <f>'PD_genero (12)'!L30/'PD_genero (12)'!M30</f>
        <v>0.52009456264775411</v>
      </c>
      <c r="K30" s="83"/>
      <c r="L30" s="106">
        <f>'PD_genero (12)'!O30/'PD_genero (12)'!Q30</f>
        <v>0.47695390781563124</v>
      </c>
      <c r="M30" s="107">
        <f>'PD_genero (12)'!P30/'PD_genero (12)'!Q30</f>
        <v>0.5230460921843687</v>
      </c>
    </row>
    <row r="31" spans="2:13" s="80" customFormat="1" ht="14.25" customHeight="1" x14ac:dyDescent="0.2">
      <c r="B31" s="34" t="s">
        <v>52</v>
      </c>
      <c r="C31" s="106">
        <f>'PD_genero (12)'!C31/'PD_genero (12)'!E31</f>
        <v>0.46343612334801765</v>
      </c>
      <c r="D31" s="107">
        <f>'PD_genero (12)'!D31/'PD_genero (12)'!E31</f>
        <v>0.53656387665198235</v>
      </c>
      <c r="E31" s="100"/>
      <c r="F31" s="106">
        <f>'PD_genero (12)'!G31/'PD_genero (12)'!I31</f>
        <v>0.45934256055363321</v>
      </c>
      <c r="G31" s="107">
        <f>'PD_genero (12)'!H31/'PD_genero (12)'!I31</f>
        <v>0.54065743944636679</v>
      </c>
      <c r="H31" s="100"/>
      <c r="I31" s="106">
        <f>'PD_genero (12)'!K31/'PD_genero (12)'!M31</f>
        <v>0.46643109540636041</v>
      </c>
      <c r="J31" s="107">
        <f>'PD_genero (12)'!L31/'PD_genero (12)'!M31</f>
        <v>0.53356890459363959</v>
      </c>
      <c r="K31" s="83"/>
      <c r="L31" s="106">
        <f>'PD_genero (12)'!O31/'PD_genero (12)'!Q31</f>
        <v>0.4787788533134773</v>
      </c>
      <c r="M31" s="107">
        <f>'PD_genero (12)'!P31/'PD_genero (12)'!Q31</f>
        <v>0.52122114668652275</v>
      </c>
    </row>
    <row r="32" spans="2:13" s="80" customFormat="1" ht="14.25" customHeight="1" x14ac:dyDescent="0.2">
      <c r="B32" s="34" t="s">
        <v>31</v>
      </c>
      <c r="C32" s="106">
        <f>'PD_genero (12)'!C32/'PD_genero (12)'!E32</f>
        <v>0.51162790697674421</v>
      </c>
      <c r="D32" s="107">
        <f>'PD_genero (12)'!D32/'PD_genero (12)'!E32</f>
        <v>0.48837209302325579</v>
      </c>
      <c r="E32" s="100"/>
      <c r="F32" s="106">
        <f>'PD_genero (12)'!G32/'PD_genero (12)'!I32</f>
        <v>0.48587570621468928</v>
      </c>
      <c r="G32" s="107">
        <f>'PD_genero (12)'!H32/'PD_genero (12)'!I32</f>
        <v>0.51412429378531077</v>
      </c>
      <c r="H32" s="100"/>
      <c r="I32" s="106">
        <f>'PD_genero (12)'!K32/'PD_genero (12)'!M32</f>
        <v>0.47802197802197804</v>
      </c>
      <c r="J32" s="107">
        <f>'PD_genero (12)'!L32/'PD_genero (12)'!M32</f>
        <v>0.52197802197802201</v>
      </c>
      <c r="K32" s="83"/>
      <c r="L32" s="106">
        <f>'PD_genero (12)'!O32/'PD_genero (12)'!Q32</f>
        <v>0.50909090909090904</v>
      </c>
      <c r="M32" s="107">
        <f>'PD_genero (12)'!P32/'PD_genero (12)'!Q32</f>
        <v>0.49090909090909091</v>
      </c>
    </row>
    <row r="33" spans="2:13" s="80" customFormat="1" ht="14.25" customHeight="1" x14ac:dyDescent="0.2">
      <c r="B33" s="34" t="s">
        <v>53</v>
      </c>
      <c r="C33" s="106">
        <f>'PD_genero (12)'!C33/'PD_genero (12)'!E33</f>
        <v>0.45663010967098705</v>
      </c>
      <c r="D33" s="107">
        <f>'PD_genero (12)'!D33/'PD_genero (12)'!E33</f>
        <v>0.54336989032901295</v>
      </c>
      <c r="E33" s="100"/>
      <c r="F33" s="106">
        <f>'PD_genero (12)'!G33/'PD_genero (12)'!I33</f>
        <v>0.45545545545545546</v>
      </c>
      <c r="G33" s="107">
        <f>'PD_genero (12)'!H33/'PD_genero (12)'!I33</f>
        <v>0.5445445445445446</v>
      </c>
      <c r="H33" s="100"/>
      <c r="I33" s="106">
        <f>'PD_genero (12)'!K33/'PD_genero (12)'!M33</f>
        <v>0.473015873015873</v>
      </c>
      <c r="J33" s="107">
        <f>'PD_genero (12)'!L33/'PD_genero (12)'!M33</f>
        <v>0.526984126984127</v>
      </c>
      <c r="K33" s="83"/>
      <c r="L33" s="106">
        <f>'PD_genero (12)'!O33/'PD_genero (12)'!Q33</f>
        <v>0.49635701275045535</v>
      </c>
      <c r="M33" s="107">
        <f>'PD_genero (12)'!P33/'PD_genero (12)'!Q33</f>
        <v>0.50364298724954459</v>
      </c>
    </row>
    <row r="34" spans="2:13" s="80" customFormat="1" ht="14.25" customHeight="1" x14ac:dyDescent="0.2">
      <c r="B34" s="34" t="s">
        <v>54</v>
      </c>
      <c r="C34" s="106">
        <f>'PD_genero (12)'!C34/'PD_genero (12)'!E34</f>
        <v>0.39090909090909093</v>
      </c>
      <c r="D34" s="107">
        <f>'PD_genero (12)'!D34/'PD_genero (12)'!E34</f>
        <v>0.60909090909090913</v>
      </c>
      <c r="E34" s="100"/>
      <c r="F34" s="106">
        <f>'PD_genero (12)'!G34/'PD_genero (12)'!I34</f>
        <v>0.38854296388542964</v>
      </c>
      <c r="G34" s="107">
        <f>'PD_genero (12)'!H34/'PD_genero (12)'!I34</f>
        <v>0.61145703611457036</v>
      </c>
      <c r="H34" s="100"/>
      <c r="I34" s="106">
        <f>'PD_genero (12)'!K34/'PD_genero (12)'!M34</f>
        <v>0.40567200986436497</v>
      </c>
      <c r="J34" s="107">
        <f>'PD_genero (12)'!L34/'PD_genero (12)'!M34</f>
        <v>0.59432799013563498</v>
      </c>
      <c r="K34" s="83"/>
      <c r="L34" s="106">
        <f>'PD_genero (12)'!O34/'PD_genero (12)'!Q34</f>
        <v>0.40575079872204473</v>
      </c>
      <c r="M34" s="107">
        <f>'PD_genero (12)'!P34/'PD_genero (12)'!Q34</f>
        <v>0.59424920127795522</v>
      </c>
    </row>
    <row r="35" spans="2:13" s="80" customFormat="1" ht="14.25" customHeight="1" x14ac:dyDescent="0.2">
      <c r="B35" s="34" t="s">
        <v>55</v>
      </c>
      <c r="C35" s="106">
        <f>'PD_genero (12)'!C35/'PD_genero (12)'!E35</f>
        <v>0.36241610738255031</v>
      </c>
      <c r="D35" s="107">
        <f>'PD_genero (12)'!D35/'PD_genero (12)'!E35</f>
        <v>0.63758389261744963</v>
      </c>
      <c r="E35" s="100"/>
      <c r="F35" s="106">
        <f>'PD_genero (12)'!G35/'PD_genero (12)'!I35</f>
        <v>0.34216335540838855</v>
      </c>
      <c r="G35" s="107">
        <f>'PD_genero (12)'!H35/'PD_genero (12)'!I35</f>
        <v>0.65783664459161151</v>
      </c>
      <c r="H35" s="100"/>
      <c r="I35" s="106">
        <f>'PD_genero (12)'!K35/'PD_genero (12)'!M35</f>
        <v>0.36890951276102091</v>
      </c>
      <c r="J35" s="107">
        <f>'PD_genero (12)'!L35/'PD_genero (12)'!M35</f>
        <v>0.63109048723897909</v>
      </c>
      <c r="K35" s="83"/>
      <c r="L35" s="106">
        <f>'PD_genero (12)'!O35/'PD_genero (12)'!Q35</f>
        <v>0.40080160320641284</v>
      </c>
      <c r="M35" s="107">
        <f>'PD_genero (12)'!P35/'PD_genero (12)'!Q35</f>
        <v>0.59919839679358722</v>
      </c>
    </row>
    <row r="36" spans="2:13" s="80" customFormat="1" ht="14.25" customHeight="1" x14ac:dyDescent="0.2">
      <c r="B36" s="34" t="s">
        <v>56</v>
      </c>
      <c r="C36" s="106">
        <f>'PD_genero (12)'!C36/'PD_genero (12)'!E36</f>
        <v>0.47976878612716761</v>
      </c>
      <c r="D36" s="107">
        <f>'PD_genero (12)'!D36/'PD_genero (12)'!E36</f>
        <v>0.52023121387283233</v>
      </c>
      <c r="E36" s="100"/>
      <c r="F36" s="106">
        <f>'PD_genero (12)'!G36/'PD_genero (12)'!I36</f>
        <v>0.46875</v>
      </c>
      <c r="G36" s="107">
        <f>'PD_genero (12)'!H36/'PD_genero (12)'!I36</f>
        <v>0.53125</v>
      </c>
      <c r="H36" s="100"/>
      <c r="I36" s="106">
        <f>'PD_genero (12)'!K36/'PD_genero (12)'!M36</f>
        <v>0.4660493827160494</v>
      </c>
      <c r="J36" s="107">
        <f>'PD_genero (12)'!L36/'PD_genero (12)'!M36</f>
        <v>0.53395061728395066</v>
      </c>
      <c r="K36" s="83"/>
      <c r="L36" s="106">
        <f>'PD_genero (12)'!O36/'PD_genero (12)'!Q36</f>
        <v>0.5</v>
      </c>
      <c r="M36" s="107">
        <f>'PD_genero (12)'!P36/'PD_genero (12)'!Q36</f>
        <v>0.5</v>
      </c>
    </row>
    <row r="37" spans="2:13" s="80" customFormat="1" ht="14.25" customHeight="1" x14ac:dyDescent="0.2">
      <c r="B37" s="34" t="s">
        <v>57</v>
      </c>
      <c r="C37" s="106">
        <f>'PD_genero (12)'!C37/'PD_genero (12)'!E37</f>
        <v>0.53612716763005785</v>
      </c>
      <c r="D37" s="107">
        <f>'PD_genero (12)'!D37/'PD_genero (12)'!E37</f>
        <v>0.4638728323699422</v>
      </c>
      <c r="E37" s="100"/>
      <c r="F37" s="106">
        <f>'PD_genero (12)'!G37/'PD_genero (12)'!I37</f>
        <v>0.5248933143669986</v>
      </c>
      <c r="G37" s="107">
        <f>'PD_genero (12)'!H37/'PD_genero (12)'!I37</f>
        <v>0.4751066856330014</v>
      </c>
      <c r="H37" s="100"/>
      <c r="I37" s="106">
        <f>'PD_genero (12)'!K37/'PD_genero (12)'!M37</f>
        <v>0.52062588904694163</v>
      </c>
      <c r="J37" s="107">
        <f>'PD_genero (12)'!L37/'PD_genero (12)'!M37</f>
        <v>0.47937411095305832</v>
      </c>
      <c r="K37" s="83"/>
      <c r="L37" s="106">
        <f>'PD_genero (12)'!O37/'PD_genero (12)'!Q37</f>
        <v>0.54064039408866993</v>
      </c>
      <c r="M37" s="107">
        <f>'PD_genero (12)'!P37/'PD_genero (12)'!Q37</f>
        <v>0.45935960591133007</v>
      </c>
    </row>
    <row r="38" spans="2:13" s="80" customFormat="1" ht="14.25" customHeight="1" x14ac:dyDescent="0.2">
      <c r="B38" s="34" t="s">
        <v>58</v>
      </c>
      <c r="C38" s="212">
        <f>'PD_genero (12)'!C38/'PD_genero (12)'!E38</f>
        <v>0.48723404255319147</v>
      </c>
      <c r="D38" s="213">
        <f>'PD_genero (12)'!D38/'PD_genero (12)'!E38</f>
        <v>0.51276595744680853</v>
      </c>
      <c r="E38" s="100"/>
      <c r="F38" s="212">
        <f>'PD_genero (12)'!G38/'PD_genero (12)'!I38</f>
        <v>0.46456692913385828</v>
      </c>
      <c r="G38" s="213">
        <f>'PD_genero (12)'!H38/'PD_genero (12)'!I38</f>
        <v>0.53543307086614178</v>
      </c>
      <c r="H38" s="100"/>
      <c r="I38" s="212">
        <f>'PD_genero (12)'!K38/'PD_genero (12)'!M38</f>
        <v>0.46942800788954636</v>
      </c>
      <c r="J38" s="213">
        <f>'PD_genero (12)'!L38/'PD_genero (12)'!M38</f>
        <v>0.53057199211045369</v>
      </c>
      <c r="K38" s="83"/>
      <c r="L38" s="212">
        <f>'PD_genero (12)'!O38/'PD_genero (12)'!Q38</f>
        <v>0.47431506849315069</v>
      </c>
      <c r="M38" s="213">
        <f>'PD_genero (12)'!P38/'PD_genero (12)'!Q38</f>
        <v>0.52568493150684936</v>
      </c>
    </row>
    <row r="39" spans="2:13" s="1" customFormat="1" ht="15" x14ac:dyDescent="0.25">
      <c r="B39" s="36"/>
      <c r="C39" s="92"/>
      <c r="D39" s="141"/>
      <c r="E39" s="141"/>
      <c r="F39" s="141"/>
      <c r="G39" s="141"/>
      <c r="H39" s="141"/>
      <c r="I39" s="141"/>
      <c r="J39" s="141"/>
      <c r="K39" s="141"/>
      <c r="L39" s="141"/>
      <c r="M39" s="92"/>
    </row>
    <row r="40" spans="2:13" x14ac:dyDescent="0.2">
      <c r="B40" s="36"/>
      <c r="C40" s="92"/>
      <c r="D40" s="84"/>
      <c r="F40" s="84"/>
      <c r="G40" s="84"/>
      <c r="H40" s="84"/>
      <c r="I40" s="84"/>
      <c r="J40" s="84"/>
      <c r="K40" s="84"/>
    </row>
    <row r="41" spans="2:13" x14ac:dyDescent="0.2"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54" t="s">
        <v>66</v>
      </c>
      <c r="C5" s="454"/>
      <c r="D5" s="454"/>
      <c r="E5" s="454"/>
      <c r="F5" s="454"/>
      <c r="G5" s="454"/>
      <c r="H5" s="454"/>
      <c r="I5" s="454"/>
      <c r="J5" s="454"/>
    </row>
    <row r="6" spans="1:10" s="7" customFormat="1" ht="12" customHeight="1" x14ac:dyDescent="0.2">
      <c r="A6" s="122"/>
      <c r="B6" s="117" t="s">
        <v>141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50" t="s">
        <v>65</v>
      </c>
      <c r="D8" s="450"/>
      <c r="E8" s="450"/>
    </row>
    <row r="9" spans="1:10" s="7" customFormat="1" ht="24.95" customHeight="1" x14ac:dyDescent="0.25">
      <c r="B9" s="8"/>
      <c r="C9" s="451" t="s">
        <v>27</v>
      </c>
      <c r="D9" s="451"/>
      <c r="E9" s="451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(12)'!O11-'PD_genero (12)'!C11</f>
        <v>24529</v>
      </c>
      <c r="D11" s="110">
        <f>'PD_genero (12)'!P11-'PD_genero (12)'!D11</f>
        <v>25976</v>
      </c>
      <c r="E11" s="135">
        <f>'PD_genero (12)'!Q11-'PD_genero (12)'!E11</f>
        <v>50505</v>
      </c>
    </row>
    <row r="12" spans="1:10" s="7" customFormat="1" ht="14.25" customHeight="1" x14ac:dyDescent="0.2">
      <c r="B12" s="4" t="s">
        <v>147</v>
      </c>
      <c r="C12" s="136">
        <f>'PD_genero (12)'!O12-'PD_genero (12)'!C12</f>
        <v>8856</v>
      </c>
      <c r="D12" s="111">
        <f>'PD_genero (12)'!P12-'PD_genero (12)'!D12</f>
        <v>7936</v>
      </c>
      <c r="E12" s="137">
        <f>'PD_genero (12)'!Q12-'PD_genero (12)'!E12</f>
        <v>16792</v>
      </c>
    </row>
    <row r="13" spans="1:10" s="7" customFormat="1" ht="14.25" customHeight="1" x14ac:dyDescent="0.2">
      <c r="B13" s="4" t="s">
        <v>20</v>
      </c>
      <c r="C13" s="136">
        <f>'PD_genero (12)'!O13-'PD_genero (12)'!C13</f>
        <v>7304</v>
      </c>
      <c r="D13" s="111">
        <f>'PD_genero (12)'!P13-'PD_genero (12)'!D13</f>
        <v>6801</v>
      </c>
      <c r="E13" s="137">
        <f>'PD_genero (12)'!Q13-'PD_genero (12)'!E13</f>
        <v>14105</v>
      </c>
    </row>
    <row r="14" spans="1:10" s="7" customFormat="1" ht="14.25" customHeight="1" x14ac:dyDescent="0.2">
      <c r="B14" s="4" t="s">
        <v>1</v>
      </c>
      <c r="C14" s="138">
        <f>'PD_genero (12)'!O14-'PD_genero (12)'!C14</f>
        <v>1483</v>
      </c>
      <c r="D14" s="112">
        <f>'PD_genero (12)'!P14-'PD_genero (12)'!D14</f>
        <v>1277</v>
      </c>
      <c r="E14" s="139">
        <f>'PD_genero (12)'!Q14-'PD_genero (12)'!E14</f>
        <v>2760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(12)'!O15-'PD_genero (12)'!C15</f>
        <v>36</v>
      </c>
      <c r="D15" s="110">
        <f>'PD_genero (12)'!P15-'PD_genero (12)'!D15</f>
        <v>33</v>
      </c>
      <c r="E15" s="135">
        <f>'PD_genero (12)'!Q15-'PD_genero (12)'!E15</f>
        <v>69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(12)'!O16-'PD_genero (12)'!C16</f>
        <v>45</v>
      </c>
      <c r="D16" s="111">
        <f>'PD_genero (12)'!P16-'PD_genero (12)'!D16</f>
        <v>28</v>
      </c>
      <c r="E16" s="137">
        <f>'PD_genero (12)'!Q16-'PD_genero (12)'!E16</f>
        <v>73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(12)'!O17-'PD_genero (12)'!C17</f>
        <v>45</v>
      </c>
      <c r="D17" s="111">
        <f>'PD_genero (12)'!P17-'PD_genero (12)'!D17</f>
        <v>59</v>
      </c>
      <c r="E17" s="137">
        <f>'PD_genero (12)'!Q17-'PD_genero (12)'!E17</f>
        <v>104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(12)'!O18-'PD_genero (12)'!C18</f>
        <v>45</v>
      </c>
      <c r="D18" s="111">
        <f>'PD_genero (12)'!P18-'PD_genero (12)'!D18</f>
        <v>38</v>
      </c>
      <c r="E18" s="137">
        <f>'PD_genero (12)'!Q18-'PD_genero (12)'!E18</f>
        <v>83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(12)'!O19-'PD_genero (12)'!C19</f>
        <v>100</v>
      </c>
      <c r="D19" s="111">
        <f>'PD_genero (12)'!P19-'PD_genero (12)'!D19</f>
        <v>122</v>
      </c>
      <c r="E19" s="137">
        <f>'PD_genero (12)'!Q19-'PD_genero (12)'!E19</f>
        <v>222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(12)'!O20-'PD_genero (12)'!C20</f>
        <v>62</v>
      </c>
      <c r="D20" s="111">
        <f>'PD_genero (12)'!P20-'PD_genero (12)'!D20</f>
        <v>17</v>
      </c>
      <c r="E20" s="137">
        <f>'PD_genero (12)'!Q20-'PD_genero (12)'!E20</f>
        <v>79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(12)'!O21-'PD_genero (12)'!C21</f>
        <v>25</v>
      </c>
      <c r="D21" s="111">
        <f>'PD_genero (12)'!P21-'PD_genero (12)'!D21</f>
        <v>55</v>
      </c>
      <c r="E21" s="137">
        <f>'PD_genero (12)'!Q21-'PD_genero (12)'!E21</f>
        <v>80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(12)'!O22-'PD_genero (12)'!C22</f>
        <v>33</v>
      </c>
      <c r="D22" s="111">
        <f>'PD_genero (12)'!P22-'PD_genero (12)'!D22</f>
        <v>17</v>
      </c>
      <c r="E22" s="137">
        <f>'PD_genero (12)'!Q22-'PD_genero (12)'!E22</f>
        <v>50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(12)'!O23-'PD_genero (12)'!C23</f>
        <v>96</v>
      </c>
      <c r="D23" s="111">
        <f>'PD_genero (12)'!P23-'PD_genero (12)'!D23</f>
        <v>85</v>
      </c>
      <c r="E23" s="137">
        <f>'PD_genero (12)'!Q23-'PD_genero (12)'!E23</f>
        <v>181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(12)'!O24-'PD_genero (12)'!C24</f>
        <v>72</v>
      </c>
      <c r="D24" s="111">
        <f>'PD_genero (12)'!P24-'PD_genero (12)'!D24</f>
        <v>55</v>
      </c>
      <c r="E24" s="137">
        <f>'PD_genero (12)'!Q24-'PD_genero (12)'!E24</f>
        <v>127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(12)'!O25-'PD_genero (12)'!C25</f>
        <v>49</v>
      </c>
      <c r="D25" s="111">
        <f>'PD_genero (12)'!P25-'PD_genero (12)'!D25</f>
        <v>39</v>
      </c>
      <c r="E25" s="137">
        <f>'PD_genero (12)'!Q25-'PD_genero (12)'!E25</f>
        <v>88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(12)'!O26-'PD_genero (12)'!C26</f>
        <v>70</v>
      </c>
      <c r="D26" s="111">
        <f>'PD_genero (12)'!P26-'PD_genero (12)'!D26</f>
        <v>47</v>
      </c>
      <c r="E26" s="137">
        <f>'PD_genero (12)'!Q26-'PD_genero (12)'!E26</f>
        <v>117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(12)'!O27-'PD_genero (12)'!C27</f>
        <v>52</v>
      </c>
      <c r="D27" s="111">
        <f>'PD_genero (12)'!P27-'PD_genero (12)'!D27</f>
        <v>64</v>
      </c>
      <c r="E27" s="137">
        <f>'PD_genero (12)'!Q27-'PD_genero (12)'!E27</f>
        <v>116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(12)'!O28-'PD_genero (12)'!C28</f>
        <v>125</v>
      </c>
      <c r="D28" s="111">
        <f>'PD_genero (12)'!P28-'PD_genero (12)'!D28</f>
        <v>123</v>
      </c>
      <c r="E28" s="137">
        <f>'PD_genero (12)'!Q28-'PD_genero (12)'!E28</f>
        <v>248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(12)'!O29-'PD_genero (12)'!C29</f>
        <v>97</v>
      </c>
      <c r="D29" s="111">
        <f>'PD_genero (12)'!P29-'PD_genero (12)'!D29</f>
        <v>94</v>
      </c>
      <c r="E29" s="137">
        <f>'PD_genero (12)'!Q29-'PD_genero (12)'!E29</f>
        <v>191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(12)'!O30-'PD_genero (12)'!C30</f>
        <v>48</v>
      </c>
      <c r="D30" s="111">
        <f>'PD_genero (12)'!P30-'PD_genero (12)'!D30</f>
        <v>50</v>
      </c>
      <c r="E30" s="137">
        <f>'PD_genero (12)'!Q30-'PD_genero (12)'!E30</f>
        <v>98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(12)'!O31-'PD_genero (12)'!C31</f>
        <v>117</v>
      </c>
      <c r="D31" s="111">
        <f>'PD_genero (12)'!P31-'PD_genero (12)'!D31</f>
        <v>91</v>
      </c>
      <c r="E31" s="137">
        <f>'PD_genero (12)'!Q31-'PD_genero (12)'!E31</f>
        <v>208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(12)'!O32-'PD_genero (12)'!C32</f>
        <v>24</v>
      </c>
      <c r="D32" s="111">
        <f>'PD_genero (12)'!P32-'PD_genero (12)'!D32</f>
        <v>24</v>
      </c>
      <c r="E32" s="137">
        <f>'PD_genero (12)'!Q32-'PD_genero (12)'!E32</f>
        <v>48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(12)'!O33-'PD_genero (12)'!C33</f>
        <v>87</v>
      </c>
      <c r="D33" s="111">
        <f>'PD_genero (12)'!P33-'PD_genero (12)'!D33</f>
        <v>8</v>
      </c>
      <c r="E33" s="137">
        <f>'PD_genero (12)'!Q33-'PD_genero (12)'!E33</f>
        <v>95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(12)'!O34-'PD_genero (12)'!C34</f>
        <v>80</v>
      </c>
      <c r="D34" s="111">
        <f>'PD_genero (12)'!P34-'PD_genero (12)'!D34</f>
        <v>89</v>
      </c>
      <c r="E34" s="137">
        <f>'PD_genero (12)'!Q34-'PD_genero (12)'!E34</f>
        <v>169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(12)'!O35-'PD_genero (12)'!C35</f>
        <v>38</v>
      </c>
      <c r="D35" s="111">
        <f>'PD_genero (12)'!P35-'PD_genero (12)'!D35</f>
        <v>14</v>
      </c>
      <c r="E35" s="137">
        <f>'PD_genero (12)'!Q35-'PD_genero (12)'!E35</f>
        <v>52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(12)'!O36-'PD_genero (12)'!C36</f>
        <v>21</v>
      </c>
      <c r="D36" s="111">
        <f>'PD_genero (12)'!P36-'PD_genero (12)'!D36</f>
        <v>7</v>
      </c>
      <c r="E36" s="137">
        <f>'PD_genero (12)'!Q36-'PD_genero (12)'!E36</f>
        <v>28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(12)'!O37-'PD_genero (12)'!C37</f>
        <v>68</v>
      </c>
      <c r="D37" s="111">
        <f>'PD_genero (12)'!P37-'PD_genero (12)'!D37</f>
        <v>52</v>
      </c>
      <c r="E37" s="137">
        <f>'PD_genero (12)'!Q37-'PD_genero (12)'!E37</f>
        <v>120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209">
        <f>'PD_genero (12)'!O38-'PD_genero (12)'!C38</f>
        <v>48</v>
      </c>
      <c r="D38" s="210">
        <f>'PD_genero (12)'!P38-'PD_genero (12)'!D38</f>
        <v>66</v>
      </c>
      <c r="E38" s="211">
        <f>'PD_genero (12)'!Q38-'PD_genero (12)'!E38</f>
        <v>114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E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67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50" t="s">
        <v>65</v>
      </c>
      <c r="D8" s="450"/>
      <c r="E8" s="450"/>
    </row>
    <row r="9" spans="1:5" s="80" customFormat="1" ht="24.95" customHeight="1" x14ac:dyDescent="0.25">
      <c r="B9" s="8"/>
      <c r="C9" s="451" t="s">
        <v>27</v>
      </c>
      <c r="D9" s="451"/>
      <c r="E9" s="451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(12)'!O11-'PD_genero (12)'!C11)/'PD_genero (12)'!C11</f>
        <v>0.12647008780568289</v>
      </c>
      <c r="D11" s="50">
        <f>('PD_genero (12)'!P11-'PD_genero (12)'!D11)/'PD_genero (12)'!D11</f>
        <v>0.12251847729191527</v>
      </c>
      <c r="E11" s="51">
        <f>('PD_genero (12)'!Q11-'PD_genero (12)'!E11)/'PD_genero (12)'!E11</f>
        <v>0.12440635715130256</v>
      </c>
    </row>
    <row r="12" spans="1:5" s="80" customFormat="1" ht="14.25" customHeight="1" x14ac:dyDescent="0.2">
      <c r="B12" s="4" t="s">
        <v>147</v>
      </c>
      <c r="C12" s="56">
        <f>('PD_genero (12)'!O12-'PD_genero (12)'!C12)/'PD_genero (12)'!C12</f>
        <v>0.18931167165455323</v>
      </c>
      <c r="D12" s="52">
        <f>('PD_genero (12)'!P12-'PD_genero (12)'!D12)/'PD_genero (12)'!D12</f>
        <v>0.15347128215045447</v>
      </c>
      <c r="E12" s="53">
        <f>('PD_genero (12)'!Q12-'PD_genero (12)'!E12)/'PD_genero (12)'!E12</f>
        <v>0.17049446644329375</v>
      </c>
    </row>
    <row r="13" spans="1:5" s="80" customFormat="1" ht="14.25" customHeight="1" x14ac:dyDescent="0.2">
      <c r="B13" s="4" t="s">
        <v>20</v>
      </c>
      <c r="C13" s="56">
        <f>('PD_genero (12)'!O13-'PD_genero (12)'!C13)/'PD_genero (12)'!C13</f>
        <v>0.20632185531482161</v>
      </c>
      <c r="D13" s="52">
        <f>('PD_genero (12)'!P13-'PD_genero (12)'!D13)/'PD_genero (12)'!D13</f>
        <v>0.17446961340140069</v>
      </c>
      <c r="E13" s="53">
        <f>('PD_genero (12)'!Q13-'PD_genero (12)'!E13)/'PD_genero (12)'!E13</f>
        <v>0.18962921136834179</v>
      </c>
    </row>
    <row r="14" spans="1:5" s="80" customFormat="1" ht="14.25" customHeight="1" x14ac:dyDescent="0.2">
      <c r="B14" s="4" t="s">
        <v>1</v>
      </c>
      <c r="C14" s="72">
        <f>('PD_genero (12)'!O14-'PD_genero (12)'!C14)/'PD_genero (12)'!C14</f>
        <v>0.20802356571749192</v>
      </c>
      <c r="D14" s="73">
        <f>('PD_genero (12)'!P14-'PD_genero (12)'!D14)/'PD_genero (12)'!D14</f>
        <v>0.16020574582862879</v>
      </c>
      <c r="E14" s="54">
        <f>('PD_genero (12)'!Q14-'PD_genero (12)'!E14)/'PD_genero (12)'!E14</f>
        <v>0.1827814569536424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(12)'!O15-'PD_genero (12)'!C15)/'PD_genero (12)'!C15</f>
        <v>0.16666666666666666</v>
      </c>
      <c r="D15" s="50">
        <f>('PD_genero (12)'!P15-'PD_genero (12)'!D15)/'PD_genero (12)'!D15</f>
        <v>0.15068493150684931</v>
      </c>
      <c r="E15" s="51">
        <f>('PD_genero (12)'!Q15-'PD_genero (12)'!E15)/'PD_genero (12)'!E15</f>
        <v>0.15862068965517243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(12)'!O16-'PD_genero (12)'!C16)/'PD_genero (12)'!C16</f>
        <v>0.23936170212765959</v>
      </c>
      <c r="D16" s="52">
        <f>('PD_genero (12)'!P16-'PD_genero (12)'!D16)/'PD_genero (12)'!D16</f>
        <v>0.13397129186602871</v>
      </c>
      <c r="E16" s="53">
        <f>('PD_genero (12)'!Q16-'PD_genero (12)'!E16)/'PD_genero (12)'!E16</f>
        <v>0.18387909319899245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(12)'!O17-'PD_genero (12)'!C17)/'PD_genero (12)'!C17</f>
        <v>0.11138613861386139</v>
      </c>
      <c r="D17" s="52">
        <f>('PD_genero (12)'!P17-'PD_genero (12)'!D17)/'PD_genero (12)'!D17</f>
        <v>0.1798780487804878</v>
      </c>
      <c r="E17" s="53">
        <f>('PD_genero (12)'!Q17-'PD_genero (12)'!E17)/'PD_genero (12)'!E17</f>
        <v>0.14207650273224043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(12)'!O18-'PD_genero (12)'!C18)/'PD_genero (12)'!C18</f>
        <v>0.16544117647058823</v>
      </c>
      <c r="D18" s="52">
        <f>('PD_genero (12)'!P18-'PD_genero (12)'!D18)/'PD_genero (12)'!D18</f>
        <v>0.15447154471544716</v>
      </c>
      <c r="E18" s="53">
        <f>('PD_genero (12)'!Q18-'PD_genero (12)'!E18)/'PD_genero (12)'!E18</f>
        <v>0.16023166023166024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(12)'!O19-'PD_genero (12)'!C19)/'PD_genero (12)'!C19</f>
        <v>0.21598272138228941</v>
      </c>
      <c r="D19" s="52">
        <f>('PD_genero (12)'!P19-'PD_genero (12)'!D19)/'PD_genero (12)'!D19</f>
        <v>0.19741100323624594</v>
      </c>
      <c r="E19" s="53">
        <f>('PD_genero (12)'!Q19-'PD_genero (12)'!E19)/'PD_genero (12)'!E19</f>
        <v>0.20536540240518039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(12)'!O20-'PD_genero (12)'!C20)/'PD_genero (12)'!C20</f>
        <v>0.25833333333333336</v>
      </c>
      <c r="D20" s="52">
        <f>('PD_genero (12)'!P20-'PD_genero (12)'!D20)/'PD_genero (12)'!D20</f>
        <v>7.9812206572769953E-2</v>
      </c>
      <c r="E20" s="53">
        <f>('PD_genero (12)'!Q20-'PD_genero (12)'!E20)/'PD_genero (12)'!E20</f>
        <v>0.17439293598233996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(12)'!O21-'PD_genero (12)'!C21)/'PD_genero (12)'!C21</f>
        <v>0.13227513227513227</v>
      </c>
      <c r="D21" s="52">
        <f>('PD_genero (12)'!P21-'PD_genero (12)'!D21)/'PD_genero (12)'!D21</f>
        <v>0.24017467248908297</v>
      </c>
      <c r="E21" s="53">
        <f>('PD_genero (12)'!Q21-'PD_genero (12)'!E21)/'PD_genero (12)'!E21</f>
        <v>0.19138755980861244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(12)'!O22-'PD_genero (12)'!C22)/'PD_genero (12)'!C22</f>
        <v>0.17837837837837839</v>
      </c>
      <c r="D22" s="52">
        <f>('PD_genero (12)'!P22-'PD_genero (12)'!D22)/'PD_genero (12)'!D22</f>
        <v>0.10429447852760736</v>
      </c>
      <c r="E22" s="53">
        <f>('PD_genero (12)'!Q22-'PD_genero (12)'!E22)/'PD_genero (12)'!E22</f>
        <v>0.14367816091954022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(12)'!O23-'PD_genero (12)'!C23)/'PD_genero (12)'!C23</f>
        <v>0.19753086419753085</v>
      </c>
      <c r="D23" s="52">
        <f>('PD_genero (12)'!P23-'PD_genero (12)'!D23)/'PD_genero (12)'!D23</f>
        <v>0.16314779270633398</v>
      </c>
      <c r="E23" s="53">
        <f>('PD_genero (12)'!Q23-'PD_genero (12)'!E23)/'PD_genero (12)'!E23</f>
        <v>0.17974180734856007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(12)'!O24-'PD_genero (12)'!C24)/'PD_genero (12)'!C24</f>
        <v>0.23300970873786409</v>
      </c>
      <c r="D24" s="52">
        <f>('PD_genero (12)'!P24-'PD_genero (12)'!D24)/'PD_genero (12)'!D24</f>
        <v>0.2</v>
      </c>
      <c r="E24" s="53">
        <f>('PD_genero (12)'!Q24-'PD_genero (12)'!E24)/'PD_genero (12)'!E24</f>
        <v>0.21746575342465754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(12)'!O25-'PD_genero (12)'!C25)/'PD_genero (12)'!C25</f>
        <v>0.24378109452736318</v>
      </c>
      <c r="D25" s="52">
        <f>('PD_genero (12)'!P25-'PD_genero (12)'!D25)/'PD_genero (12)'!D25</f>
        <v>0.17180616740088106</v>
      </c>
      <c r="E25" s="53">
        <f>('PD_genero (12)'!Q25-'PD_genero (12)'!E25)/'PD_genero (12)'!E25</f>
        <v>0.20560747663551401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(12)'!O26-'PD_genero (12)'!C26)/'PD_genero (12)'!C26</f>
        <v>0.31531531531531531</v>
      </c>
      <c r="D26" s="52">
        <f>('PD_genero (12)'!P26-'PD_genero (12)'!D26)/'PD_genero (12)'!D26</f>
        <v>0.18007662835249041</v>
      </c>
      <c r="E26" s="53">
        <f>('PD_genero (12)'!Q26-'PD_genero (12)'!E26)/'PD_genero (12)'!E26</f>
        <v>0.24223602484472051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(12)'!O27-'PD_genero (12)'!C27)/'PD_genero (12)'!C27</f>
        <v>0.22317596566523606</v>
      </c>
      <c r="D27" s="52">
        <f>('PD_genero (12)'!P27-'PD_genero (12)'!D27)/'PD_genero (12)'!D27</f>
        <v>0.27826086956521739</v>
      </c>
      <c r="E27" s="53">
        <f>('PD_genero (12)'!Q27-'PD_genero (12)'!E27)/'PD_genero (12)'!E27</f>
        <v>0.2505399568034557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(12)'!O28-'PD_genero (12)'!C28)/'PD_genero (12)'!C28</f>
        <v>0.2847380410022779</v>
      </c>
      <c r="D28" s="52">
        <f>('PD_genero (12)'!P28-'PD_genero (12)'!D28)/'PD_genero (12)'!D28</f>
        <v>0.23883495145631067</v>
      </c>
      <c r="E28" s="53">
        <f>('PD_genero (12)'!Q28-'PD_genero (12)'!E28)/'PD_genero (12)'!E28</f>
        <v>0.25995807127882598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(12)'!O29-'PD_genero (12)'!C29)/'PD_genero (12)'!C29</f>
        <v>0.16412859560067683</v>
      </c>
      <c r="D29" s="52">
        <f>('PD_genero (12)'!P29-'PD_genero (12)'!D29)/'PD_genero (12)'!D29</f>
        <v>0.12176165803108809</v>
      </c>
      <c r="E29" s="53">
        <f>('PD_genero (12)'!Q29-'PD_genero (12)'!E29)/'PD_genero (12)'!E29</f>
        <v>0.1401320616287601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(12)'!O30-'PD_genero (12)'!C30)/'PD_genero (12)'!C30</f>
        <v>0.25263157894736843</v>
      </c>
      <c r="D30" s="52">
        <f>('PD_genero (12)'!P30-'PD_genero (12)'!D30)/'PD_genero (12)'!D30</f>
        <v>0.23696682464454977</v>
      </c>
      <c r="E30" s="53">
        <f>('PD_genero (12)'!Q30-'PD_genero (12)'!E30)/'PD_genero (12)'!E30</f>
        <v>0.24438902743142144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(12)'!O31-'PD_genero (12)'!C31)/'PD_genero (12)'!C31</f>
        <v>0.22243346007604561</v>
      </c>
      <c r="D31" s="52">
        <f>('PD_genero (12)'!P31-'PD_genero (12)'!D31)/'PD_genero (12)'!D31</f>
        <v>0.14942528735632185</v>
      </c>
      <c r="E31" s="53">
        <f>('PD_genero (12)'!Q31-'PD_genero (12)'!E31)/'PD_genero (12)'!E31</f>
        <v>0.18325991189427313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(12)'!O32-'PD_genero (12)'!C32)/'PD_genero (12)'!C32</f>
        <v>0.27272727272727271</v>
      </c>
      <c r="D32" s="52">
        <f>('PD_genero (12)'!P32-'PD_genero (12)'!D32)/'PD_genero (12)'!D32</f>
        <v>0.2857142857142857</v>
      </c>
      <c r="E32" s="53">
        <f>('PD_genero (12)'!Q32-'PD_genero (12)'!E32)/'PD_genero (12)'!E32</f>
        <v>0.27906976744186046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(12)'!O33-'PD_genero (12)'!C33)/'PD_genero (12)'!C33</f>
        <v>0.18995633187772926</v>
      </c>
      <c r="D33" s="52">
        <f>('PD_genero (12)'!P33-'PD_genero (12)'!D33)/'PD_genero (12)'!D33</f>
        <v>1.4678899082568808E-2</v>
      </c>
      <c r="E33" s="53">
        <f>('PD_genero (12)'!Q33-'PD_genero (12)'!E33)/'PD_genero (12)'!E33</f>
        <v>9.4715852442671986E-2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(12)'!O34-'PD_genero (12)'!C34)/'PD_genero (12)'!C34</f>
        <v>0.26578073089700999</v>
      </c>
      <c r="D34" s="52">
        <f>('PD_genero (12)'!P34-'PD_genero (12)'!D34)/'PD_genero (12)'!D34</f>
        <v>0.18976545842217485</v>
      </c>
      <c r="E34" s="53">
        <f>('PD_genero (12)'!Q34-'PD_genero (12)'!E34)/'PD_genero (12)'!E34</f>
        <v>0.21948051948051947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(12)'!O35-'PD_genero (12)'!C35)/'PD_genero (12)'!C35</f>
        <v>0.23456790123456789</v>
      </c>
      <c r="D35" s="52">
        <f>('PD_genero (12)'!P35-'PD_genero (12)'!D35)/'PD_genero (12)'!D35</f>
        <v>4.912280701754386E-2</v>
      </c>
      <c r="E35" s="53">
        <f>('PD_genero (12)'!Q35-'PD_genero (12)'!E35)/'PD_genero (12)'!E35</f>
        <v>0.116331096196868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(12)'!O36-'PD_genero (12)'!C36)/'PD_genero (12)'!C36</f>
        <v>0.12650602409638553</v>
      </c>
      <c r="D36" s="52">
        <f>('PD_genero (12)'!P36-'PD_genero (12)'!D36)/'PD_genero (12)'!D36</f>
        <v>3.888888888888889E-2</v>
      </c>
      <c r="E36" s="53">
        <f>('PD_genero (12)'!Q36-'PD_genero (12)'!E36)/'PD_genero (12)'!E36</f>
        <v>8.0924855491329481E-2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(12)'!O37-'PD_genero (12)'!C37)/'PD_genero (12)'!C37</f>
        <v>0.18328840970350405</v>
      </c>
      <c r="D37" s="52">
        <f>('PD_genero (12)'!P37-'PD_genero (12)'!D37)/'PD_genero (12)'!D37</f>
        <v>0.16199376947040497</v>
      </c>
      <c r="E37" s="53">
        <f>('PD_genero (12)'!Q37-'PD_genero (12)'!E37)/'PD_genero (12)'!E37</f>
        <v>0.17341040462427745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(12)'!O38-'PD_genero (12)'!C38)/'PD_genero (12)'!C38</f>
        <v>0.20960698689956331</v>
      </c>
      <c r="D38" s="73">
        <f>('PD_genero (12)'!P38-'PD_genero (12)'!D38)/'PD_genero (12)'!D38</f>
        <v>0.27385892116182575</v>
      </c>
      <c r="E38" s="54">
        <f>('PD_genero (12)'!Q38-'PD_genero (12)'!E38)/'PD_genero (12)'!E38</f>
        <v>0.24255319148936169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8"/>
  <sheetViews>
    <sheetView showRowColHeaders="0" workbookViewId="0">
      <selection activeCell="C18" sqref="C18:C19"/>
    </sheetView>
  </sheetViews>
  <sheetFormatPr defaultRowHeight="12" x14ac:dyDescent="0.2"/>
  <cols>
    <col min="1" max="1" width="9.140625" style="5"/>
    <col min="2" max="2" width="41.7109375" style="5" customWidth="1"/>
    <col min="3" max="3" width="115" style="14" customWidth="1"/>
    <col min="4" max="4" width="9.140625" style="19"/>
    <col min="5" max="5" width="25.28515625" style="19" customWidth="1"/>
    <col min="6" max="6" width="131.85546875" style="5" customWidth="1"/>
    <col min="7" max="10" width="9.140625" style="5"/>
    <col min="11" max="11" width="11.42578125" style="5" customWidth="1"/>
    <col min="12" max="12" width="9.140625" style="5"/>
    <col min="13" max="13" width="32.7109375" style="5" customWidth="1"/>
    <col min="14" max="16384" width="9.140625" style="5"/>
  </cols>
  <sheetData>
    <row r="1" spans="2:11" x14ac:dyDescent="0.2">
      <c r="C1" s="115"/>
    </row>
    <row r="2" spans="2:11" x14ac:dyDescent="0.2">
      <c r="C2" s="115"/>
    </row>
    <row r="3" spans="2:11" x14ac:dyDescent="0.2">
      <c r="C3" s="49"/>
    </row>
    <row r="4" spans="2:11" x14ac:dyDescent="0.2">
      <c r="C4" s="49"/>
    </row>
    <row r="5" spans="2:11" x14ac:dyDescent="0.2">
      <c r="C5" s="49"/>
    </row>
    <row r="6" spans="2:11" x14ac:dyDescent="0.2">
      <c r="C6" s="49"/>
    </row>
    <row r="7" spans="2:11" x14ac:dyDescent="0.2">
      <c r="B7" s="121" t="s">
        <v>23</v>
      </c>
      <c r="C7" s="49"/>
    </row>
    <row r="8" spans="2:11" x14ac:dyDescent="0.2">
      <c r="D8" s="14"/>
      <c r="E8" s="14"/>
      <c r="F8" s="14"/>
      <c r="G8" s="14"/>
      <c r="H8" s="14"/>
      <c r="I8" s="14"/>
      <c r="J8" s="14"/>
      <c r="K8" s="14"/>
    </row>
    <row r="9" spans="2:11" x14ac:dyDescent="0.2">
      <c r="D9" s="14"/>
      <c r="E9" s="14"/>
      <c r="F9" s="14"/>
      <c r="G9" s="14"/>
      <c r="H9" s="14"/>
      <c r="I9" s="14"/>
      <c r="J9" s="14"/>
      <c r="K9" s="14"/>
    </row>
    <row r="10" spans="2:11" ht="12" customHeight="1" x14ac:dyDescent="0.2">
      <c r="B10" s="444" t="s">
        <v>221</v>
      </c>
      <c r="C10" s="445" t="s">
        <v>226</v>
      </c>
      <c r="D10" s="28"/>
      <c r="E10" s="28"/>
      <c r="F10" s="28"/>
      <c r="G10" s="28"/>
      <c r="H10" s="14"/>
      <c r="I10" s="14"/>
      <c r="J10" s="14"/>
      <c r="K10" s="14"/>
    </row>
    <row r="11" spans="2:11" ht="27" customHeight="1" x14ac:dyDescent="0.2">
      <c r="B11" s="444"/>
      <c r="C11" s="445"/>
      <c r="D11" s="28"/>
      <c r="E11" s="28"/>
      <c r="F11" s="28"/>
      <c r="G11" s="28"/>
      <c r="H11" s="115"/>
      <c r="I11" s="115"/>
      <c r="J11" s="115"/>
      <c r="K11" s="115"/>
    </row>
    <row r="12" spans="2:11" ht="12" customHeight="1" x14ac:dyDescent="0.2">
      <c r="B12" s="30"/>
      <c r="C12" s="16"/>
      <c r="D12" s="28"/>
      <c r="E12" s="28"/>
      <c r="F12" s="28"/>
      <c r="G12" s="28"/>
      <c r="H12" s="18"/>
      <c r="I12" s="18"/>
      <c r="J12" s="18"/>
      <c r="K12" s="18"/>
    </row>
    <row r="13" spans="2:11" ht="57" customHeight="1" x14ac:dyDescent="0.2">
      <c r="B13" s="118" t="s">
        <v>222</v>
      </c>
      <c r="C13" s="33" t="s">
        <v>227</v>
      </c>
      <c r="D13" s="28"/>
      <c r="E13" s="28"/>
      <c r="F13" s="28"/>
      <c r="G13" s="28"/>
      <c r="H13" s="14"/>
      <c r="I13" s="14"/>
      <c r="J13" s="14"/>
      <c r="K13" s="14"/>
    </row>
    <row r="14" spans="2:11" x14ac:dyDescent="0.2">
      <c r="B14" s="119"/>
      <c r="C14" s="16"/>
      <c r="D14" s="28"/>
      <c r="E14" s="28"/>
      <c r="F14" s="28"/>
      <c r="G14" s="28"/>
      <c r="H14" s="18"/>
      <c r="I14" s="18"/>
      <c r="J14" s="18"/>
      <c r="K14" s="18"/>
    </row>
    <row r="15" spans="2:11" x14ac:dyDescent="0.2">
      <c r="B15" s="444" t="s">
        <v>223</v>
      </c>
      <c r="C15" s="445" t="s">
        <v>228</v>
      </c>
      <c r="D15" s="28"/>
      <c r="E15" s="28"/>
      <c r="F15" s="28"/>
      <c r="G15" s="28"/>
      <c r="H15" s="14"/>
      <c r="I15" s="14"/>
      <c r="J15" s="14"/>
      <c r="K15" s="14"/>
    </row>
    <row r="16" spans="2:11" ht="120.75" customHeight="1" x14ac:dyDescent="0.2">
      <c r="B16" s="444"/>
      <c r="C16" s="445"/>
      <c r="D16" s="28"/>
      <c r="E16" s="28"/>
      <c r="F16" s="28"/>
      <c r="G16" s="28"/>
      <c r="H16" s="18"/>
      <c r="I16" s="18"/>
      <c r="J16" s="18"/>
      <c r="K16" s="18"/>
    </row>
    <row r="17" spans="2:13" x14ac:dyDescent="0.2">
      <c r="B17" s="120"/>
      <c r="C17" s="16"/>
      <c r="D17" s="28"/>
      <c r="E17" s="28"/>
      <c r="F17" s="28"/>
      <c r="G17" s="28"/>
      <c r="H17" s="115"/>
      <c r="I17" s="115"/>
      <c r="J17" s="115"/>
      <c r="K17" s="115"/>
    </row>
    <row r="18" spans="2:13" s="16" customFormat="1" ht="15" customHeight="1" x14ac:dyDescent="0.2">
      <c r="B18" s="444" t="s">
        <v>220</v>
      </c>
      <c r="C18" s="445" t="s">
        <v>224</v>
      </c>
      <c r="D18" s="14"/>
      <c r="E18" s="14"/>
      <c r="F18" s="14"/>
      <c r="G18" s="14"/>
      <c r="H18" s="14"/>
      <c r="I18" s="14"/>
      <c r="J18" s="14"/>
      <c r="K18" s="14"/>
    </row>
    <row r="19" spans="2:13" s="16" customFormat="1" ht="119.25" customHeight="1" x14ac:dyDescent="0.2">
      <c r="B19" s="444"/>
      <c r="C19" s="445"/>
      <c r="D19" s="18"/>
      <c r="E19" s="18"/>
      <c r="F19" s="18"/>
      <c r="G19" s="18"/>
      <c r="H19" s="18"/>
      <c r="I19" s="18"/>
      <c r="J19" s="18"/>
      <c r="K19" s="18"/>
    </row>
    <row r="20" spans="2:13" ht="36" customHeight="1" x14ac:dyDescent="0.2">
      <c r="B20" s="30"/>
      <c r="C20" s="33"/>
      <c r="D20" s="28"/>
      <c r="E20" s="28"/>
      <c r="F20" s="28"/>
      <c r="G20" s="28"/>
      <c r="H20" s="31"/>
      <c r="I20" s="31"/>
      <c r="J20" s="31"/>
      <c r="K20" s="31"/>
    </row>
    <row r="21" spans="2:13" ht="15" customHeight="1" x14ac:dyDescent="0.2">
      <c r="B21" s="30"/>
      <c r="C21" s="16"/>
      <c r="D21" s="18"/>
      <c r="E21" s="18"/>
      <c r="F21" s="18"/>
      <c r="G21" s="18"/>
      <c r="H21" s="18"/>
      <c r="I21" s="18"/>
      <c r="J21" s="18"/>
      <c r="K21" s="18"/>
    </row>
    <row r="22" spans="2:13" ht="24.95" customHeight="1" x14ac:dyDescent="0.2">
      <c r="B22" s="30"/>
      <c r="C22" s="16"/>
      <c r="D22" s="14"/>
      <c r="E22" s="14"/>
      <c r="F22" s="14"/>
      <c r="G22" s="14"/>
      <c r="H22" s="14"/>
      <c r="I22" s="14"/>
      <c r="J22" s="14"/>
      <c r="K22" s="14"/>
    </row>
    <row r="23" spans="2:13" ht="15" customHeight="1" x14ac:dyDescent="0.2">
      <c r="B23" s="30"/>
      <c r="C23" s="16"/>
      <c r="D23" s="18"/>
      <c r="E23" s="18"/>
      <c r="F23" s="18"/>
      <c r="G23" s="18"/>
      <c r="H23" s="18"/>
      <c r="I23" s="18"/>
      <c r="J23" s="18"/>
      <c r="K23" s="18"/>
    </row>
    <row r="24" spans="2:13" x14ac:dyDescent="0.2">
      <c r="B24" s="30"/>
      <c r="C24" s="16"/>
      <c r="D24" s="14"/>
      <c r="E24" s="14"/>
      <c r="F24" s="14"/>
      <c r="G24" s="14"/>
      <c r="H24" s="14"/>
      <c r="I24" s="14"/>
      <c r="J24" s="14"/>
      <c r="K24" s="14"/>
    </row>
    <row r="25" spans="2:13" x14ac:dyDescent="0.2">
      <c r="B25" s="29"/>
      <c r="D25" s="14"/>
      <c r="E25" s="14"/>
      <c r="F25" s="14"/>
      <c r="G25" s="14"/>
      <c r="H25" s="14"/>
      <c r="I25" s="14"/>
      <c r="J25" s="14"/>
      <c r="K25" s="14"/>
    </row>
    <row r="26" spans="2:13" ht="15" x14ac:dyDescent="0.25">
      <c r="B26" s="21"/>
      <c r="C26" s="441"/>
      <c r="D26" s="442"/>
      <c r="E26" s="442"/>
      <c r="F26" s="436"/>
      <c r="G26" s="437"/>
      <c r="H26" s="437"/>
      <c r="I26" s="437"/>
      <c r="J26" s="437"/>
      <c r="K26" s="437"/>
      <c r="L26" s="438"/>
      <c r="M26" s="438"/>
    </row>
    <row r="27" spans="2:13" x14ac:dyDescent="0.2">
      <c r="C27" s="436"/>
      <c r="D27" s="438"/>
      <c r="E27" s="438"/>
    </row>
    <row r="28" spans="2:13" x14ac:dyDescent="0.2">
      <c r="B28" s="22"/>
      <c r="C28" s="438"/>
      <c r="D28" s="438"/>
      <c r="E28" s="438"/>
    </row>
    <row r="29" spans="2:13" x14ac:dyDescent="0.2">
      <c r="C29" s="438"/>
      <c r="D29" s="438"/>
      <c r="E29" s="438"/>
    </row>
    <row r="30" spans="2:13" ht="15" x14ac:dyDescent="0.25">
      <c r="B30" s="22"/>
      <c r="C30" s="439"/>
      <c r="D30" s="440" t="s">
        <v>14</v>
      </c>
      <c r="E30" s="440"/>
      <c r="F30" s="10"/>
    </row>
    <row r="31" spans="2:13" x14ac:dyDescent="0.2">
      <c r="B31" s="443"/>
      <c r="D31" s="20"/>
    </row>
    <row r="32" spans="2:13" x14ac:dyDescent="0.2">
      <c r="B32" s="443"/>
      <c r="C32" s="15"/>
    </row>
    <row r="33" spans="2:6" ht="15" x14ac:dyDescent="0.25">
      <c r="B33" s="23"/>
      <c r="C33" s="439"/>
      <c r="D33" s="440" t="s">
        <v>15</v>
      </c>
      <c r="E33" s="440"/>
      <c r="F33" s="9"/>
    </row>
    <row r="34" spans="2:6" x14ac:dyDescent="0.2">
      <c r="B34" s="23"/>
    </row>
    <row r="35" spans="2:6" x14ac:dyDescent="0.2">
      <c r="B35" s="24"/>
    </row>
    <row r="37" spans="2:6" ht="15" x14ac:dyDescent="0.25">
      <c r="B37" s="24"/>
      <c r="C37" s="439"/>
      <c r="D37" s="440"/>
      <c r="E37" s="440"/>
    </row>
    <row r="38" spans="2:6" x14ac:dyDescent="0.2">
      <c r="B38" s="17"/>
    </row>
    <row r="40" spans="2:6" ht="15" x14ac:dyDescent="0.25">
      <c r="B40" s="24"/>
      <c r="C40" s="439"/>
      <c r="D40" s="440"/>
      <c r="E40" s="440"/>
      <c r="F40" s="16"/>
    </row>
    <row r="41" spans="2:6" x14ac:dyDescent="0.2">
      <c r="C41" s="15"/>
    </row>
    <row r="42" spans="2:6" x14ac:dyDescent="0.2">
      <c r="C42" s="15"/>
    </row>
    <row r="49" spans="2:2" x14ac:dyDescent="0.2">
      <c r="B49" s="25"/>
    </row>
    <row r="50" spans="2:2" x14ac:dyDescent="0.2">
      <c r="B50" s="26"/>
    </row>
    <row r="51" spans="2:2" x14ac:dyDescent="0.2">
      <c r="B51" s="25"/>
    </row>
    <row r="53" spans="2:2" x14ac:dyDescent="0.2">
      <c r="B53" s="24"/>
    </row>
    <row r="55" spans="2:2" x14ac:dyDescent="0.2">
      <c r="B55" s="25"/>
    </row>
    <row r="57" spans="2:2" x14ac:dyDescent="0.2">
      <c r="B57" s="25"/>
    </row>
    <row r="59" spans="2:2" x14ac:dyDescent="0.2">
      <c r="B59" s="25"/>
    </row>
    <row r="61" spans="2:2" x14ac:dyDescent="0.2">
      <c r="B61" s="27"/>
    </row>
    <row r="64" spans="2:2" x14ac:dyDescent="0.2">
      <c r="B64" s="25"/>
    </row>
    <row r="66" spans="2:2" x14ac:dyDescent="0.2">
      <c r="B66" s="25"/>
    </row>
    <row r="68" spans="2:2" x14ac:dyDescent="0.2">
      <c r="B68" s="25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14">
    <mergeCell ref="B18:B19"/>
    <mergeCell ref="C18:C19"/>
    <mergeCell ref="C10:C11"/>
    <mergeCell ref="B10:B11"/>
    <mergeCell ref="B15:B16"/>
    <mergeCell ref="C15:C16"/>
    <mergeCell ref="F26:M26"/>
    <mergeCell ref="C37:E37"/>
    <mergeCell ref="C40:E40"/>
    <mergeCell ref="C26:E26"/>
    <mergeCell ref="B31:B32"/>
    <mergeCell ref="C27:E29"/>
    <mergeCell ref="C30:E30"/>
    <mergeCell ref="C33:E33"/>
  </mergeCell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AZ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68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ht="15" customHeight="1" x14ac:dyDescent="0.25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52" ht="24.95" customHeight="1" x14ac:dyDescent="0.25">
      <c r="B8" s="8"/>
      <c r="C8" s="450" t="s">
        <v>68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</row>
    <row r="9" spans="1:52" ht="24.95" customHeight="1" x14ac:dyDescent="0.25">
      <c r="B9" s="11"/>
      <c r="C9" s="451" t="s">
        <v>16</v>
      </c>
      <c r="D9" s="451"/>
      <c r="E9" s="451"/>
      <c r="F9" s="451"/>
      <c r="G9" s="451"/>
      <c r="H9" s="451"/>
      <c r="I9" s="451"/>
      <c r="J9" s="451"/>
      <c r="K9" s="451"/>
      <c r="L9" s="451"/>
      <c r="M9" s="451" t="s">
        <v>18</v>
      </c>
      <c r="N9" s="451"/>
      <c r="O9" s="451"/>
      <c r="P9" s="451"/>
      <c r="Q9" s="451"/>
      <c r="R9" s="451"/>
      <c r="S9" s="451"/>
      <c r="T9" s="451"/>
      <c r="U9" s="451"/>
      <c r="V9" s="451"/>
      <c r="W9" s="451" t="s">
        <v>19</v>
      </c>
      <c r="X9" s="451"/>
      <c r="Y9" s="451"/>
      <c r="Z9" s="451"/>
      <c r="AA9" s="451"/>
      <c r="AB9" s="451"/>
      <c r="AC9" s="451"/>
      <c r="AD9" s="451"/>
      <c r="AE9" s="451"/>
      <c r="AF9" s="451"/>
      <c r="AG9" s="451" t="s">
        <v>17</v>
      </c>
      <c r="AH9" s="451"/>
      <c r="AI9" s="451"/>
      <c r="AJ9" s="451"/>
      <c r="AK9" s="451"/>
      <c r="AL9" s="451"/>
      <c r="AM9" s="451"/>
      <c r="AN9" s="451"/>
      <c r="AO9" s="45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B10" s="126" t="s">
        <v>11</v>
      </c>
      <c r="C10" s="246" t="s">
        <v>69</v>
      </c>
      <c r="D10" s="246" t="s">
        <v>70</v>
      </c>
      <c r="E10" s="246" t="s">
        <v>71</v>
      </c>
      <c r="F10" s="246" t="s">
        <v>72</v>
      </c>
      <c r="G10" s="246" t="s">
        <v>73</v>
      </c>
      <c r="H10" s="246" t="s">
        <v>74</v>
      </c>
      <c r="I10" s="246" t="s">
        <v>75</v>
      </c>
      <c r="J10" s="246" t="s">
        <v>59</v>
      </c>
      <c r="K10" s="246" t="s">
        <v>0</v>
      </c>
      <c r="L10" s="149"/>
      <c r="M10" s="246" t="str">
        <f t="shared" ref="M10:U10" si="0">C10</f>
        <v xml:space="preserve">15 a 29 anos </v>
      </c>
      <c r="N10" s="246" t="str">
        <f t="shared" si="0"/>
        <v>30 a 34 anos</v>
      </c>
      <c r="O10" s="246" t="str">
        <f t="shared" si="0"/>
        <v>35 a 39 anos</v>
      </c>
      <c r="P10" s="246" t="str">
        <f t="shared" si="0"/>
        <v>40 a 44 anos</v>
      </c>
      <c r="Q10" s="246" t="str">
        <f t="shared" si="0"/>
        <v>45 a 49 anos</v>
      </c>
      <c r="R10" s="246" t="str">
        <f t="shared" si="0"/>
        <v>50 a 54 anos</v>
      </c>
      <c r="S10" s="246" t="str">
        <f t="shared" si="0"/>
        <v>55 a 59 anos</v>
      </c>
      <c r="T10" s="246" t="str">
        <f t="shared" si="0"/>
        <v>&gt;=60 anos</v>
      </c>
      <c r="U10" s="246" t="str">
        <f t="shared" si="0"/>
        <v>Total</v>
      </c>
      <c r="V10" s="149"/>
      <c r="W10" s="246" t="str">
        <f t="shared" ref="W10:AE10" si="1">C10</f>
        <v xml:space="preserve">15 a 29 anos </v>
      </c>
      <c r="X10" s="246" t="str">
        <f t="shared" si="1"/>
        <v>30 a 34 anos</v>
      </c>
      <c r="Y10" s="246" t="str">
        <f t="shared" si="1"/>
        <v>35 a 39 anos</v>
      </c>
      <c r="Z10" s="246" t="str">
        <f t="shared" si="1"/>
        <v>40 a 44 anos</v>
      </c>
      <c r="AA10" s="246" t="str">
        <f t="shared" si="1"/>
        <v>45 a 49 anos</v>
      </c>
      <c r="AB10" s="246" t="str">
        <f t="shared" si="1"/>
        <v>50 a 54 anos</v>
      </c>
      <c r="AC10" s="246" t="str">
        <f t="shared" si="1"/>
        <v>55 a 59 anos</v>
      </c>
      <c r="AD10" s="246" t="str">
        <f t="shared" si="1"/>
        <v>&gt;=60 anos</v>
      </c>
      <c r="AE10" s="246" t="str">
        <f t="shared" si="1"/>
        <v>Total</v>
      </c>
      <c r="AF10" s="149"/>
      <c r="AG10" s="246" t="str">
        <f t="shared" ref="AG10:AO10" si="2">C10</f>
        <v xml:space="preserve">15 a 29 anos </v>
      </c>
      <c r="AH10" s="246" t="str">
        <f t="shared" si="2"/>
        <v>30 a 34 anos</v>
      </c>
      <c r="AI10" s="246" t="str">
        <f t="shared" si="2"/>
        <v>35 a 39 anos</v>
      </c>
      <c r="AJ10" s="246" t="str">
        <f t="shared" si="2"/>
        <v>40 a 44 anos</v>
      </c>
      <c r="AK10" s="246" t="str">
        <f t="shared" si="2"/>
        <v>45 a 49 anos</v>
      </c>
      <c r="AL10" s="246" t="str">
        <f t="shared" si="2"/>
        <v>50 a 54 anos</v>
      </c>
      <c r="AM10" s="246" t="str">
        <f t="shared" si="2"/>
        <v>55 a 59 anos</v>
      </c>
      <c r="AN10" s="246" t="str">
        <f t="shared" si="2"/>
        <v>&gt;=60 anos</v>
      </c>
      <c r="AO10" s="246" t="str">
        <f t="shared" si="2"/>
        <v>Total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x14ac:dyDescent="0.25">
      <c r="B11" s="3" t="s">
        <v>61</v>
      </c>
      <c r="C11" s="61">
        <f>[1]Q1.4!B14</f>
        <v>53806</v>
      </c>
      <c r="D11" s="62">
        <f>[1]Q1.4!C14</f>
        <v>50269</v>
      </c>
      <c r="E11" s="62">
        <f>[1]Q1.4!D14</f>
        <v>53861</v>
      </c>
      <c r="F11" s="62">
        <f>[1]Q1.4!E14</f>
        <v>49210</v>
      </c>
      <c r="G11" s="62">
        <f>[1]Q1.4!F14</f>
        <v>51438</v>
      </c>
      <c r="H11" s="62">
        <f>[1]Q1.4!G14</f>
        <v>52890</v>
      </c>
      <c r="I11" s="62">
        <f>[1]Q1.4!H14</f>
        <v>53973</v>
      </c>
      <c r="J11" s="62">
        <f>[1]Q1.4!I14</f>
        <v>40521</v>
      </c>
      <c r="K11" s="93">
        <f>[1]Q1.4!J14</f>
        <v>405968</v>
      </c>
      <c r="L11" s="13"/>
      <c r="M11" s="61">
        <f>[1]Q1.4!K14</f>
        <v>56216</v>
      </c>
      <c r="N11" s="62">
        <f>[1]Q1.4!L14</f>
        <v>50810</v>
      </c>
      <c r="O11" s="62">
        <f>[1]Q1.4!M14</f>
        <v>54587</v>
      </c>
      <c r="P11" s="62">
        <f>[1]Q1.4!N14</f>
        <v>50613</v>
      </c>
      <c r="Q11" s="62">
        <f>[1]Q1.4!O14</f>
        <v>52951</v>
      </c>
      <c r="R11" s="62">
        <f>[1]Q1.4!P14</f>
        <v>54246</v>
      </c>
      <c r="S11" s="62">
        <f>[1]Q1.4!Q14</f>
        <v>54732</v>
      </c>
      <c r="T11" s="62">
        <f>[1]Q1.4!R14</f>
        <v>38207</v>
      </c>
      <c r="U11" s="93">
        <f>[1]Q1.4!S14</f>
        <v>412362</v>
      </c>
      <c r="V11" s="13"/>
      <c r="W11" s="61">
        <f>[1]Q1.4!T14</f>
        <v>57423</v>
      </c>
      <c r="X11" s="62">
        <f>[1]Q1.4!U14</f>
        <v>55446</v>
      </c>
      <c r="Y11" s="62">
        <f>[1]Q1.4!V14</f>
        <v>57914</v>
      </c>
      <c r="Z11" s="62">
        <f>[1]Q1.4!W14</f>
        <v>51991</v>
      </c>
      <c r="AA11" s="62">
        <f>[1]Q1.4!X14</f>
        <v>54030</v>
      </c>
      <c r="AB11" s="62">
        <f>[1]Q1.4!Y14</f>
        <v>54705</v>
      </c>
      <c r="AC11" s="62">
        <f>[1]Q1.4!Z14</f>
        <v>54279</v>
      </c>
      <c r="AD11" s="62">
        <f>[1]Q1.4!AA14</f>
        <v>35653</v>
      </c>
      <c r="AE11" s="93">
        <f>[1]Q1.4!AB14</f>
        <v>421441</v>
      </c>
      <c r="AF11" s="188"/>
      <c r="AG11" s="61">
        <f>[1]Q1.4!AC14</f>
        <v>66466</v>
      </c>
      <c r="AH11" s="62">
        <f>[1]Q1.4!AD14</f>
        <v>61837</v>
      </c>
      <c r="AI11" s="62">
        <f>[1]Q1.4!AE14</f>
        <v>63627</v>
      </c>
      <c r="AJ11" s="62">
        <f>[1]Q1.4!AF14</f>
        <v>56705</v>
      </c>
      <c r="AK11" s="62">
        <f>[1]Q1.4!AG14</f>
        <v>58348</v>
      </c>
      <c r="AL11" s="62">
        <f>[1]Q1.4!AH14</f>
        <v>58085</v>
      </c>
      <c r="AM11" s="62">
        <f>[1]Q1.4!AI14</f>
        <v>56394</v>
      </c>
      <c r="AN11" s="62">
        <f>[1]Q1.4!AJ14</f>
        <v>35011</v>
      </c>
      <c r="AO11" s="208">
        <f>[1]Q1.4!AK14</f>
        <v>456473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x14ac:dyDescent="0.25">
      <c r="B12" s="4" t="s">
        <v>147</v>
      </c>
      <c r="C12" s="63">
        <f>[1]Q1.4!B15</f>
        <v>12362</v>
      </c>
      <c r="D12" s="64">
        <f>[1]Q1.4!C15</f>
        <v>12830</v>
      </c>
      <c r="E12" s="64">
        <f>[1]Q1.4!D15</f>
        <v>14632</v>
      </c>
      <c r="F12" s="64">
        <f>[1]Q1.4!E15</f>
        <v>12861</v>
      </c>
      <c r="G12" s="64">
        <f>[1]Q1.4!F15</f>
        <v>12256</v>
      </c>
      <c r="H12" s="64">
        <f>[1]Q1.4!G15</f>
        <v>11928</v>
      </c>
      <c r="I12" s="64">
        <f>[1]Q1.4!H15</f>
        <v>12166</v>
      </c>
      <c r="J12" s="64">
        <f>[1]Q1.4!I15</f>
        <v>9455</v>
      </c>
      <c r="K12" s="94">
        <f>[1]Q1.4!J15</f>
        <v>98490</v>
      </c>
      <c r="L12" s="13"/>
      <c r="M12" s="63">
        <f>[1]Q1.4!K15</f>
        <v>13297</v>
      </c>
      <c r="N12" s="64">
        <f>[1]Q1.4!L15</f>
        <v>13325</v>
      </c>
      <c r="O12" s="64">
        <f>[1]Q1.4!M15</f>
        <v>15203</v>
      </c>
      <c r="P12" s="64">
        <f>[1]Q1.4!N15</f>
        <v>13347</v>
      </c>
      <c r="Q12" s="64">
        <f>[1]Q1.4!O15</f>
        <v>12739</v>
      </c>
      <c r="R12" s="64">
        <f>[1]Q1.4!P15</f>
        <v>12304</v>
      </c>
      <c r="S12" s="64">
        <f>[1]Q1.4!Q15</f>
        <v>12449</v>
      </c>
      <c r="T12" s="64">
        <f>[1]Q1.4!R15</f>
        <v>8988</v>
      </c>
      <c r="U12" s="94">
        <f>[1]Q1.4!S15</f>
        <v>101652</v>
      </c>
      <c r="V12" s="13"/>
      <c r="W12" s="63">
        <f>[1]Q1.4!T15</f>
        <v>13299</v>
      </c>
      <c r="X12" s="64">
        <f>[1]Q1.4!U15</f>
        <v>13542</v>
      </c>
      <c r="Y12" s="64">
        <f>[1]Q1.4!V15</f>
        <v>15466</v>
      </c>
      <c r="Z12" s="64">
        <f>[1]Q1.4!W15</f>
        <v>13457</v>
      </c>
      <c r="AA12" s="64">
        <f>[1]Q1.4!X15</f>
        <v>13056</v>
      </c>
      <c r="AB12" s="64">
        <f>[1]Q1.4!Y15</f>
        <v>12483</v>
      </c>
      <c r="AC12" s="64">
        <f>[1]Q1.4!Z15</f>
        <v>12437</v>
      </c>
      <c r="AD12" s="64">
        <f>[1]Q1.4!AA15</f>
        <v>8514</v>
      </c>
      <c r="AE12" s="94">
        <f>[1]Q1.4!AB15</f>
        <v>102254</v>
      </c>
      <c r="AF12" s="188"/>
      <c r="AG12" s="63">
        <f>[1]Q1.4!AC15</f>
        <v>16450</v>
      </c>
      <c r="AH12" s="64">
        <f>[1]Q1.4!AD15</f>
        <v>16180</v>
      </c>
      <c r="AI12" s="64">
        <f>[1]Q1.4!AE15</f>
        <v>17880</v>
      </c>
      <c r="AJ12" s="64">
        <f>[1]Q1.4!AF15</f>
        <v>15129</v>
      </c>
      <c r="AK12" s="64">
        <f>[1]Q1.4!AG15</f>
        <v>14475</v>
      </c>
      <c r="AL12" s="64">
        <f>[1]Q1.4!AH15</f>
        <v>13476</v>
      </c>
      <c r="AM12" s="64">
        <f>[1]Q1.4!AI15</f>
        <v>13154</v>
      </c>
      <c r="AN12" s="64">
        <f>[1]Q1.4!AJ15</f>
        <v>8538</v>
      </c>
      <c r="AO12" s="204">
        <f>[1]Q1.4!AK15</f>
        <v>115282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x14ac:dyDescent="0.25">
      <c r="B13" s="4" t="s">
        <v>20</v>
      </c>
      <c r="C13" s="63">
        <f>[1]Q1.4!B16</f>
        <v>9283</v>
      </c>
      <c r="D13" s="64">
        <f>[1]Q1.4!C16</f>
        <v>9657</v>
      </c>
      <c r="E13" s="64">
        <f>[1]Q1.4!D16</f>
        <v>10981</v>
      </c>
      <c r="F13" s="64">
        <f>[1]Q1.4!E16</f>
        <v>9744</v>
      </c>
      <c r="G13" s="64">
        <f>[1]Q1.4!F16</f>
        <v>9359</v>
      </c>
      <c r="H13" s="64">
        <f>[1]Q1.4!G16</f>
        <v>8949</v>
      </c>
      <c r="I13" s="64">
        <f>[1]Q1.4!H16</f>
        <v>9137</v>
      </c>
      <c r="J13" s="64">
        <f>[1]Q1.4!I16</f>
        <v>7272</v>
      </c>
      <c r="K13" s="94">
        <f>[1]Q1.4!J16</f>
        <v>74382</v>
      </c>
      <c r="L13" s="13"/>
      <c r="M13" s="63">
        <f>[1]Q1.4!K16</f>
        <v>9919</v>
      </c>
      <c r="N13" s="64">
        <f>[1]Q1.4!L16</f>
        <v>9985</v>
      </c>
      <c r="O13" s="64">
        <f>[1]Q1.4!M16</f>
        <v>11349</v>
      </c>
      <c r="P13" s="64">
        <f>[1]Q1.4!N16</f>
        <v>10058</v>
      </c>
      <c r="Q13" s="64">
        <f>[1]Q1.4!O16</f>
        <v>9663</v>
      </c>
      <c r="R13" s="64">
        <f>[1]Q1.4!P16</f>
        <v>9256</v>
      </c>
      <c r="S13" s="64">
        <f>[1]Q1.4!Q16</f>
        <v>9337</v>
      </c>
      <c r="T13" s="64">
        <f>[1]Q1.4!R16</f>
        <v>6840</v>
      </c>
      <c r="U13" s="94">
        <f>[1]Q1.4!S16</f>
        <v>76407</v>
      </c>
      <c r="V13" s="207"/>
      <c r="W13" s="64">
        <f>[1]Q1.4!T16</f>
        <v>9696</v>
      </c>
      <c r="X13" s="64">
        <f>[1]Q1.4!U16</f>
        <v>9739</v>
      </c>
      <c r="Y13" s="64">
        <f>[1]Q1.4!V16</f>
        <v>11186</v>
      </c>
      <c r="Z13" s="64">
        <f>[1]Q1.4!W16</f>
        <v>9964</v>
      </c>
      <c r="AA13" s="64">
        <f>[1]Q1.4!X16</f>
        <v>9740</v>
      </c>
      <c r="AB13" s="64">
        <f>[1]Q1.4!Y16</f>
        <v>9320</v>
      </c>
      <c r="AC13" s="64">
        <f>[1]Q1.4!Z16</f>
        <v>9278</v>
      </c>
      <c r="AD13" s="64">
        <f>[1]Q1.4!AA16</f>
        <v>6458</v>
      </c>
      <c r="AE13" s="94">
        <f>[1]Q1.4!AB16</f>
        <v>75381</v>
      </c>
      <c r="AF13" s="188"/>
      <c r="AG13" s="63">
        <f>[1]Q1.4!AC16</f>
        <v>12733</v>
      </c>
      <c r="AH13" s="64">
        <f>[1]Q1.4!AD16</f>
        <v>12424</v>
      </c>
      <c r="AI13" s="64">
        <f>[1]Q1.4!AE16</f>
        <v>13604</v>
      </c>
      <c r="AJ13" s="64">
        <f>[1]Q1.4!AF16</f>
        <v>11718</v>
      </c>
      <c r="AK13" s="64">
        <f>[1]Q1.4!AG16</f>
        <v>11142</v>
      </c>
      <c r="AL13" s="64">
        <f>[1]Q1.4!AH16</f>
        <v>10314</v>
      </c>
      <c r="AM13" s="64">
        <f>[1]Q1.4!AI16</f>
        <v>9971</v>
      </c>
      <c r="AN13" s="64">
        <f>[1]Q1.4!AJ16</f>
        <v>6581</v>
      </c>
      <c r="AO13" s="204">
        <f>[1]Q1.4!AK16</f>
        <v>88487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x14ac:dyDescent="0.25">
      <c r="B14" s="257" t="s">
        <v>1</v>
      </c>
      <c r="C14" s="247">
        <f>[1]Q1.4!B17</f>
        <v>1780</v>
      </c>
      <c r="D14" s="247">
        <f>[1]Q1.4!C17</f>
        <v>2053</v>
      </c>
      <c r="E14" s="247">
        <f>[1]Q1.4!D17</f>
        <v>2133</v>
      </c>
      <c r="F14" s="247">
        <f>[1]Q1.4!E17</f>
        <v>1932</v>
      </c>
      <c r="G14" s="247">
        <f>[1]Q1.4!F17</f>
        <v>1891</v>
      </c>
      <c r="H14" s="247">
        <f>[1]Q1.4!G17</f>
        <v>1887</v>
      </c>
      <c r="I14" s="247">
        <f>[1]Q1.4!H17</f>
        <v>1893</v>
      </c>
      <c r="J14" s="247">
        <f>[1]Q1.4!I17</f>
        <v>1531</v>
      </c>
      <c r="K14" s="249">
        <f>[1]Q1.4!J17</f>
        <v>15100</v>
      </c>
      <c r="L14" s="250"/>
      <c r="M14" s="254">
        <f>[1]Q1.4!K17</f>
        <v>1923</v>
      </c>
      <c r="N14" s="255">
        <f>[1]Q1.4!L17</f>
        <v>2085</v>
      </c>
      <c r="O14" s="255">
        <f>[1]Q1.4!M17</f>
        <v>2205</v>
      </c>
      <c r="P14" s="255">
        <f>[1]Q1.4!N17</f>
        <v>1965</v>
      </c>
      <c r="Q14" s="255">
        <f>[1]Q1.4!O17</f>
        <v>1969</v>
      </c>
      <c r="R14" s="255">
        <f>[1]Q1.4!P17</f>
        <v>1960</v>
      </c>
      <c r="S14" s="255">
        <f>[1]Q1.4!Q17</f>
        <v>1952</v>
      </c>
      <c r="T14" s="255">
        <f>[1]Q1.4!R17</f>
        <v>1432</v>
      </c>
      <c r="U14" s="256">
        <f>[1]Q1.4!S17</f>
        <v>15491</v>
      </c>
      <c r="V14" s="251"/>
      <c r="W14" s="255">
        <f>[1]Q1.4!T17</f>
        <v>1869</v>
      </c>
      <c r="X14" s="255">
        <f>[1]Q1.4!U17</f>
        <v>2053</v>
      </c>
      <c r="Y14" s="255">
        <f>[1]Q1.4!V17</f>
        <v>2167</v>
      </c>
      <c r="Z14" s="255">
        <f>[1]Q1.4!W17</f>
        <v>1956</v>
      </c>
      <c r="AA14" s="255">
        <f>[1]Q1.4!X17</f>
        <v>1983</v>
      </c>
      <c r="AB14" s="255">
        <f>[1]Q1.4!Y17</f>
        <v>1954</v>
      </c>
      <c r="AC14" s="255">
        <f>[1]Q1.4!Z17</f>
        <v>1962</v>
      </c>
      <c r="AD14" s="255">
        <f>[1]Q1.4!AA17</f>
        <v>1341</v>
      </c>
      <c r="AE14" s="256">
        <f>[1]Q1.4!AB17</f>
        <v>15285</v>
      </c>
      <c r="AF14" s="248"/>
      <c r="AG14" s="247">
        <f>[1]Q1.4!AC17</f>
        <v>2410</v>
      </c>
      <c r="AH14" s="247">
        <f>[1]Q1.4!AD17</f>
        <v>2599</v>
      </c>
      <c r="AI14" s="247">
        <f>[1]Q1.4!AE17</f>
        <v>2619</v>
      </c>
      <c r="AJ14" s="247">
        <f>[1]Q1.4!AF17</f>
        <v>2319</v>
      </c>
      <c r="AK14" s="247">
        <f>[1]Q1.4!AG17</f>
        <v>2280</v>
      </c>
      <c r="AL14" s="247">
        <f>[1]Q1.4!AH17</f>
        <v>2154</v>
      </c>
      <c r="AM14" s="247">
        <f>[1]Q1.4!AI17</f>
        <v>2097</v>
      </c>
      <c r="AN14" s="247">
        <f>[1]Q1.4!AJ17</f>
        <v>1382</v>
      </c>
      <c r="AO14" s="249">
        <f>[1]Q1.4!AK17</f>
        <v>17860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x14ac:dyDescent="0.25">
      <c r="B15" s="258" t="s">
        <v>36</v>
      </c>
      <c r="C15" s="62">
        <f>[1]Q1.4!B18</f>
        <v>59</v>
      </c>
      <c r="D15" s="62">
        <f>[1]Q1.4!C18</f>
        <v>76</v>
      </c>
      <c r="E15" s="62">
        <f>[1]Q1.4!D18</f>
        <v>53</v>
      </c>
      <c r="F15" s="62">
        <f>[1]Q1.4!E18</f>
        <v>56</v>
      </c>
      <c r="G15" s="62">
        <f>[1]Q1.4!F18</f>
        <v>33</v>
      </c>
      <c r="H15" s="62">
        <f>[1]Q1.4!G18</f>
        <v>54</v>
      </c>
      <c r="I15" s="62">
        <f>[1]Q1.4!H18</f>
        <v>50</v>
      </c>
      <c r="J15" s="62">
        <f>[1]Q1.4!I18</f>
        <v>54</v>
      </c>
      <c r="K15" s="208">
        <f>[1]Q1.4!J18</f>
        <v>435</v>
      </c>
      <c r="L15" s="205"/>
      <c r="M15" s="64">
        <f>[1]Q1.4!K18</f>
        <v>61</v>
      </c>
      <c r="N15" s="64">
        <f>[1]Q1.4!L18</f>
        <v>71</v>
      </c>
      <c r="O15" s="64">
        <f>[1]Q1.4!M18</f>
        <v>59</v>
      </c>
      <c r="P15" s="64">
        <f>[1]Q1.4!N18</f>
        <v>59</v>
      </c>
      <c r="Q15" s="64">
        <f>[1]Q1.4!O18</f>
        <v>37</v>
      </c>
      <c r="R15" s="64">
        <f>[1]Q1.4!P18</f>
        <v>46</v>
      </c>
      <c r="S15" s="64">
        <f>[1]Q1.4!Q18</f>
        <v>51</v>
      </c>
      <c r="T15" s="64">
        <f>[1]Q1.4!R18</f>
        <v>47</v>
      </c>
      <c r="U15" s="204">
        <f>[1]Q1.4!S18</f>
        <v>431</v>
      </c>
      <c r="V15" s="203"/>
      <c r="W15" s="64">
        <f>[1]Q1.4!T18</f>
        <v>59</v>
      </c>
      <c r="X15" s="64">
        <f>[1]Q1.4!U18</f>
        <v>71</v>
      </c>
      <c r="Y15" s="64">
        <f>[1]Q1.4!V18</f>
        <v>61</v>
      </c>
      <c r="Z15" s="64">
        <f>[1]Q1.4!W18</f>
        <v>52</v>
      </c>
      <c r="AA15" s="64">
        <f>[1]Q1.4!X18</f>
        <v>38</v>
      </c>
      <c r="AB15" s="64">
        <f>[1]Q1.4!Y18</f>
        <v>52</v>
      </c>
      <c r="AC15" s="64">
        <f>[1]Q1.4!Z18</f>
        <v>53</v>
      </c>
      <c r="AD15" s="64">
        <f>[1]Q1.4!AA18</f>
        <v>43</v>
      </c>
      <c r="AE15" s="204">
        <f>[1]Q1.4!AB18</f>
        <v>429</v>
      </c>
      <c r="AF15" s="188"/>
      <c r="AG15" s="61">
        <f>[1]Q1.4!AC18</f>
        <v>73</v>
      </c>
      <c r="AH15" s="62">
        <f>[1]Q1.4!AD18</f>
        <v>85</v>
      </c>
      <c r="AI15" s="62">
        <f>[1]Q1.4!AE18</f>
        <v>70</v>
      </c>
      <c r="AJ15" s="62">
        <f>[1]Q1.4!AF18</f>
        <v>68</v>
      </c>
      <c r="AK15" s="62">
        <f>[1]Q1.4!AG18</f>
        <v>48</v>
      </c>
      <c r="AL15" s="62">
        <f>[1]Q1.4!AH18</f>
        <v>65</v>
      </c>
      <c r="AM15" s="62">
        <f>[1]Q1.4!AI18</f>
        <v>54</v>
      </c>
      <c r="AN15" s="62">
        <f>[1]Q1.4!AJ18</f>
        <v>41</v>
      </c>
      <c r="AO15" s="208">
        <f>[1]Q1.4!AK18</f>
        <v>504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x14ac:dyDescent="0.25">
      <c r="B16" s="34" t="s">
        <v>37</v>
      </c>
      <c r="C16" s="63">
        <f>[1]Q1.4!B19</f>
        <v>52</v>
      </c>
      <c r="D16" s="64">
        <f>[1]Q1.4!C19</f>
        <v>59</v>
      </c>
      <c r="E16" s="64">
        <f>[1]Q1.4!D19</f>
        <v>61</v>
      </c>
      <c r="F16" s="64">
        <f>[1]Q1.4!E19</f>
        <v>39</v>
      </c>
      <c r="G16" s="64">
        <f>[1]Q1.4!F19</f>
        <v>49</v>
      </c>
      <c r="H16" s="64">
        <f>[1]Q1.4!G19</f>
        <v>52</v>
      </c>
      <c r="I16" s="64">
        <f>[1]Q1.4!H19</f>
        <v>52</v>
      </c>
      <c r="J16" s="64">
        <f>[1]Q1.4!I19</f>
        <v>33</v>
      </c>
      <c r="K16" s="94">
        <f>[1]Q1.4!J19</f>
        <v>397</v>
      </c>
      <c r="L16" s="91"/>
      <c r="M16" s="63">
        <f>[1]Q1.4!K19</f>
        <v>46</v>
      </c>
      <c r="N16" s="64">
        <f>[1]Q1.4!L19</f>
        <v>63</v>
      </c>
      <c r="O16" s="64">
        <f>[1]Q1.4!M19</f>
        <v>70</v>
      </c>
      <c r="P16" s="64">
        <f>[1]Q1.4!N19</f>
        <v>43</v>
      </c>
      <c r="Q16" s="64">
        <f>[1]Q1.4!O19</f>
        <v>51</v>
      </c>
      <c r="R16" s="64">
        <f>[1]Q1.4!P19</f>
        <v>56</v>
      </c>
      <c r="S16" s="64">
        <f>[1]Q1.4!Q19</f>
        <v>59</v>
      </c>
      <c r="T16" s="64">
        <f>[1]Q1.4!R19</f>
        <v>31</v>
      </c>
      <c r="U16" s="94">
        <f>[1]Q1.4!S19</f>
        <v>419</v>
      </c>
      <c r="V16" s="91"/>
      <c r="W16" s="63">
        <f>[1]Q1.4!T19</f>
        <v>48</v>
      </c>
      <c r="X16" s="64">
        <f>[1]Q1.4!U19</f>
        <v>58</v>
      </c>
      <c r="Y16" s="64">
        <f>[1]Q1.4!V19</f>
        <v>64</v>
      </c>
      <c r="Z16" s="64">
        <f>[1]Q1.4!W19</f>
        <v>44</v>
      </c>
      <c r="AA16" s="64">
        <f>[1]Q1.4!X19</f>
        <v>49</v>
      </c>
      <c r="AB16" s="64">
        <f>[1]Q1.4!Y19</f>
        <v>54</v>
      </c>
      <c r="AC16" s="64">
        <f>[1]Q1.4!Z19</f>
        <v>60</v>
      </c>
      <c r="AD16" s="64">
        <f>[1]Q1.4!AA19</f>
        <v>29</v>
      </c>
      <c r="AE16" s="94">
        <f>[1]Q1.4!AB19</f>
        <v>406</v>
      </c>
      <c r="AF16" s="188"/>
      <c r="AG16" s="63">
        <f>[1]Q1.4!AC19</f>
        <v>64</v>
      </c>
      <c r="AH16" s="64">
        <f>[1]Q1.4!AD19</f>
        <v>64</v>
      </c>
      <c r="AI16" s="64">
        <f>[1]Q1.4!AE19</f>
        <v>71</v>
      </c>
      <c r="AJ16" s="64">
        <f>[1]Q1.4!AF19</f>
        <v>54</v>
      </c>
      <c r="AK16" s="64">
        <f>[1]Q1.4!AG19</f>
        <v>58</v>
      </c>
      <c r="AL16" s="64">
        <f>[1]Q1.4!AH19</f>
        <v>62</v>
      </c>
      <c r="AM16" s="64">
        <f>[1]Q1.4!AI19</f>
        <v>68</v>
      </c>
      <c r="AN16" s="64">
        <f>[1]Q1.4!AJ19</f>
        <v>29</v>
      </c>
      <c r="AO16" s="94">
        <f>[1]Q1.4!AK19</f>
        <v>470</v>
      </c>
    </row>
    <row r="17" spans="2:45" x14ac:dyDescent="0.25">
      <c r="B17" s="34" t="s">
        <v>38</v>
      </c>
      <c r="C17" s="63">
        <f>[1]Q1.4!B20</f>
        <v>60</v>
      </c>
      <c r="D17" s="64">
        <f>[1]Q1.4!C20</f>
        <v>104</v>
      </c>
      <c r="E17" s="64">
        <f>[1]Q1.4!D20</f>
        <v>102</v>
      </c>
      <c r="F17" s="64">
        <f>[1]Q1.4!E20</f>
        <v>84</v>
      </c>
      <c r="G17" s="64">
        <f>[1]Q1.4!F20</f>
        <v>108</v>
      </c>
      <c r="H17" s="64">
        <f>[1]Q1.4!G20</f>
        <v>87</v>
      </c>
      <c r="I17" s="64">
        <f>[1]Q1.4!H20</f>
        <v>103</v>
      </c>
      <c r="J17" s="64">
        <f>[1]Q1.4!I20</f>
        <v>84</v>
      </c>
      <c r="K17" s="94">
        <f>[1]Q1.4!J20</f>
        <v>732</v>
      </c>
      <c r="L17" s="91"/>
      <c r="M17" s="63">
        <f>[1]Q1.4!K20</f>
        <v>79</v>
      </c>
      <c r="N17" s="64">
        <f>[1]Q1.4!L20</f>
        <v>109</v>
      </c>
      <c r="O17" s="64">
        <f>[1]Q1.4!M20</f>
        <v>99</v>
      </c>
      <c r="P17" s="64">
        <f>[1]Q1.4!N20</f>
        <v>92</v>
      </c>
      <c r="Q17" s="64">
        <f>[1]Q1.4!O20</f>
        <v>106</v>
      </c>
      <c r="R17" s="64">
        <f>[1]Q1.4!P20</f>
        <v>92</v>
      </c>
      <c r="S17" s="64">
        <f>[1]Q1.4!Q20</f>
        <v>106</v>
      </c>
      <c r="T17" s="64">
        <f>[1]Q1.4!R20</f>
        <v>78</v>
      </c>
      <c r="U17" s="94">
        <f>[1]Q1.4!S20</f>
        <v>761</v>
      </c>
      <c r="V17" s="91"/>
      <c r="W17" s="63">
        <f>[1]Q1.4!T20</f>
        <v>75</v>
      </c>
      <c r="X17" s="64">
        <f>[1]Q1.4!U20</f>
        <v>99</v>
      </c>
      <c r="Y17" s="64">
        <f>[1]Q1.4!V20</f>
        <v>100</v>
      </c>
      <c r="Z17" s="64">
        <f>[1]Q1.4!W20</f>
        <v>89</v>
      </c>
      <c r="AA17" s="64">
        <f>[1]Q1.4!X20</f>
        <v>101</v>
      </c>
      <c r="AB17" s="64">
        <f>[1]Q1.4!Y20</f>
        <v>96</v>
      </c>
      <c r="AC17" s="64">
        <f>[1]Q1.4!Z20</f>
        <v>100</v>
      </c>
      <c r="AD17" s="64">
        <f>[1]Q1.4!AA20</f>
        <v>69</v>
      </c>
      <c r="AE17" s="94">
        <f>[1]Q1.4!AB20</f>
        <v>729</v>
      </c>
      <c r="AF17" s="188"/>
      <c r="AG17" s="63">
        <f>[1]Q1.4!AC20</f>
        <v>91</v>
      </c>
      <c r="AH17" s="64">
        <f>[1]Q1.4!AD20</f>
        <v>123</v>
      </c>
      <c r="AI17" s="64">
        <f>[1]Q1.4!AE20</f>
        <v>122</v>
      </c>
      <c r="AJ17" s="64">
        <f>[1]Q1.4!AF20</f>
        <v>109</v>
      </c>
      <c r="AK17" s="64">
        <f>[1]Q1.4!AG20</f>
        <v>105</v>
      </c>
      <c r="AL17" s="64">
        <f>[1]Q1.4!AH20</f>
        <v>109</v>
      </c>
      <c r="AM17" s="64">
        <f>[1]Q1.4!AI20</f>
        <v>101</v>
      </c>
      <c r="AN17" s="64">
        <f>[1]Q1.4!AJ20</f>
        <v>76</v>
      </c>
      <c r="AO17" s="94">
        <f>[1]Q1.4!AK20</f>
        <v>836</v>
      </c>
    </row>
    <row r="18" spans="2:45" x14ac:dyDescent="0.25">
      <c r="B18" s="34" t="s">
        <v>39</v>
      </c>
      <c r="C18" s="63">
        <f>[1]Q1.4!B21</f>
        <v>47</v>
      </c>
      <c r="D18" s="64">
        <f>[1]Q1.4!C21</f>
        <v>78</v>
      </c>
      <c r="E18" s="64">
        <f>[1]Q1.4!D21</f>
        <v>71</v>
      </c>
      <c r="F18" s="64">
        <f>[1]Q1.4!E21</f>
        <v>60</v>
      </c>
      <c r="G18" s="64">
        <f>[1]Q1.4!F21</f>
        <v>65</v>
      </c>
      <c r="H18" s="64">
        <f>[1]Q1.4!G21</f>
        <v>68</v>
      </c>
      <c r="I18" s="64">
        <f>[1]Q1.4!H21</f>
        <v>71</v>
      </c>
      <c r="J18" s="64">
        <f>[1]Q1.4!I21</f>
        <v>58</v>
      </c>
      <c r="K18" s="94">
        <f>[1]Q1.4!J21</f>
        <v>518</v>
      </c>
      <c r="L18" s="91"/>
      <c r="M18" s="63">
        <f>[1]Q1.4!K21</f>
        <v>48</v>
      </c>
      <c r="N18" s="64">
        <f>[1]Q1.4!L21</f>
        <v>70</v>
      </c>
      <c r="O18" s="64">
        <f>[1]Q1.4!M21</f>
        <v>73</v>
      </c>
      <c r="P18" s="64">
        <f>[1]Q1.4!N21</f>
        <v>56</v>
      </c>
      <c r="Q18" s="64">
        <f>[1]Q1.4!O21</f>
        <v>63</v>
      </c>
      <c r="R18" s="64">
        <f>[1]Q1.4!P21</f>
        <v>73</v>
      </c>
      <c r="S18" s="64">
        <f>[1]Q1.4!Q21</f>
        <v>68</v>
      </c>
      <c r="T18" s="64">
        <f>[1]Q1.4!R21</f>
        <v>60</v>
      </c>
      <c r="U18" s="94">
        <f>[1]Q1.4!S21</f>
        <v>511</v>
      </c>
      <c r="V18" s="91"/>
      <c r="W18" s="63">
        <f>[1]Q1.4!T21</f>
        <v>51</v>
      </c>
      <c r="X18" s="64">
        <f>[1]Q1.4!U21</f>
        <v>74</v>
      </c>
      <c r="Y18" s="64">
        <f>[1]Q1.4!V21</f>
        <v>70</v>
      </c>
      <c r="Z18" s="64">
        <f>[1]Q1.4!W21</f>
        <v>52</v>
      </c>
      <c r="AA18" s="64">
        <f>[1]Q1.4!X21</f>
        <v>59</v>
      </c>
      <c r="AB18" s="64">
        <f>[1]Q1.4!Y21</f>
        <v>72</v>
      </c>
      <c r="AC18" s="64">
        <f>[1]Q1.4!Z21</f>
        <v>68</v>
      </c>
      <c r="AD18" s="64">
        <f>[1]Q1.4!AA21</f>
        <v>54</v>
      </c>
      <c r="AE18" s="94">
        <f>[1]Q1.4!AB21</f>
        <v>500</v>
      </c>
      <c r="AF18" s="188"/>
      <c r="AG18" s="63">
        <f>[1]Q1.4!AC21</f>
        <v>71</v>
      </c>
      <c r="AH18" s="64">
        <f>[1]Q1.4!AD21</f>
        <v>87</v>
      </c>
      <c r="AI18" s="64">
        <f>[1]Q1.4!AE21</f>
        <v>90</v>
      </c>
      <c r="AJ18" s="64">
        <f>[1]Q1.4!AF21</f>
        <v>70</v>
      </c>
      <c r="AK18" s="64">
        <f>[1]Q1.4!AG21</f>
        <v>73</v>
      </c>
      <c r="AL18" s="64">
        <f>[1]Q1.4!AH21</f>
        <v>85</v>
      </c>
      <c r="AM18" s="64">
        <f>[1]Q1.4!AI21</f>
        <v>73</v>
      </c>
      <c r="AN18" s="64">
        <f>[1]Q1.4!AJ21</f>
        <v>52</v>
      </c>
      <c r="AO18" s="94">
        <f>[1]Q1.4!AK21</f>
        <v>601</v>
      </c>
      <c r="AR18" s="84"/>
      <c r="AS18" s="84"/>
    </row>
    <row r="19" spans="2:45" x14ac:dyDescent="0.25">
      <c r="B19" s="34" t="s">
        <v>40</v>
      </c>
      <c r="C19" s="63">
        <f>[1]Q1.4!B22</f>
        <v>114</v>
      </c>
      <c r="D19" s="64">
        <f>[1]Q1.4!C22</f>
        <v>153</v>
      </c>
      <c r="E19" s="64">
        <f>[1]Q1.4!D22</f>
        <v>160</v>
      </c>
      <c r="F19" s="64">
        <f>[1]Q1.4!E22</f>
        <v>144</v>
      </c>
      <c r="G19" s="64">
        <f>[1]Q1.4!F22</f>
        <v>127</v>
      </c>
      <c r="H19" s="64">
        <f>[1]Q1.4!G22</f>
        <v>149</v>
      </c>
      <c r="I19" s="64">
        <f>[1]Q1.4!H22</f>
        <v>123</v>
      </c>
      <c r="J19" s="64">
        <f>[1]Q1.4!I22</f>
        <v>111</v>
      </c>
      <c r="K19" s="94">
        <f>[1]Q1.4!J22</f>
        <v>1081</v>
      </c>
      <c r="L19" s="91"/>
      <c r="M19" s="63">
        <f>[1]Q1.4!K22</f>
        <v>128</v>
      </c>
      <c r="N19" s="64">
        <f>[1]Q1.4!L22</f>
        <v>158</v>
      </c>
      <c r="O19" s="64">
        <f>[1]Q1.4!M22</f>
        <v>172</v>
      </c>
      <c r="P19" s="64">
        <f>[1]Q1.4!N22</f>
        <v>153</v>
      </c>
      <c r="Q19" s="64">
        <f>[1]Q1.4!O22</f>
        <v>141</v>
      </c>
      <c r="R19" s="64">
        <f>[1]Q1.4!P22</f>
        <v>156</v>
      </c>
      <c r="S19" s="64">
        <f>[1]Q1.4!Q22</f>
        <v>129</v>
      </c>
      <c r="T19" s="64">
        <f>[1]Q1.4!R22</f>
        <v>100</v>
      </c>
      <c r="U19" s="94">
        <f>[1]Q1.4!S22</f>
        <v>1137</v>
      </c>
      <c r="V19" s="91"/>
      <c r="W19" s="63">
        <f>[1]Q1.4!T22</f>
        <v>117</v>
      </c>
      <c r="X19" s="64">
        <f>[1]Q1.4!U22</f>
        <v>151</v>
      </c>
      <c r="Y19" s="64">
        <f>[1]Q1.4!V22</f>
        <v>181</v>
      </c>
      <c r="Z19" s="64">
        <f>[1]Q1.4!W22</f>
        <v>160</v>
      </c>
      <c r="AA19" s="64">
        <f>[1]Q1.4!X22</f>
        <v>138</v>
      </c>
      <c r="AB19" s="64">
        <f>[1]Q1.4!Y22</f>
        <v>148</v>
      </c>
      <c r="AC19" s="64">
        <f>[1]Q1.4!Z22</f>
        <v>126</v>
      </c>
      <c r="AD19" s="64">
        <f>[1]Q1.4!AA22</f>
        <v>94</v>
      </c>
      <c r="AE19" s="94">
        <f>[1]Q1.4!AB22</f>
        <v>1115</v>
      </c>
      <c r="AF19" s="188"/>
      <c r="AG19" s="63">
        <f>[1]Q1.4!AC22</f>
        <v>167</v>
      </c>
      <c r="AH19" s="64">
        <f>[1]Q1.4!AD22</f>
        <v>185</v>
      </c>
      <c r="AI19" s="64">
        <f>[1]Q1.4!AE22</f>
        <v>217</v>
      </c>
      <c r="AJ19" s="64">
        <f>[1]Q1.4!AF22</f>
        <v>180</v>
      </c>
      <c r="AK19" s="64">
        <f>[1]Q1.4!AG22</f>
        <v>160</v>
      </c>
      <c r="AL19" s="64">
        <f>[1]Q1.4!AH22</f>
        <v>161</v>
      </c>
      <c r="AM19" s="64">
        <f>[1]Q1.4!AI22</f>
        <v>134</v>
      </c>
      <c r="AN19" s="64">
        <f>[1]Q1.4!AJ22</f>
        <v>99</v>
      </c>
      <c r="AO19" s="94">
        <f>[1]Q1.4!AK22</f>
        <v>1303</v>
      </c>
    </row>
    <row r="20" spans="2:45" x14ac:dyDescent="0.25">
      <c r="B20" s="34" t="s">
        <v>41</v>
      </c>
      <c r="C20" s="63">
        <f>[1]Q1.4!B23</f>
        <v>49</v>
      </c>
      <c r="D20" s="64">
        <f>[1]Q1.4!C23</f>
        <v>69</v>
      </c>
      <c r="E20" s="64">
        <f>[1]Q1.4!D23</f>
        <v>65</v>
      </c>
      <c r="F20" s="64">
        <f>[1]Q1.4!E23</f>
        <v>63</v>
      </c>
      <c r="G20" s="64">
        <f>[1]Q1.4!F23</f>
        <v>50</v>
      </c>
      <c r="H20" s="64">
        <f>[1]Q1.4!G23</f>
        <v>56</v>
      </c>
      <c r="I20" s="64">
        <f>[1]Q1.4!H23</f>
        <v>51</v>
      </c>
      <c r="J20" s="64">
        <f>[1]Q1.4!I23</f>
        <v>50</v>
      </c>
      <c r="K20" s="94">
        <f>[1]Q1.4!J23</f>
        <v>453</v>
      </c>
      <c r="L20" s="91"/>
      <c r="M20" s="63">
        <f>[1]Q1.4!K23</f>
        <v>54</v>
      </c>
      <c r="N20" s="64">
        <f>[1]Q1.4!L23</f>
        <v>65</v>
      </c>
      <c r="O20" s="64">
        <f>[1]Q1.4!M23</f>
        <v>58</v>
      </c>
      <c r="P20" s="64">
        <f>[1]Q1.4!N23</f>
        <v>61</v>
      </c>
      <c r="Q20" s="64">
        <f>[1]Q1.4!O23</f>
        <v>53</v>
      </c>
      <c r="R20" s="64">
        <f>[1]Q1.4!P23</f>
        <v>57</v>
      </c>
      <c r="S20" s="64">
        <f>[1]Q1.4!Q23</f>
        <v>54</v>
      </c>
      <c r="T20" s="64">
        <f>[1]Q1.4!R23</f>
        <v>46</v>
      </c>
      <c r="U20" s="94">
        <f>[1]Q1.4!S23</f>
        <v>448</v>
      </c>
      <c r="V20" s="91"/>
      <c r="W20" s="63">
        <f>[1]Q1.4!T23</f>
        <v>50</v>
      </c>
      <c r="X20" s="64">
        <f>[1]Q1.4!U23</f>
        <v>58</v>
      </c>
      <c r="Y20" s="64">
        <f>[1]Q1.4!V23</f>
        <v>58</v>
      </c>
      <c r="Z20" s="64">
        <f>[1]Q1.4!W23</f>
        <v>67</v>
      </c>
      <c r="AA20" s="64">
        <f>[1]Q1.4!X23</f>
        <v>60</v>
      </c>
      <c r="AB20" s="64">
        <f>[1]Q1.4!Y23</f>
        <v>57</v>
      </c>
      <c r="AC20" s="64">
        <f>[1]Q1.4!Z23</f>
        <v>50</v>
      </c>
      <c r="AD20" s="64">
        <f>[1]Q1.4!AA23</f>
        <v>41</v>
      </c>
      <c r="AE20" s="94">
        <f>[1]Q1.4!AB23</f>
        <v>441</v>
      </c>
      <c r="AF20" s="188"/>
      <c r="AG20" s="63">
        <f>[1]Q1.4!AC23</f>
        <v>63</v>
      </c>
      <c r="AH20" s="64">
        <f>[1]Q1.4!AD23</f>
        <v>78</v>
      </c>
      <c r="AI20" s="64">
        <f>[1]Q1.4!AE23</f>
        <v>81</v>
      </c>
      <c r="AJ20" s="64">
        <f>[1]Q1.4!AF23</f>
        <v>78</v>
      </c>
      <c r="AK20" s="64">
        <f>[1]Q1.4!AG23</f>
        <v>62</v>
      </c>
      <c r="AL20" s="64">
        <f>[1]Q1.4!AH23</f>
        <v>68</v>
      </c>
      <c r="AM20" s="64">
        <f>[1]Q1.4!AI23</f>
        <v>58</v>
      </c>
      <c r="AN20" s="64">
        <f>[1]Q1.4!AJ23</f>
        <v>44</v>
      </c>
      <c r="AO20" s="94">
        <f>[1]Q1.4!AK23</f>
        <v>532</v>
      </c>
    </row>
    <row r="21" spans="2:45" x14ac:dyDescent="0.25">
      <c r="B21" s="34" t="s">
        <v>42</v>
      </c>
      <c r="C21" s="63">
        <f>[1]Q1.4!B24</f>
        <v>61</v>
      </c>
      <c r="D21" s="64">
        <f>[1]Q1.4!C24</f>
        <v>56</v>
      </c>
      <c r="E21" s="64">
        <f>[1]Q1.4!D24</f>
        <v>48</v>
      </c>
      <c r="F21" s="64">
        <f>[1]Q1.4!E24</f>
        <v>38</v>
      </c>
      <c r="G21" s="64">
        <f>[1]Q1.4!F24</f>
        <v>57</v>
      </c>
      <c r="H21" s="64">
        <f>[1]Q1.4!G24</f>
        <v>52</v>
      </c>
      <c r="I21" s="64">
        <f>[1]Q1.4!H24</f>
        <v>62</v>
      </c>
      <c r="J21" s="64">
        <f>[1]Q1.4!I24</f>
        <v>44</v>
      </c>
      <c r="K21" s="94">
        <f>[1]Q1.4!J24</f>
        <v>418</v>
      </c>
      <c r="L21" s="91"/>
      <c r="M21" s="63">
        <f>[1]Q1.4!K24</f>
        <v>65</v>
      </c>
      <c r="N21" s="64">
        <f>[1]Q1.4!L24</f>
        <v>53</v>
      </c>
      <c r="O21" s="64">
        <f>[1]Q1.4!M24</f>
        <v>52</v>
      </c>
      <c r="P21" s="64">
        <f>[1]Q1.4!N24</f>
        <v>41</v>
      </c>
      <c r="Q21" s="64">
        <f>[1]Q1.4!O24</f>
        <v>56</v>
      </c>
      <c r="R21" s="64">
        <f>[1]Q1.4!P24</f>
        <v>56</v>
      </c>
      <c r="S21" s="64">
        <f>[1]Q1.4!Q24</f>
        <v>62</v>
      </c>
      <c r="T21" s="64">
        <f>[1]Q1.4!R24</f>
        <v>40</v>
      </c>
      <c r="U21" s="94">
        <f>[1]Q1.4!S24</f>
        <v>425</v>
      </c>
      <c r="V21" s="91"/>
      <c r="W21" s="63">
        <f>[1]Q1.4!T24</f>
        <v>70</v>
      </c>
      <c r="X21" s="64">
        <f>[1]Q1.4!U24</f>
        <v>50</v>
      </c>
      <c r="Y21" s="64">
        <f>[1]Q1.4!V24</f>
        <v>54</v>
      </c>
      <c r="Z21" s="64">
        <f>[1]Q1.4!W24</f>
        <v>44</v>
      </c>
      <c r="AA21" s="64">
        <f>[1]Q1.4!X24</f>
        <v>59</v>
      </c>
      <c r="AB21" s="64">
        <f>[1]Q1.4!Y24</f>
        <v>54</v>
      </c>
      <c r="AC21" s="64">
        <f>[1]Q1.4!Z24</f>
        <v>65</v>
      </c>
      <c r="AD21" s="64">
        <f>[1]Q1.4!AA24</f>
        <v>38</v>
      </c>
      <c r="AE21" s="94">
        <f>[1]Q1.4!AB24</f>
        <v>434</v>
      </c>
      <c r="AF21" s="188"/>
      <c r="AG21" s="63">
        <f>[1]Q1.4!AC24</f>
        <v>93</v>
      </c>
      <c r="AH21" s="64">
        <f>[1]Q1.4!AD24</f>
        <v>53</v>
      </c>
      <c r="AI21" s="64">
        <f>[1]Q1.4!AE24</f>
        <v>64</v>
      </c>
      <c r="AJ21" s="64">
        <f>[1]Q1.4!AF24</f>
        <v>57</v>
      </c>
      <c r="AK21" s="64">
        <f>[1]Q1.4!AG24</f>
        <v>63</v>
      </c>
      <c r="AL21" s="64">
        <f>[1]Q1.4!AH24</f>
        <v>57</v>
      </c>
      <c r="AM21" s="64">
        <f>[1]Q1.4!AI24</f>
        <v>74</v>
      </c>
      <c r="AN21" s="64">
        <f>[1]Q1.4!AJ24</f>
        <v>37</v>
      </c>
      <c r="AO21" s="94">
        <f>[1]Q1.4!AK24</f>
        <v>498</v>
      </c>
    </row>
    <row r="22" spans="2:45" x14ac:dyDescent="0.25">
      <c r="B22" s="34" t="s">
        <v>43</v>
      </c>
      <c r="C22" s="63">
        <f>[1]Q1.4!B25</f>
        <v>15</v>
      </c>
      <c r="D22" s="64">
        <f>[1]Q1.4!C25</f>
        <v>45</v>
      </c>
      <c r="E22" s="64">
        <f>[1]Q1.4!D25</f>
        <v>63</v>
      </c>
      <c r="F22" s="64">
        <f>[1]Q1.4!E25</f>
        <v>61</v>
      </c>
      <c r="G22" s="64">
        <f>[1]Q1.4!F25</f>
        <v>38</v>
      </c>
      <c r="H22" s="64">
        <f>[1]Q1.4!G25</f>
        <v>37</v>
      </c>
      <c r="I22" s="64">
        <f>[1]Q1.4!H25</f>
        <v>49</v>
      </c>
      <c r="J22" s="64">
        <f>[1]Q1.4!I25</f>
        <v>40</v>
      </c>
      <c r="K22" s="94">
        <f>[1]Q1.4!J25</f>
        <v>348</v>
      </c>
      <c r="L22" s="91"/>
      <c r="M22" s="63">
        <f>[1]Q1.4!K25</f>
        <v>22</v>
      </c>
      <c r="N22" s="64">
        <f>[1]Q1.4!L25</f>
        <v>45</v>
      </c>
      <c r="O22" s="64">
        <f>[1]Q1.4!M25</f>
        <v>57</v>
      </c>
      <c r="P22" s="64">
        <f>[1]Q1.4!N25</f>
        <v>58</v>
      </c>
      <c r="Q22" s="64">
        <f>[1]Q1.4!O25</f>
        <v>35</v>
      </c>
      <c r="R22" s="64">
        <f>[1]Q1.4!P25</f>
        <v>39</v>
      </c>
      <c r="S22" s="64">
        <f>[1]Q1.4!Q25</f>
        <v>48</v>
      </c>
      <c r="T22" s="64">
        <f>[1]Q1.4!R25</f>
        <v>40</v>
      </c>
      <c r="U22" s="94">
        <f>[1]Q1.4!S25</f>
        <v>344</v>
      </c>
      <c r="V22" s="91"/>
      <c r="W22" s="63">
        <f>[1]Q1.4!T25</f>
        <v>21</v>
      </c>
      <c r="X22" s="64">
        <f>[1]Q1.4!U25</f>
        <v>45</v>
      </c>
      <c r="Y22" s="64">
        <f>[1]Q1.4!V25</f>
        <v>47</v>
      </c>
      <c r="Z22" s="64">
        <f>[1]Q1.4!W25</f>
        <v>59</v>
      </c>
      <c r="AA22" s="64">
        <f>[1]Q1.4!X25</f>
        <v>37</v>
      </c>
      <c r="AB22" s="64">
        <f>[1]Q1.4!Y25</f>
        <v>46</v>
      </c>
      <c r="AC22" s="64">
        <f>[1]Q1.4!Z25</f>
        <v>48</v>
      </c>
      <c r="AD22" s="64">
        <f>[1]Q1.4!AA25</f>
        <v>37</v>
      </c>
      <c r="AE22" s="94">
        <f>[1]Q1.4!AB25</f>
        <v>340</v>
      </c>
      <c r="AF22" s="188"/>
      <c r="AG22" s="63">
        <f>[1]Q1.4!AC25</f>
        <v>25</v>
      </c>
      <c r="AH22" s="64">
        <f>[1]Q1.4!AD25</f>
        <v>66</v>
      </c>
      <c r="AI22" s="64">
        <f>[1]Q1.4!AE25</f>
        <v>59</v>
      </c>
      <c r="AJ22" s="64">
        <f>[1]Q1.4!AF25</f>
        <v>68</v>
      </c>
      <c r="AK22" s="64">
        <f>[1]Q1.4!AG25</f>
        <v>40</v>
      </c>
      <c r="AL22" s="64">
        <f>[1]Q1.4!AH25</f>
        <v>48</v>
      </c>
      <c r="AM22" s="64">
        <f>[1]Q1.4!AI25</f>
        <v>56</v>
      </c>
      <c r="AN22" s="64">
        <f>[1]Q1.4!AJ25</f>
        <v>36</v>
      </c>
      <c r="AO22" s="94">
        <f>[1]Q1.4!AK25</f>
        <v>398</v>
      </c>
    </row>
    <row r="23" spans="2:45" x14ac:dyDescent="0.25">
      <c r="B23" s="34" t="s">
        <v>44</v>
      </c>
      <c r="C23" s="63">
        <f>[1]Q1.4!B26</f>
        <v>102</v>
      </c>
      <c r="D23" s="64">
        <f>[1]Q1.4!C26</f>
        <v>106</v>
      </c>
      <c r="E23" s="64">
        <f>[1]Q1.4!D26</f>
        <v>149</v>
      </c>
      <c r="F23" s="64">
        <f>[1]Q1.4!E26</f>
        <v>134</v>
      </c>
      <c r="G23" s="64">
        <f>[1]Q1.4!F26</f>
        <v>134</v>
      </c>
      <c r="H23" s="64">
        <f>[1]Q1.4!G26</f>
        <v>124</v>
      </c>
      <c r="I23" s="64">
        <f>[1]Q1.4!H26</f>
        <v>140</v>
      </c>
      <c r="J23" s="64">
        <f>[1]Q1.4!I26</f>
        <v>118</v>
      </c>
      <c r="K23" s="94">
        <f>[1]Q1.4!J26</f>
        <v>1007</v>
      </c>
      <c r="L23" s="91"/>
      <c r="M23" s="63">
        <f>[1]Q1.4!K26</f>
        <v>114</v>
      </c>
      <c r="N23" s="64">
        <f>[1]Q1.4!L26</f>
        <v>115</v>
      </c>
      <c r="O23" s="64">
        <f>[1]Q1.4!M26</f>
        <v>161</v>
      </c>
      <c r="P23" s="64">
        <f>[1]Q1.4!N26</f>
        <v>132</v>
      </c>
      <c r="Q23" s="64">
        <f>[1]Q1.4!O26</f>
        <v>136</v>
      </c>
      <c r="R23" s="64">
        <f>[1]Q1.4!P26</f>
        <v>126</v>
      </c>
      <c r="S23" s="64">
        <f>[1]Q1.4!Q26</f>
        <v>137</v>
      </c>
      <c r="T23" s="64">
        <f>[1]Q1.4!R26</f>
        <v>105</v>
      </c>
      <c r="U23" s="94">
        <f>[1]Q1.4!S26</f>
        <v>1026</v>
      </c>
      <c r="V23" s="91"/>
      <c r="W23" s="63">
        <f>[1]Q1.4!T26</f>
        <v>119</v>
      </c>
      <c r="X23" s="64">
        <f>[1]Q1.4!U26</f>
        <v>99</v>
      </c>
      <c r="Y23" s="64">
        <f>[1]Q1.4!V26</f>
        <v>156</v>
      </c>
      <c r="Z23" s="64">
        <f>[1]Q1.4!W26</f>
        <v>128</v>
      </c>
      <c r="AA23" s="64">
        <f>[1]Q1.4!X26</f>
        <v>136</v>
      </c>
      <c r="AB23" s="64">
        <f>[1]Q1.4!Y26</f>
        <v>123</v>
      </c>
      <c r="AC23" s="64">
        <f>[1]Q1.4!Z26</f>
        <v>142</v>
      </c>
      <c r="AD23" s="64">
        <f>[1]Q1.4!AA26</f>
        <v>98</v>
      </c>
      <c r="AE23" s="94">
        <f>[1]Q1.4!AB26</f>
        <v>1001</v>
      </c>
      <c r="AF23" s="188"/>
      <c r="AG23" s="63">
        <f>[1]Q1.4!AC26</f>
        <v>151</v>
      </c>
      <c r="AH23" s="64">
        <f>[1]Q1.4!AD26</f>
        <v>149</v>
      </c>
      <c r="AI23" s="64">
        <f>[1]Q1.4!AE26</f>
        <v>185</v>
      </c>
      <c r="AJ23" s="64">
        <f>[1]Q1.4!AF26</f>
        <v>160</v>
      </c>
      <c r="AK23" s="64">
        <f>[1]Q1.4!AG26</f>
        <v>157</v>
      </c>
      <c r="AL23" s="64">
        <f>[1]Q1.4!AH26</f>
        <v>135</v>
      </c>
      <c r="AM23" s="64">
        <f>[1]Q1.4!AI26</f>
        <v>154</v>
      </c>
      <c r="AN23" s="64">
        <f>[1]Q1.4!AJ26</f>
        <v>97</v>
      </c>
      <c r="AO23" s="94">
        <f>[1]Q1.4!AK26</f>
        <v>1188</v>
      </c>
    </row>
    <row r="24" spans="2:45" x14ac:dyDescent="0.25">
      <c r="B24" s="34" t="s">
        <v>45</v>
      </c>
      <c r="C24" s="63">
        <f>[1]Q1.4!B27</f>
        <v>60</v>
      </c>
      <c r="D24" s="64">
        <f>[1]Q1.4!C27</f>
        <v>96</v>
      </c>
      <c r="E24" s="64">
        <f>[1]Q1.4!D27</f>
        <v>68</v>
      </c>
      <c r="F24" s="64">
        <f>[1]Q1.4!E27</f>
        <v>69</v>
      </c>
      <c r="G24" s="64">
        <f>[1]Q1.4!F27</f>
        <v>76</v>
      </c>
      <c r="H24" s="64">
        <f>[1]Q1.4!G27</f>
        <v>81</v>
      </c>
      <c r="I24" s="64">
        <f>[1]Q1.4!H27</f>
        <v>72</v>
      </c>
      <c r="J24" s="64">
        <f>[1]Q1.4!I27</f>
        <v>62</v>
      </c>
      <c r="K24" s="94">
        <f>[1]Q1.4!J27</f>
        <v>584</v>
      </c>
      <c r="L24" s="91"/>
      <c r="M24" s="63">
        <f>[1]Q1.4!K27</f>
        <v>60</v>
      </c>
      <c r="N24" s="64">
        <f>[1]Q1.4!L27</f>
        <v>102</v>
      </c>
      <c r="O24" s="64">
        <f>[1]Q1.4!M27</f>
        <v>71</v>
      </c>
      <c r="P24" s="64">
        <f>[1]Q1.4!N27</f>
        <v>64</v>
      </c>
      <c r="Q24" s="64">
        <f>[1]Q1.4!O27</f>
        <v>83</v>
      </c>
      <c r="R24" s="64">
        <f>[1]Q1.4!P27</f>
        <v>86</v>
      </c>
      <c r="S24" s="64">
        <f>[1]Q1.4!Q27</f>
        <v>72</v>
      </c>
      <c r="T24" s="64">
        <f>[1]Q1.4!R27</f>
        <v>59</v>
      </c>
      <c r="U24" s="94">
        <f>[1]Q1.4!S27</f>
        <v>597</v>
      </c>
      <c r="V24" s="91"/>
      <c r="W24" s="63">
        <f>[1]Q1.4!T27</f>
        <v>66</v>
      </c>
      <c r="X24" s="64">
        <f>[1]Q1.4!U27</f>
        <v>106</v>
      </c>
      <c r="Y24" s="64">
        <f>[1]Q1.4!V27</f>
        <v>69</v>
      </c>
      <c r="Z24" s="64">
        <f>[1]Q1.4!W27</f>
        <v>67</v>
      </c>
      <c r="AA24" s="64">
        <f>[1]Q1.4!X27</f>
        <v>85</v>
      </c>
      <c r="AB24" s="64">
        <f>[1]Q1.4!Y27</f>
        <v>87</v>
      </c>
      <c r="AC24" s="64">
        <f>[1]Q1.4!Z27</f>
        <v>72</v>
      </c>
      <c r="AD24" s="64">
        <f>[1]Q1.4!AA27</f>
        <v>55</v>
      </c>
      <c r="AE24" s="94">
        <f>[1]Q1.4!AB27</f>
        <v>607</v>
      </c>
      <c r="AF24" s="188"/>
      <c r="AG24" s="63">
        <f>[1]Q1.4!AC27</f>
        <v>91</v>
      </c>
      <c r="AH24" s="64">
        <f>[1]Q1.4!AD27</f>
        <v>119</v>
      </c>
      <c r="AI24" s="64">
        <f>[1]Q1.4!AE27</f>
        <v>85</v>
      </c>
      <c r="AJ24" s="64">
        <f>[1]Q1.4!AF27</f>
        <v>87</v>
      </c>
      <c r="AK24" s="64">
        <f>[1]Q1.4!AG27</f>
        <v>96</v>
      </c>
      <c r="AL24" s="64">
        <f>[1]Q1.4!AH27</f>
        <v>97</v>
      </c>
      <c r="AM24" s="64">
        <f>[1]Q1.4!AI27</f>
        <v>79</v>
      </c>
      <c r="AN24" s="64">
        <f>[1]Q1.4!AJ27</f>
        <v>57</v>
      </c>
      <c r="AO24" s="94">
        <f>[1]Q1.4!AK27</f>
        <v>711</v>
      </c>
    </row>
    <row r="25" spans="2:45" x14ac:dyDescent="0.25">
      <c r="B25" s="34" t="s">
        <v>46</v>
      </c>
      <c r="C25" s="63">
        <f>[1]Q1.4!B28</f>
        <v>42</v>
      </c>
      <c r="D25" s="64">
        <f>[1]Q1.4!C28</f>
        <v>58</v>
      </c>
      <c r="E25" s="64">
        <f>[1]Q1.4!D28</f>
        <v>73</v>
      </c>
      <c r="F25" s="64">
        <f>[1]Q1.4!E28</f>
        <v>57</v>
      </c>
      <c r="G25" s="64">
        <f>[1]Q1.4!F28</f>
        <v>53</v>
      </c>
      <c r="H25" s="64">
        <f>[1]Q1.4!G28</f>
        <v>47</v>
      </c>
      <c r="I25" s="64">
        <f>[1]Q1.4!H28</f>
        <v>56</v>
      </c>
      <c r="J25" s="64">
        <f>[1]Q1.4!I28</f>
        <v>42</v>
      </c>
      <c r="K25" s="94">
        <f>[1]Q1.4!J28</f>
        <v>428</v>
      </c>
      <c r="L25" s="91"/>
      <c r="M25" s="63">
        <f>[1]Q1.4!K28</f>
        <v>44</v>
      </c>
      <c r="N25" s="64">
        <f>[1]Q1.4!L28</f>
        <v>50</v>
      </c>
      <c r="O25" s="64">
        <f>[1]Q1.4!M28</f>
        <v>79</v>
      </c>
      <c r="P25" s="64">
        <f>[1]Q1.4!N28</f>
        <v>62</v>
      </c>
      <c r="Q25" s="64">
        <f>[1]Q1.4!O28</f>
        <v>57</v>
      </c>
      <c r="R25" s="64">
        <f>[1]Q1.4!P28</f>
        <v>52</v>
      </c>
      <c r="S25" s="64">
        <f>[1]Q1.4!Q28</f>
        <v>57</v>
      </c>
      <c r="T25" s="64">
        <f>[1]Q1.4!R28</f>
        <v>40</v>
      </c>
      <c r="U25" s="94">
        <f>[1]Q1.4!S28</f>
        <v>441</v>
      </c>
      <c r="V25" s="91"/>
      <c r="W25" s="63">
        <f>[1]Q1.4!T28</f>
        <v>47</v>
      </c>
      <c r="X25" s="64">
        <f>[1]Q1.4!U28</f>
        <v>57</v>
      </c>
      <c r="Y25" s="64">
        <f>[1]Q1.4!V28</f>
        <v>74</v>
      </c>
      <c r="Z25" s="64">
        <f>[1]Q1.4!W28</f>
        <v>54</v>
      </c>
      <c r="AA25" s="64">
        <f>[1]Q1.4!X28</f>
        <v>55</v>
      </c>
      <c r="AB25" s="64">
        <f>[1]Q1.4!Y28</f>
        <v>51</v>
      </c>
      <c r="AC25" s="64">
        <f>[1]Q1.4!Z28</f>
        <v>57</v>
      </c>
      <c r="AD25" s="64">
        <f>[1]Q1.4!AA28</f>
        <v>40</v>
      </c>
      <c r="AE25" s="94">
        <f>[1]Q1.4!AB28</f>
        <v>435</v>
      </c>
      <c r="AF25" s="188"/>
      <c r="AG25" s="63">
        <f>[1]Q1.4!AC28</f>
        <v>66</v>
      </c>
      <c r="AH25" s="64">
        <f>[1]Q1.4!AD28</f>
        <v>74</v>
      </c>
      <c r="AI25" s="64">
        <f>[1]Q1.4!AE28</f>
        <v>91</v>
      </c>
      <c r="AJ25" s="64">
        <f>[1]Q1.4!AF28</f>
        <v>63</v>
      </c>
      <c r="AK25" s="64">
        <f>[1]Q1.4!AG28</f>
        <v>68</v>
      </c>
      <c r="AL25" s="64">
        <f>[1]Q1.4!AH28</f>
        <v>55</v>
      </c>
      <c r="AM25" s="64">
        <f>[1]Q1.4!AI28</f>
        <v>60</v>
      </c>
      <c r="AN25" s="64">
        <f>[1]Q1.4!AJ28</f>
        <v>39</v>
      </c>
      <c r="AO25" s="94">
        <f>[1]Q1.4!AK28</f>
        <v>516</v>
      </c>
    </row>
    <row r="26" spans="2:45" x14ac:dyDescent="0.25">
      <c r="B26" s="34" t="s">
        <v>47</v>
      </c>
      <c r="C26" s="63">
        <f>[1]Q1.4!B29</f>
        <v>69</v>
      </c>
      <c r="D26" s="64">
        <f>[1]Q1.4!C29</f>
        <v>59</v>
      </c>
      <c r="E26" s="64">
        <f>[1]Q1.4!D29</f>
        <v>68</v>
      </c>
      <c r="F26" s="64">
        <f>[1]Q1.4!E29</f>
        <v>45</v>
      </c>
      <c r="G26" s="64">
        <f>[1]Q1.4!F29</f>
        <v>66</v>
      </c>
      <c r="H26" s="64">
        <f>[1]Q1.4!G29</f>
        <v>68</v>
      </c>
      <c r="I26" s="64">
        <f>[1]Q1.4!H29</f>
        <v>71</v>
      </c>
      <c r="J26" s="64">
        <f>[1]Q1.4!I29</f>
        <v>37</v>
      </c>
      <c r="K26" s="94">
        <f>[1]Q1.4!J29</f>
        <v>483</v>
      </c>
      <c r="L26" s="91"/>
      <c r="M26" s="63">
        <f>[1]Q1.4!K29</f>
        <v>79</v>
      </c>
      <c r="N26" s="64">
        <f>[1]Q1.4!L29</f>
        <v>57</v>
      </c>
      <c r="O26" s="64">
        <f>[1]Q1.4!M29</f>
        <v>71</v>
      </c>
      <c r="P26" s="64">
        <f>[1]Q1.4!N29</f>
        <v>54</v>
      </c>
      <c r="Q26" s="64">
        <f>[1]Q1.4!O29</f>
        <v>72</v>
      </c>
      <c r="R26" s="64">
        <f>[1]Q1.4!P29</f>
        <v>71</v>
      </c>
      <c r="S26" s="64">
        <f>[1]Q1.4!Q29</f>
        <v>74</v>
      </c>
      <c r="T26" s="64">
        <f>[1]Q1.4!R29</f>
        <v>35</v>
      </c>
      <c r="U26" s="94">
        <f>[1]Q1.4!S29</f>
        <v>513</v>
      </c>
      <c r="V26" s="91"/>
      <c r="W26" s="63">
        <f>[1]Q1.4!T29</f>
        <v>69</v>
      </c>
      <c r="X26" s="64">
        <f>[1]Q1.4!U29</f>
        <v>61</v>
      </c>
      <c r="Y26" s="64">
        <f>[1]Q1.4!V29</f>
        <v>77</v>
      </c>
      <c r="Z26" s="64">
        <f>[1]Q1.4!W29</f>
        <v>58</v>
      </c>
      <c r="AA26" s="64">
        <f>[1]Q1.4!X29</f>
        <v>73</v>
      </c>
      <c r="AB26" s="64">
        <f>[1]Q1.4!Y29</f>
        <v>69</v>
      </c>
      <c r="AC26" s="64">
        <f>[1]Q1.4!Z29</f>
        <v>76</v>
      </c>
      <c r="AD26" s="64">
        <f>[1]Q1.4!AA29</f>
        <v>36</v>
      </c>
      <c r="AE26" s="94">
        <f>[1]Q1.4!AB29</f>
        <v>519</v>
      </c>
      <c r="AF26" s="188"/>
      <c r="AG26" s="63">
        <f>[1]Q1.4!AC29</f>
        <v>81</v>
      </c>
      <c r="AH26" s="64">
        <f>[1]Q1.4!AD29</f>
        <v>79</v>
      </c>
      <c r="AI26" s="64">
        <f>[1]Q1.4!AE29</f>
        <v>91</v>
      </c>
      <c r="AJ26" s="64">
        <f>[1]Q1.4!AF29</f>
        <v>71</v>
      </c>
      <c r="AK26" s="64">
        <f>[1]Q1.4!AG29</f>
        <v>84</v>
      </c>
      <c r="AL26" s="64">
        <f>[1]Q1.4!AH29</f>
        <v>75</v>
      </c>
      <c r="AM26" s="64">
        <f>[1]Q1.4!AI29</f>
        <v>74</v>
      </c>
      <c r="AN26" s="64">
        <f>[1]Q1.4!AJ29</f>
        <v>45</v>
      </c>
      <c r="AO26" s="94">
        <f>[1]Q1.4!AK29</f>
        <v>600</v>
      </c>
    </row>
    <row r="27" spans="2:45" x14ac:dyDescent="0.25">
      <c r="B27" s="34" t="s">
        <v>48</v>
      </c>
      <c r="C27" s="63">
        <f>[1]Q1.4!B30</f>
        <v>51</v>
      </c>
      <c r="D27" s="64">
        <f>[1]Q1.4!C30</f>
        <v>56</v>
      </c>
      <c r="E27" s="64">
        <f>[1]Q1.4!D30</f>
        <v>74</v>
      </c>
      <c r="F27" s="64">
        <f>[1]Q1.4!E30</f>
        <v>67</v>
      </c>
      <c r="G27" s="64">
        <f>[1]Q1.4!F30</f>
        <v>68</v>
      </c>
      <c r="H27" s="64">
        <f>[1]Q1.4!G30</f>
        <v>50</v>
      </c>
      <c r="I27" s="64">
        <f>[1]Q1.4!H30</f>
        <v>56</v>
      </c>
      <c r="J27" s="64">
        <f>[1]Q1.4!I30</f>
        <v>41</v>
      </c>
      <c r="K27" s="94">
        <f>[1]Q1.4!J30</f>
        <v>463</v>
      </c>
      <c r="L27" s="91"/>
      <c r="M27" s="63">
        <f>[1]Q1.4!K30</f>
        <v>55</v>
      </c>
      <c r="N27" s="64">
        <f>[1]Q1.4!L30</f>
        <v>57</v>
      </c>
      <c r="O27" s="64">
        <f>[1]Q1.4!M30</f>
        <v>77</v>
      </c>
      <c r="P27" s="64">
        <f>[1]Q1.4!N30</f>
        <v>66</v>
      </c>
      <c r="Q27" s="64">
        <f>[1]Q1.4!O30</f>
        <v>67</v>
      </c>
      <c r="R27" s="64">
        <f>[1]Q1.4!P30</f>
        <v>48</v>
      </c>
      <c r="S27" s="64">
        <f>[1]Q1.4!Q30</f>
        <v>57</v>
      </c>
      <c r="T27" s="64">
        <f>[1]Q1.4!R30</f>
        <v>38</v>
      </c>
      <c r="U27" s="94">
        <f>[1]Q1.4!S30</f>
        <v>465</v>
      </c>
      <c r="V27" s="91"/>
      <c r="W27" s="63">
        <f>[1]Q1.4!T30</f>
        <v>54</v>
      </c>
      <c r="X27" s="64">
        <f>[1]Q1.4!U30</f>
        <v>70</v>
      </c>
      <c r="Y27" s="64">
        <f>[1]Q1.4!V30</f>
        <v>87</v>
      </c>
      <c r="Z27" s="64">
        <f>[1]Q1.4!W30</f>
        <v>70</v>
      </c>
      <c r="AA27" s="64">
        <f>[1]Q1.4!X30</f>
        <v>67</v>
      </c>
      <c r="AB27" s="64">
        <f>[1]Q1.4!Y30</f>
        <v>49</v>
      </c>
      <c r="AC27" s="64">
        <f>[1]Q1.4!Z30</f>
        <v>59</v>
      </c>
      <c r="AD27" s="64">
        <f>[1]Q1.4!AA30</f>
        <v>38</v>
      </c>
      <c r="AE27" s="94">
        <f>[1]Q1.4!AB30</f>
        <v>494</v>
      </c>
      <c r="AF27" s="188"/>
      <c r="AG27" s="63">
        <f>[1]Q1.4!AC30</f>
        <v>68</v>
      </c>
      <c r="AH27" s="64">
        <f>[1]Q1.4!AD30</f>
        <v>80</v>
      </c>
      <c r="AI27" s="64">
        <f>[1]Q1.4!AE30</f>
        <v>101</v>
      </c>
      <c r="AJ27" s="64">
        <f>[1]Q1.4!AF30</f>
        <v>84</v>
      </c>
      <c r="AK27" s="64">
        <f>[1]Q1.4!AG30</f>
        <v>81</v>
      </c>
      <c r="AL27" s="64">
        <f>[1]Q1.4!AH30</f>
        <v>57</v>
      </c>
      <c r="AM27" s="64">
        <f>[1]Q1.4!AI30</f>
        <v>61</v>
      </c>
      <c r="AN27" s="64">
        <f>[1]Q1.4!AJ30</f>
        <v>47</v>
      </c>
      <c r="AO27" s="94">
        <f>[1]Q1.4!AK30</f>
        <v>579</v>
      </c>
    </row>
    <row r="28" spans="2:45" x14ac:dyDescent="0.25">
      <c r="B28" s="34" t="s">
        <v>49</v>
      </c>
      <c r="C28" s="63">
        <f>[1]Q1.4!B31</f>
        <v>114</v>
      </c>
      <c r="D28" s="64">
        <f>[1]Q1.4!C31</f>
        <v>111</v>
      </c>
      <c r="E28" s="64">
        <f>[1]Q1.4!D31</f>
        <v>144</v>
      </c>
      <c r="F28" s="64">
        <f>[1]Q1.4!E31</f>
        <v>127</v>
      </c>
      <c r="G28" s="64">
        <f>[1]Q1.4!F31</f>
        <v>135</v>
      </c>
      <c r="H28" s="64">
        <f>[1]Q1.4!G31</f>
        <v>118</v>
      </c>
      <c r="I28" s="64">
        <f>[1]Q1.4!H31</f>
        <v>109</v>
      </c>
      <c r="J28" s="64">
        <f>[1]Q1.4!I31</f>
        <v>96</v>
      </c>
      <c r="K28" s="94">
        <f>[1]Q1.4!J31</f>
        <v>954</v>
      </c>
      <c r="L28" s="91"/>
      <c r="M28" s="63">
        <f>[1]Q1.4!K31</f>
        <v>126</v>
      </c>
      <c r="N28" s="64">
        <f>[1]Q1.4!L31</f>
        <v>129</v>
      </c>
      <c r="O28" s="64">
        <f>[1]Q1.4!M31</f>
        <v>139</v>
      </c>
      <c r="P28" s="64">
        <f>[1]Q1.4!N31</f>
        <v>128</v>
      </c>
      <c r="Q28" s="64">
        <f>[1]Q1.4!O31</f>
        <v>140</v>
      </c>
      <c r="R28" s="64">
        <f>[1]Q1.4!P31</f>
        <v>123</v>
      </c>
      <c r="S28" s="64">
        <f>[1]Q1.4!Q31</f>
        <v>113</v>
      </c>
      <c r="T28" s="64">
        <f>[1]Q1.4!R31</f>
        <v>95</v>
      </c>
      <c r="U28" s="94">
        <f>[1]Q1.4!S31</f>
        <v>993</v>
      </c>
      <c r="V28" s="91"/>
      <c r="W28" s="63">
        <f>[1]Q1.4!T31</f>
        <v>123</v>
      </c>
      <c r="X28" s="64">
        <f>[1]Q1.4!U31</f>
        <v>128</v>
      </c>
      <c r="Y28" s="64">
        <f>[1]Q1.4!V31</f>
        <v>138</v>
      </c>
      <c r="Z28" s="64">
        <f>[1]Q1.4!W31</f>
        <v>130</v>
      </c>
      <c r="AA28" s="64">
        <f>[1]Q1.4!X31</f>
        <v>134</v>
      </c>
      <c r="AB28" s="64">
        <f>[1]Q1.4!Y31</f>
        <v>129</v>
      </c>
      <c r="AC28" s="64">
        <f>[1]Q1.4!Z31</f>
        <v>121</v>
      </c>
      <c r="AD28" s="64">
        <f>[1]Q1.4!AA31</f>
        <v>92</v>
      </c>
      <c r="AE28" s="94">
        <f>[1]Q1.4!AB31</f>
        <v>995</v>
      </c>
      <c r="AF28" s="188"/>
      <c r="AG28" s="63">
        <f>[1]Q1.4!AC31</f>
        <v>147</v>
      </c>
      <c r="AH28" s="64">
        <f>[1]Q1.4!AD31</f>
        <v>165</v>
      </c>
      <c r="AI28" s="64">
        <f>[1]Q1.4!AE31</f>
        <v>176</v>
      </c>
      <c r="AJ28" s="64">
        <f>[1]Q1.4!AF31</f>
        <v>151</v>
      </c>
      <c r="AK28" s="64">
        <f>[1]Q1.4!AG31</f>
        <v>180</v>
      </c>
      <c r="AL28" s="64">
        <f>[1]Q1.4!AH31</f>
        <v>144</v>
      </c>
      <c r="AM28" s="64">
        <f>[1]Q1.4!AI31</f>
        <v>137</v>
      </c>
      <c r="AN28" s="64">
        <f>[1]Q1.4!AJ31</f>
        <v>102</v>
      </c>
      <c r="AO28" s="94">
        <f>[1]Q1.4!AK31</f>
        <v>1202</v>
      </c>
    </row>
    <row r="29" spans="2:45" x14ac:dyDescent="0.25">
      <c r="B29" s="34" t="s">
        <v>50</v>
      </c>
      <c r="C29" s="63">
        <f>[1]Q1.4!B32</f>
        <v>203</v>
      </c>
      <c r="D29" s="64">
        <f>[1]Q1.4!C32</f>
        <v>177</v>
      </c>
      <c r="E29" s="64">
        <f>[1]Q1.4!D32</f>
        <v>157</v>
      </c>
      <c r="F29" s="64">
        <f>[1]Q1.4!E32</f>
        <v>143</v>
      </c>
      <c r="G29" s="64">
        <f>[1]Q1.4!F32</f>
        <v>151</v>
      </c>
      <c r="H29" s="64">
        <f>[1]Q1.4!G32</f>
        <v>180</v>
      </c>
      <c r="I29" s="64">
        <f>[1]Q1.4!H32</f>
        <v>218</v>
      </c>
      <c r="J29" s="64">
        <f>[1]Q1.4!I32</f>
        <v>134</v>
      </c>
      <c r="K29" s="94">
        <f>[1]Q1.4!J32</f>
        <v>1363</v>
      </c>
      <c r="L29" s="91"/>
      <c r="M29" s="63">
        <f>[1]Q1.4!K32</f>
        <v>223</v>
      </c>
      <c r="N29" s="64">
        <f>[1]Q1.4!L32</f>
        <v>189</v>
      </c>
      <c r="O29" s="64">
        <f>[1]Q1.4!M32</f>
        <v>160</v>
      </c>
      <c r="P29" s="64">
        <f>[1]Q1.4!N32</f>
        <v>143</v>
      </c>
      <c r="Q29" s="64">
        <f>[1]Q1.4!O32</f>
        <v>154</v>
      </c>
      <c r="R29" s="64">
        <f>[1]Q1.4!P32</f>
        <v>184</v>
      </c>
      <c r="S29" s="64">
        <f>[1]Q1.4!Q32</f>
        <v>219</v>
      </c>
      <c r="T29" s="64">
        <f>[1]Q1.4!R32</f>
        <v>126</v>
      </c>
      <c r="U29" s="94">
        <f>[1]Q1.4!S32</f>
        <v>1398</v>
      </c>
      <c r="V29" s="91"/>
      <c r="W29" s="63">
        <f>[1]Q1.4!T32</f>
        <v>208</v>
      </c>
      <c r="X29" s="64">
        <f>[1]Q1.4!U32</f>
        <v>190</v>
      </c>
      <c r="Y29" s="64">
        <f>[1]Q1.4!V32</f>
        <v>162</v>
      </c>
      <c r="Z29" s="64">
        <f>[1]Q1.4!W32</f>
        <v>146</v>
      </c>
      <c r="AA29" s="64">
        <f>[1]Q1.4!X32</f>
        <v>159</v>
      </c>
      <c r="AB29" s="64">
        <f>[1]Q1.4!Y32</f>
        <v>183</v>
      </c>
      <c r="AC29" s="64">
        <f>[1]Q1.4!Z32</f>
        <v>219</v>
      </c>
      <c r="AD29" s="64">
        <f>[1]Q1.4!AA32</f>
        <v>115</v>
      </c>
      <c r="AE29" s="94">
        <f>[1]Q1.4!AB32</f>
        <v>1382</v>
      </c>
      <c r="AF29" s="188"/>
      <c r="AG29" s="63">
        <f>[1]Q1.4!AC32</f>
        <v>262</v>
      </c>
      <c r="AH29" s="64">
        <f>[1]Q1.4!AD32</f>
        <v>226</v>
      </c>
      <c r="AI29" s="64">
        <f>[1]Q1.4!AE32</f>
        <v>187</v>
      </c>
      <c r="AJ29" s="64">
        <f>[1]Q1.4!AF32</f>
        <v>161</v>
      </c>
      <c r="AK29" s="64">
        <f>[1]Q1.4!AG32</f>
        <v>175</v>
      </c>
      <c r="AL29" s="64">
        <f>[1]Q1.4!AH32</f>
        <v>198</v>
      </c>
      <c r="AM29" s="64">
        <f>[1]Q1.4!AI32</f>
        <v>225</v>
      </c>
      <c r="AN29" s="64">
        <f>[1]Q1.4!AJ32</f>
        <v>120</v>
      </c>
      <c r="AO29" s="94">
        <f>[1]Q1.4!AK32</f>
        <v>1554</v>
      </c>
    </row>
    <row r="30" spans="2:45" x14ac:dyDescent="0.25">
      <c r="B30" s="34" t="s">
        <v>51</v>
      </c>
      <c r="C30" s="63">
        <f>[1]Q1.4!B33</f>
        <v>48</v>
      </c>
      <c r="D30" s="64">
        <f>[1]Q1.4!C33</f>
        <v>59</v>
      </c>
      <c r="E30" s="64">
        <f>[1]Q1.4!D33</f>
        <v>63</v>
      </c>
      <c r="F30" s="64">
        <f>[1]Q1.4!E33</f>
        <v>44</v>
      </c>
      <c r="G30" s="64">
        <f>[1]Q1.4!F33</f>
        <v>48</v>
      </c>
      <c r="H30" s="64">
        <f>[1]Q1.4!G33</f>
        <v>44</v>
      </c>
      <c r="I30" s="64">
        <f>[1]Q1.4!H33</f>
        <v>58</v>
      </c>
      <c r="J30" s="64">
        <f>[1]Q1.4!I33</f>
        <v>37</v>
      </c>
      <c r="K30" s="94">
        <f>[1]Q1.4!J33</f>
        <v>401</v>
      </c>
      <c r="L30" s="91"/>
      <c r="M30" s="63">
        <f>[1]Q1.4!K33</f>
        <v>54</v>
      </c>
      <c r="N30" s="64">
        <f>[1]Q1.4!L33</f>
        <v>64</v>
      </c>
      <c r="O30" s="64">
        <f>[1]Q1.4!M33</f>
        <v>63</v>
      </c>
      <c r="P30" s="64">
        <f>[1]Q1.4!N33</f>
        <v>49</v>
      </c>
      <c r="Q30" s="64">
        <f>[1]Q1.4!O33</f>
        <v>55</v>
      </c>
      <c r="R30" s="64">
        <f>[1]Q1.4!P33</f>
        <v>48</v>
      </c>
      <c r="S30" s="64">
        <f>[1]Q1.4!Q33</f>
        <v>60</v>
      </c>
      <c r="T30" s="64">
        <f>[1]Q1.4!R33</f>
        <v>38</v>
      </c>
      <c r="U30" s="94">
        <f>[1]Q1.4!S33</f>
        <v>431</v>
      </c>
      <c r="V30" s="91"/>
      <c r="W30" s="63">
        <f>[1]Q1.4!T33</f>
        <v>49</v>
      </c>
      <c r="X30" s="64">
        <f>[1]Q1.4!U33</f>
        <v>64</v>
      </c>
      <c r="Y30" s="64">
        <f>[1]Q1.4!V33</f>
        <v>65</v>
      </c>
      <c r="Z30" s="64">
        <f>[1]Q1.4!W33</f>
        <v>49</v>
      </c>
      <c r="AA30" s="64">
        <f>[1]Q1.4!X33</f>
        <v>55</v>
      </c>
      <c r="AB30" s="64">
        <f>[1]Q1.4!Y33</f>
        <v>47</v>
      </c>
      <c r="AC30" s="64">
        <f>[1]Q1.4!Z33</f>
        <v>59</v>
      </c>
      <c r="AD30" s="64">
        <f>[1]Q1.4!AA33</f>
        <v>35</v>
      </c>
      <c r="AE30" s="94">
        <f>[1]Q1.4!AB33</f>
        <v>423</v>
      </c>
      <c r="AF30" s="188"/>
      <c r="AG30" s="63">
        <f>[1]Q1.4!AC33</f>
        <v>71</v>
      </c>
      <c r="AH30" s="64">
        <f>[1]Q1.4!AD33</f>
        <v>78</v>
      </c>
      <c r="AI30" s="64">
        <f>[1]Q1.4!AE33</f>
        <v>91</v>
      </c>
      <c r="AJ30" s="64">
        <f>[1]Q1.4!AF33</f>
        <v>56</v>
      </c>
      <c r="AK30" s="64">
        <f>[1]Q1.4!AG33</f>
        <v>58</v>
      </c>
      <c r="AL30" s="64">
        <f>[1]Q1.4!AH33</f>
        <v>50</v>
      </c>
      <c r="AM30" s="64">
        <f>[1]Q1.4!AI33</f>
        <v>57</v>
      </c>
      <c r="AN30" s="64">
        <f>[1]Q1.4!AJ33</f>
        <v>38</v>
      </c>
      <c r="AO30" s="94">
        <f>[1]Q1.4!AK33</f>
        <v>499</v>
      </c>
    </row>
    <row r="31" spans="2:45" x14ac:dyDescent="0.25">
      <c r="B31" s="34" t="s">
        <v>52</v>
      </c>
      <c r="C31" s="63">
        <f>[1]Q1.4!B34</f>
        <v>153</v>
      </c>
      <c r="D31" s="64">
        <f>[1]Q1.4!C34</f>
        <v>136</v>
      </c>
      <c r="E31" s="64">
        <f>[1]Q1.4!D34</f>
        <v>132</v>
      </c>
      <c r="F31" s="64">
        <f>[1]Q1.4!E34</f>
        <v>138</v>
      </c>
      <c r="G31" s="64">
        <f>[1]Q1.4!F34</f>
        <v>171</v>
      </c>
      <c r="H31" s="64">
        <f>[1]Q1.4!G34</f>
        <v>168</v>
      </c>
      <c r="I31" s="64">
        <f>[1]Q1.4!H34</f>
        <v>135</v>
      </c>
      <c r="J31" s="64">
        <f>[1]Q1.4!I34</f>
        <v>102</v>
      </c>
      <c r="K31" s="94">
        <f>[1]Q1.4!J34</f>
        <v>1135</v>
      </c>
      <c r="L31" s="91"/>
      <c r="M31" s="63">
        <f>[1]Q1.4!K34</f>
        <v>161</v>
      </c>
      <c r="N31" s="64">
        <f>[1]Q1.4!L34</f>
        <v>140</v>
      </c>
      <c r="O31" s="64">
        <f>[1]Q1.4!M34</f>
        <v>132</v>
      </c>
      <c r="P31" s="64">
        <f>[1]Q1.4!N34</f>
        <v>138</v>
      </c>
      <c r="Q31" s="64">
        <f>[1]Q1.4!O34</f>
        <v>180</v>
      </c>
      <c r="R31" s="64">
        <f>[1]Q1.4!P34</f>
        <v>173</v>
      </c>
      <c r="S31" s="64">
        <f>[1]Q1.4!Q34</f>
        <v>141</v>
      </c>
      <c r="T31" s="64">
        <f>[1]Q1.4!R34</f>
        <v>91</v>
      </c>
      <c r="U31" s="94">
        <f>[1]Q1.4!S34</f>
        <v>1156</v>
      </c>
      <c r="V31" s="91"/>
      <c r="W31" s="63">
        <f>[1]Q1.4!T34</f>
        <v>150</v>
      </c>
      <c r="X31" s="64">
        <f>[1]Q1.4!U34</f>
        <v>136</v>
      </c>
      <c r="Y31" s="64">
        <f>[1]Q1.4!V34</f>
        <v>131</v>
      </c>
      <c r="Z31" s="64">
        <f>[1]Q1.4!W34</f>
        <v>138</v>
      </c>
      <c r="AA31" s="64">
        <f>[1]Q1.4!X34</f>
        <v>186</v>
      </c>
      <c r="AB31" s="64">
        <f>[1]Q1.4!Y34</f>
        <v>176</v>
      </c>
      <c r="AC31" s="64">
        <f>[1]Q1.4!Z34</f>
        <v>140</v>
      </c>
      <c r="AD31" s="64">
        <f>[1]Q1.4!AA34</f>
        <v>75</v>
      </c>
      <c r="AE31" s="94">
        <f>[1]Q1.4!AB34</f>
        <v>1132</v>
      </c>
      <c r="AF31" s="188"/>
      <c r="AG31" s="63">
        <f>[1]Q1.4!AC34</f>
        <v>202</v>
      </c>
      <c r="AH31" s="64">
        <f>[1]Q1.4!AD34</f>
        <v>185</v>
      </c>
      <c r="AI31" s="64">
        <f>[1]Q1.4!AE34</f>
        <v>162</v>
      </c>
      <c r="AJ31" s="64">
        <f>[1]Q1.4!AF34</f>
        <v>165</v>
      </c>
      <c r="AK31" s="64">
        <f>[1]Q1.4!AG34</f>
        <v>209</v>
      </c>
      <c r="AL31" s="64">
        <f>[1]Q1.4!AH34</f>
        <v>193</v>
      </c>
      <c r="AM31" s="64">
        <f>[1]Q1.4!AI34</f>
        <v>154</v>
      </c>
      <c r="AN31" s="64">
        <f>[1]Q1.4!AJ34</f>
        <v>73</v>
      </c>
      <c r="AO31" s="94">
        <f>[1]Q1.4!AK34</f>
        <v>1343</v>
      </c>
    </row>
    <row r="32" spans="2:45" x14ac:dyDescent="0.25">
      <c r="B32" s="34" t="s">
        <v>31</v>
      </c>
      <c r="C32" s="63">
        <f>[1]Q1.4!B35</f>
        <v>22</v>
      </c>
      <c r="D32" s="64">
        <f>[1]Q1.4!C35</f>
        <v>26</v>
      </c>
      <c r="E32" s="64">
        <f>[1]Q1.4!D35</f>
        <v>24</v>
      </c>
      <c r="F32" s="64">
        <f>[1]Q1.4!E35</f>
        <v>25</v>
      </c>
      <c r="G32" s="64">
        <f>[1]Q1.4!F35</f>
        <v>29</v>
      </c>
      <c r="H32" s="64">
        <f>[1]Q1.4!G35</f>
        <v>14</v>
      </c>
      <c r="I32" s="64">
        <f>[1]Q1.4!H35</f>
        <v>19</v>
      </c>
      <c r="J32" s="64">
        <f>[1]Q1.4!I35</f>
        <v>13</v>
      </c>
      <c r="K32" s="94">
        <f>[1]Q1.4!J35</f>
        <v>172</v>
      </c>
      <c r="L32" s="91"/>
      <c r="M32" s="63">
        <f>[1]Q1.4!K35</f>
        <v>21</v>
      </c>
      <c r="N32" s="64">
        <f>[1]Q1.4!L35</f>
        <v>29</v>
      </c>
      <c r="O32" s="64">
        <f>[1]Q1.4!M35</f>
        <v>24</v>
      </c>
      <c r="P32" s="64">
        <f>[1]Q1.4!N35</f>
        <v>25</v>
      </c>
      <c r="Q32" s="64">
        <f>[1]Q1.4!O35</f>
        <v>30</v>
      </c>
      <c r="R32" s="64">
        <f>[1]Q1.4!P35</f>
        <v>16</v>
      </c>
      <c r="S32" s="64">
        <f>[1]Q1.4!Q35</f>
        <v>20</v>
      </c>
      <c r="T32" s="64">
        <f>[1]Q1.4!R35</f>
        <v>12</v>
      </c>
      <c r="U32" s="94">
        <f>[1]Q1.4!S35</f>
        <v>177</v>
      </c>
      <c r="V32" s="91"/>
      <c r="W32" s="63">
        <f>[1]Q1.4!T35</f>
        <v>27</v>
      </c>
      <c r="X32" s="64">
        <f>[1]Q1.4!U35</f>
        <v>27</v>
      </c>
      <c r="Y32" s="64">
        <f>[1]Q1.4!V35</f>
        <v>27</v>
      </c>
      <c r="Z32" s="64">
        <f>[1]Q1.4!W35</f>
        <v>24</v>
      </c>
      <c r="AA32" s="64">
        <f>[1]Q1.4!X35</f>
        <v>28</v>
      </c>
      <c r="AB32" s="64">
        <f>[1]Q1.4!Y35</f>
        <v>15</v>
      </c>
      <c r="AC32" s="64">
        <f>[1]Q1.4!Z35</f>
        <v>21</v>
      </c>
      <c r="AD32" s="64">
        <f>[1]Q1.4!AA35</f>
        <v>13</v>
      </c>
      <c r="AE32" s="94">
        <f>[1]Q1.4!AB35</f>
        <v>182</v>
      </c>
      <c r="AF32" s="188"/>
      <c r="AG32" s="63">
        <f>[1]Q1.4!AC35</f>
        <v>34</v>
      </c>
      <c r="AH32" s="64">
        <f>[1]Q1.4!AD35</f>
        <v>36</v>
      </c>
      <c r="AI32" s="64">
        <f>[1]Q1.4!AE35</f>
        <v>35</v>
      </c>
      <c r="AJ32" s="64">
        <f>[1]Q1.4!AF35</f>
        <v>29</v>
      </c>
      <c r="AK32" s="64">
        <f>[1]Q1.4!AG35</f>
        <v>26</v>
      </c>
      <c r="AL32" s="64">
        <f>[1]Q1.4!AH35</f>
        <v>21</v>
      </c>
      <c r="AM32" s="64">
        <f>[1]Q1.4!AI35</f>
        <v>24</v>
      </c>
      <c r="AN32" s="64">
        <f>[1]Q1.4!AJ35</f>
        <v>15</v>
      </c>
      <c r="AO32" s="94">
        <f>[1]Q1.4!AK35</f>
        <v>220</v>
      </c>
    </row>
    <row r="33" spans="2:41" x14ac:dyDescent="0.25">
      <c r="B33" s="34" t="s">
        <v>53</v>
      </c>
      <c r="C33" s="63">
        <f>[1]Q1.4!B36</f>
        <v>140</v>
      </c>
      <c r="D33" s="64">
        <f>[1]Q1.4!C36</f>
        <v>149</v>
      </c>
      <c r="E33" s="64">
        <f>[1]Q1.4!D36</f>
        <v>155</v>
      </c>
      <c r="F33" s="64">
        <f>[1]Q1.4!E36</f>
        <v>130</v>
      </c>
      <c r="G33" s="64">
        <f>[1]Q1.4!F36</f>
        <v>100</v>
      </c>
      <c r="H33" s="64">
        <f>[1]Q1.4!G36</f>
        <v>113</v>
      </c>
      <c r="I33" s="64">
        <f>[1]Q1.4!H36</f>
        <v>113</v>
      </c>
      <c r="J33" s="64">
        <f>[1]Q1.4!I36</f>
        <v>103</v>
      </c>
      <c r="K33" s="94">
        <f>[1]Q1.4!J36</f>
        <v>1003</v>
      </c>
      <c r="L33" s="91"/>
      <c r="M33" s="63">
        <f>[1]Q1.4!K36</f>
        <v>139</v>
      </c>
      <c r="N33" s="64">
        <f>[1]Q1.4!L36</f>
        <v>142</v>
      </c>
      <c r="O33" s="64">
        <f>[1]Q1.4!M36</f>
        <v>166</v>
      </c>
      <c r="P33" s="64">
        <f>[1]Q1.4!N36</f>
        <v>126</v>
      </c>
      <c r="Q33" s="64">
        <f>[1]Q1.4!O36</f>
        <v>103</v>
      </c>
      <c r="R33" s="64">
        <f>[1]Q1.4!P36</f>
        <v>111</v>
      </c>
      <c r="S33" s="64">
        <f>[1]Q1.4!Q36</f>
        <v>115</v>
      </c>
      <c r="T33" s="64">
        <f>[1]Q1.4!R36</f>
        <v>97</v>
      </c>
      <c r="U33" s="94">
        <f>[1]Q1.4!S36</f>
        <v>999</v>
      </c>
      <c r="V33" s="91"/>
      <c r="W33" s="63">
        <f>[1]Q1.4!T36</f>
        <v>124</v>
      </c>
      <c r="X33" s="64">
        <f>[1]Q1.4!U36</f>
        <v>129</v>
      </c>
      <c r="Y33" s="64">
        <f>[1]Q1.4!V36</f>
        <v>143</v>
      </c>
      <c r="Z33" s="64">
        <f>[1]Q1.4!W36</f>
        <v>125</v>
      </c>
      <c r="AA33" s="64">
        <f>[1]Q1.4!X36</f>
        <v>107</v>
      </c>
      <c r="AB33" s="64">
        <f>[1]Q1.4!Y36</f>
        <v>112</v>
      </c>
      <c r="AC33" s="64">
        <f>[1]Q1.4!Z36</f>
        <v>113</v>
      </c>
      <c r="AD33" s="64">
        <f>[1]Q1.4!AA36</f>
        <v>92</v>
      </c>
      <c r="AE33" s="94">
        <f>[1]Q1.4!AB36</f>
        <v>945</v>
      </c>
      <c r="AF33" s="188"/>
      <c r="AG33" s="63">
        <f>[1]Q1.4!AC36</f>
        <v>164</v>
      </c>
      <c r="AH33" s="64">
        <f>[1]Q1.4!AD36</f>
        <v>181</v>
      </c>
      <c r="AI33" s="64">
        <f>[1]Q1.4!AE36</f>
        <v>160</v>
      </c>
      <c r="AJ33" s="64">
        <f>[1]Q1.4!AF36</f>
        <v>145</v>
      </c>
      <c r="AK33" s="64">
        <f>[1]Q1.4!AG36</f>
        <v>125</v>
      </c>
      <c r="AL33" s="64">
        <f>[1]Q1.4!AH36</f>
        <v>117</v>
      </c>
      <c r="AM33" s="64">
        <f>[1]Q1.4!AI36</f>
        <v>120</v>
      </c>
      <c r="AN33" s="64">
        <f>[1]Q1.4!AJ36</f>
        <v>86</v>
      </c>
      <c r="AO33" s="94">
        <f>[1]Q1.4!AK36</f>
        <v>1098</v>
      </c>
    </row>
    <row r="34" spans="2:41" ht="12.75" customHeight="1" x14ac:dyDescent="0.25">
      <c r="B34" s="34" t="s">
        <v>54</v>
      </c>
      <c r="C34" s="63">
        <f>[1]Q1.4!B37</f>
        <v>112</v>
      </c>
      <c r="D34" s="64">
        <f>[1]Q1.4!C37</f>
        <v>104</v>
      </c>
      <c r="E34" s="64">
        <f>[1]Q1.4!D37</f>
        <v>121</v>
      </c>
      <c r="F34" s="64">
        <f>[1]Q1.4!E37</f>
        <v>91</v>
      </c>
      <c r="G34" s="64">
        <f>[1]Q1.4!F37</f>
        <v>90</v>
      </c>
      <c r="H34" s="64">
        <f>[1]Q1.4!G37</f>
        <v>82</v>
      </c>
      <c r="I34" s="64">
        <f>[1]Q1.4!H37</f>
        <v>102</v>
      </c>
      <c r="J34" s="64">
        <f>[1]Q1.4!I37</f>
        <v>68</v>
      </c>
      <c r="K34" s="94">
        <f>[1]Q1.4!J37</f>
        <v>770</v>
      </c>
      <c r="L34" s="91"/>
      <c r="M34" s="63">
        <f>[1]Q1.4!K37</f>
        <v>116</v>
      </c>
      <c r="N34" s="64">
        <f>[1]Q1.4!L37</f>
        <v>106</v>
      </c>
      <c r="O34" s="64">
        <f>[1]Q1.4!M37</f>
        <v>121</v>
      </c>
      <c r="P34" s="64">
        <f>[1]Q1.4!N37</f>
        <v>94</v>
      </c>
      <c r="Q34" s="64">
        <f>[1]Q1.4!O37</f>
        <v>99</v>
      </c>
      <c r="R34" s="64">
        <f>[1]Q1.4!P37</f>
        <v>90</v>
      </c>
      <c r="S34" s="64">
        <f>[1]Q1.4!Q37</f>
        <v>107</v>
      </c>
      <c r="T34" s="64">
        <f>[1]Q1.4!R37</f>
        <v>70</v>
      </c>
      <c r="U34" s="204">
        <f>[1]Q1.4!S37</f>
        <v>803</v>
      </c>
      <c r="V34" s="91"/>
      <c r="W34" s="63">
        <f>[1]Q1.4!T37</f>
        <v>135</v>
      </c>
      <c r="X34" s="64">
        <f>[1]Q1.4!U37</f>
        <v>104</v>
      </c>
      <c r="Y34" s="64">
        <f>[1]Q1.4!V37</f>
        <v>116</v>
      </c>
      <c r="Z34" s="64">
        <f>[1]Q1.4!W37</f>
        <v>90</v>
      </c>
      <c r="AA34" s="64">
        <f>[1]Q1.4!X37</f>
        <v>103</v>
      </c>
      <c r="AB34" s="64">
        <f>[1]Q1.4!Y37</f>
        <v>88</v>
      </c>
      <c r="AC34" s="64">
        <f>[1]Q1.4!Z37</f>
        <v>108</v>
      </c>
      <c r="AD34" s="64">
        <f>[1]Q1.4!AA37</f>
        <v>67</v>
      </c>
      <c r="AE34" s="94">
        <f>[1]Q1.4!AB37</f>
        <v>811</v>
      </c>
      <c r="AF34" s="231"/>
      <c r="AG34" s="64">
        <f>[1]Q1.4!AC37</f>
        <v>142</v>
      </c>
      <c r="AH34" s="64">
        <f>[1]Q1.4!AD37</f>
        <v>133</v>
      </c>
      <c r="AI34" s="64">
        <f>[1]Q1.4!AE37</f>
        <v>142</v>
      </c>
      <c r="AJ34" s="64">
        <f>[1]Q1.4!AF37</f>
        <v>111</v>
      </c>
      <c r="AK34" s="64">
        <f>[1]Q1.4!AG37</f>
        <v>121</v>
      </c>
      <c r="AL34" s="64">
        <f>[1]Q1.4!AH37</f>
        <v>103</v>
      </c>
      <c r="AM34" s="64">
        <f>[1]Q1.4!AI37</f>
        <v>114</v>
      </c>
      <c r="AN34" s="64">
        <f>[1]Q1.4!AJ37</f>
        <v>73</v>
      </c>
      <c r="AO34" s="204">
        <f>[1]Q1.4!AK37</f>
        <v>939</v>
      </c>
    </row>
    <row r="35" spans="2:41" x14ac:dyDescent="0.25">
      <c r="B35" s="206" t="s">
        <v>55</v>
      </c>
      <c r="C35" s="252">
        <f>[1]Q1.4!B38</f>
        <v>48</v>
      </c>
      <c r="D35" s="252">
        <f>[1]Q1.4!C38</f>
        <v>59</v>
      </c>
      <c r="E35" s="252">
        <f>[1]Q1.4!D38</f>
        <v>60</v>
      </c>
      <c r="F35" s="252">
        <f>[1]Q1.4!E38</f>
        <v>79</v>
      </c>
      <c r="G35" s="252">
        <f>[1]Q1.4!F38</f>
        <v>63</v>
      </c>
      <c r="H35" s="252">
        <f>[1]Q1.4!G38</f>
        <v>57</v>
      </c>
      <c r="I35" s="252">
        <f>[1]Q1.4!H38</f>
        <v>34</v>
      </c>
      <c r="J35" s="252">
        <f>[1]Q1.4!I38</f>
        <v>47</v>
      </c>
      <c r="K35" s="253">
        <f>[1]Q1.4!J38</f>
        <v>447</v>
      </c>
      <c r="L35" s="250"/>
      <c r="M35" s="252">
        <f>[1]Q1.4!K38</f>
        <v>51</v>
      </c>
      <c r="N35" s="252">
        <f>[1]Q1.4!L38</f>
        <v>55</v>
      </c>
      <c r="O35" s="252">
        <f>[1]Q1.4!M38</f>
        <v>63</v>
      </c>
      <c r="P35" s="252">
        <f>[1]Q1.4!N38</f>
        <v>82</v>
      </c>
      <c r="Q35" s="252">
        <f>[1]Q1.4!O38</f>
        <v>60</v>
      </c>
      <c r="R35" s="252">
        <f>[1]Q1.4!P38</f>
        <v>62</v>
      </c>
      <c r="S35" s="252">
        <f>[1]Q1.4!Q38</f>
        <v>39</v>
      </c>
      <c r="T35" s="252">
        <f>[1]Q1.4!R38</f>
        <v>41</v>
      </c>
      <c r="U35" s="253">
        <f>[1]Q1.4!S38</f>
        <v>453</v>
      </c>
      <c r="V35" s="250"/>
      <c r="W35" s="252">
        <f>[1]Q1.4!T38</f>
        <v>44</v>
      </c>
      <c r="X35" s="252">
        <f>[1]Q1.4!U38</f>
        <v>55</v>
      </c>
      <c r="Y35" s="252">
        <f>[1]Q1.4!V38</f>
        <v>57</v>
      </c>
      <c r="Z35" s="252">
        <f>[1]Q1.4!W38</f>
        <v>74</v>
      </c>
      <c r="AA35" s="252">
        <f>[1]Q1.4!X38</f>
        <v>63</v>
      </c>
      <c r="AB35" s="252">
        <f>[1]Q1.4!Y38</f>
        <v>59</v>
      </c>
      <c r="AC35" s="252">
        <f>[1]Q1.4!Z38</f>
        <v>41</v>
      </c>
      <c r="AD35" s="252">
        <f>[1]Q1.4!AA38</f>
        <v>38</v>
      </c>
      <c r="AE35" s="253">
        <f>[1]Q1.4!AB38</f>
        <v>431</v>
      </c>
      <c r="AF35" s="248"/>
      <c r="AG35" s="252">
        <f>[1]Q1.4!AC38</f>
        <v>62</v>
      </c>
      <c r="AH35" s="252">
        <f>[1]Q1.4!AD38</f>
        <v>63</v>
      </c>
      <c r="AI35" s="252">
        <f>[1]Q1.4!AE38</f>
        <v>75</v>
      </c>
      <c r="AJ35" s="252">
        <f>[1]Q1.4!AF38</f>
        <v>85</v>
      </c>
      <c r="AK35" s="252">
        <f>[1]Q1.4!AG38</f>
        <v>67</v>
      </c>
      <c r="AL35" s="252">
        <f>[1]Q1.4!AH38</f>
        <v>63</v>
      </c>
      <c r="AM35" s="252">
        <f>[1]Q1.4!AI38</f>
        <v>45</v>
      </c>
      <c r="AN35" s="252">
        <f>[1]Q1.4!AJ38</f>
        <v>39</v>
      </c>
      <c r="AO35" s="253">
        <f>[1]Q1.4!AK38</f>
        <v>499</v>
      </c>
    </row>
    <row r="36" spans="2:41" x14ac:dyDescent="0.25">
      <c r="B36" s="206" t="s">
        <v>56</v>
      </c>
      <c r="C36" s="64">
        <f>[1]Q1.4!B39</f>
        <v>39</v>
      </c>
      <c r="D36" s="64">
        <f>[1]Q1.4!C39</f>
        <v>49</v>
      </c>
      <c r="E36" s="64">
        <f>[1]Q1.4!D39</f>
        <v>67</v>
      </c>
      <c r="F36" s="64">
        <f>[1]Q1.4!E39</f>
        <v>42</v>
      </c>
      <c r="G36" s="64">
        <f>[1]Q1.4!F39</f>
        <v>47</v>
      </c>
      <c r="H36" s="64">
        <f>[1]Q1.4!G39</f>
        <v>38</v>
      </c>
      <c r="I36" s="64">
        <f>[1]Q1.4!H39</f>
        <v>32</v>
      </c>
      <c r="J36" s="64">
        <f>[1]Q1.4!I39</f>
        <v>32</v>
      </c>
      <c r="K36" s="94">
        <f>[1]Q1.4!J39</f>
        <v>346</v>
      </c>
      <c r="L36" s="91"/>
      <c r="M36" s="63">
        <f>[1]Q1.4!K39</f>
        <v>47</v>
      </c>
      <c r="N36" s="64">
        <f>[1]Q1.4!L39</f>
        <v>52</v>
      </c>
      <c r="O36" s="64">
        <f>[1]Q1.4!M39</f>
        <v>61</v>
      </c>
      <c r="P36" s="64">
        <f>[1]Q1.4!N39</f>
        <v>42</v>
      </c>
      <c r="Q36" s="64">
        <f>[1]Q1.4!O39</f>
        <v>48</v>
      </c>
      <c r="R36" s="64">
        <f>[1]Q1.4!P39</f>
        <v>37</v>
      </c>
      <c r="S36" s="64">
        <f>[1]Q1.4!Q39</f>
        <v>35</v>
      </c>
      <c r="T36" s="64">
        <f>[1]Q1.4!R39</f>
        <v>30</v>
      </c>
      <c r="U36" s="204">
        <f>[1]Q1.4!S39</f>
        <v>352</v>
      </c>
      <c r="V36" s="205"/>
      <c r="W36" s="64">
        <f>[1]Q1.4!T39</f>
        <v>38</v>
      </c>
      <c r="X36" s="64">
        <f>[1]Q1.4!U39</f>
        <v>52</v>
      </c>
      <c r="Y36" s="64">
        <f>[1]Q1.4!V39</f>
        <v>53</v>
      </c>
      <c r="Z36" s="64">
        <f>[1]Q1.4!W39</f>
        <v>38</v>
      </c>
      <c r="AA36" s="64">
        <f>[1]Q1.4!X39</f>
        <v>44</v>
      </c>
      <c r="AB36" s="64">
        <f>[1]Q1.4!Y39</f>
        <v>35</v>
      </c>
      <c r="AC36" s="64">
        <f>[1]Q1.4!Z39</f>
        <v>35</v>
      </c>
      <c r="AD36" s="64">
        <f>[1]Q1.4!AA39</f>
        <v>29</v>
      </c>
      <c r="AE36" s="204">
        <f>[1]Q1.4!AB39</f>
        <v>324</v>
      </c>
      <c r="AF36" s="231"/>
      <c r="AG36" s="64">
        <f>[1]Q1.4!AC39</f>
        <v>54</v>
      </c>
      <c r="AH36" s="64">
        <f>[1]Q1.4!AD39</f>
        <v>65</v>
      </c>
      <c r="AI36" s="64">
        <f>[1]Q1.4!AE39</f>
        <v>65</v>
      </c>
      <c r="AJ36" s="64">
        <f>[1]Q1.4!AF39</f>
        <v>46</v>
      </c>
      <c r="AK36" s="64">
        <f>[1]Q1.4!AG39</f>
        <v>46</v>
      </c>
      <c r="AL36" s="64">
        <f>[1]Q1.4!AH39</f>
        <v>33</v>
      </c>
      <c r="AM36" s="64">
        <f>[1]Q1.4!AI39</f>
        <v>37</v>
      </c>
      <c r="AN36" s="64">
        <f>[1]Q1.4!AJ39</f>
        <v>28</v>
      </c>
      <c r="AO36" s="204">
        <f>[1]Q1.4!AK39</f>
        <v>374</v>
      </c>
    </row>
    <row r="37" spans="2:41" x14ac:dyDescent="0.25">
      <c r="B37" s="34" t="s">
        <v>57</v>
      </c>
      <c r="C37" s="63">
        <f>[1]Q1.4!B40</f>
        <v>66</v>
      </c>
      <c r="D37" s="64">
        <f>[1]Q1.4!C40</f>
        <v>96</v>
      </c>
      <c r="E37" s="64">
        <f>[1]Q1.4!D40</f>
        <v>90</v>
      </c>
      <c r="F37" s="64">
        <f>[1]Q1.4!E40</f>
        <v>121</v>
      </c>
      <c r="G37" s="64">
        <f>[1]Q1.4!F40</f>
        <v>80</v>
      </c>
      <c r="H37" s="64">
        <f>[1]Q1.4!G40</f>
        <v>92</v>
      </c>
      <c r="I37" s="64">
        <f>[1]Q1.4!H40</f>
        <v>69</v>
      </c>
      <c r="J37" s="64">
        <f>[1]Q1.4!I40</f>
        <v>78</v>
      </c>
      <c r="K37" s="94">
        <f>[1]Q1.4!J40</f>
        <v>692</v>
      </c>
      <c r="L37" s="91"/>
      <c r="M37" s="63">
        <f>[1]Q1.4!K40</f>
        <v>65</v>
      </c>
      <c r="N37" s="64">
        <f>[1]Q1.4!L40</f>
        <v>99</v>
      </c>
      <c r="O37" s="64">
        <f>[1]Q1.4!M40</f>
        <v>92</v>
      </c>
      <c r="P37" s="64">
        <f>[1]Q1.4!N40</f>
        <v>119</v>
      </c>
      <c r="Q37" s="64">
        <f>[1]Q1.4!O40</f>
        <v>84</v>
      </c>
      <c r="R37" s="64">
        <f>[1]Q1.4!P40</f>
        <v>97</v>
      </c>
      <c r="S37" s="64">
        <f>[1]Q1.4!Q40</f>
        <v>74</v>
      </c>
      <c r="T37" s="64">
        <f>[1]Q1.4!R40</f>
        <v>73</v>
      </c>
      <c r="U37" s="94">
        <f>[1]Q1.4!S40</f>
        <v>703</v>
      </c>
      <c r="V37" s="91"/>
      <c r="W37" s="63">
        <f>[1]Q1.4!T40</f>
        <v>61</v>
      </c>
      <c r="X37" s="64">
        <f>[1]Q1.4!U40</f>
        <v>102</v>
      </c>
      <c r="Y37" s="64">
        <f>[1]Q1.4!V40</f>
        <v>94</v>
      </c>
      <c r="Z37" s="64">
        <f>[1]Q1.4!W40</f>
        <v>121</v>
      </c>
      <c r="AA37" s="64">
        <f>[1]Q1.4!X40</f>
        <v>86</v>
      </c>
      <c r="AB37" s="64">
        <f>[1]Q1.4!Y40</f>
        <v>91</v>
      </c>
      <c r="AC37" s="64">
        <f>[1]Q1.4!Z40</f>
        <v>77</v>
      </c>
      <c r="AD37" s="64">
        <f>[1]Q1.4!AA40</f>
        <v>71</v>
      </c>
      <c r="AE37" s="94">
        <f>[1]Q1.4!AB40</f>
        <v>703</v>
      </c>
      <c r="AF37" s="188"/>
      <c r="AG37" s="63">
        <f>[1]Q1.4!AC40</f>
        <v>89</v>
      </c>
      <c r="AH37" s="64">
        <f>[1]Q1.4!AD40</f>
        <v>134</v>
      </c>
      <c r="AI37" s="64">
        <f>[1]Q1.4!AE40</f>
        <v>112</v>
      </c>
      <c r="AJ37" s="64">
        <f>[1]Q1.4!AF40</f>
        <v>134</v>
      </c>
      <c r="AK37" s="64">
        <f>[1]Q1.4!AG40</f>
        <v>105</v>
      </c>
      <c r="AL37" s="64">
        <f>[1]Q1.4!AH40</f>
        <v>90</v>
      </c>
      <c r="AM37" s="64">
        <f>[1]Q1.4!AI40</f>
        <v>81</v>
      </c>
      <c r="AN37" s="64">
        <f>[1]Q1.4!AJ40</f>
        <v>67</v>
      </c>
      <c r="AO37" s="204">
        <f>[1]Q1.4!AK40</f>
        <v>812</v>
      </c>
    </row>
    <row r="38" spans="2:41" x14ac:dyDescent="0.25">
      <c r="B38" s="34" t="s">
        <v>58</v>
      </c>
      <c r="C38" s="65">
        <f>[1]Q1.4!B41</f>
        <v>54</v>
      </c>
      <c r="D38" s="66">
        <f>[1]Q1.4!C41</f>
        <v>72</v>
      </c>
      <c r="E38" s="66">
        <f>[1]Q1.4!D41</f>
        <v>65</v>
      </c>
      <c r="F38" s="66">
        <f>[1]Q1.4!E41</f>
        <v>75</v>
      </c>
      <c r="G38" s="66">
        <f>[1]Q1.4!F41</f>
        <v>53</v>
      </c>
      <c r="H38" s="66">
        <f>[1]Q1.4!G41</f>
        <v>56</v>
      </c>
      <c r="I38" s="66">
        <f>[1]Q1.4!H41</f>
        <v>48</v>
      </c>
      <c r="J38" s="66">
        <f>[1]Q1.4!I41</f>
        <v>47</v>
      </c>
      <c r="K38" s="95">
        <f>[1]Q1.4!J41</f>
        <v>470</v>
      </c>
      <c r="L38" s="200"/>
      <c r="M38" s="65">
        <f>[1]Q1.4!K41</f>
        <v>65</v>
      </c>
      <c r="N38" s="66">
        <f>[1]Q1.4!L41</f>
        <v>65</v>
      </c>
      <c r="O38" s="66">
        <f>[1]Q1.4!M41</f>
        <v>85</v>
      </c>
      <c r="P38" s="66">
        <f>[1]Q1.4!N41</f>
        <v>78</v>
      </c>
      <c r="Q38" s="66">
        <f>[1]Q1.4!O41</f>
        <v>59</v>
      </c>
      <c r="R38" s="66">
        <f>[1]Q1.4!P41</f>
        <v>61</v>
      </c>
      <c r="S38" s="66">
        <f>[1]Q1.4!Q41</f>
        <v>55</v>
      </c>
      <c r="T38" s="66">
        <f>[1]Q1.4!R41</f>
        <v>40</v>
      </c>
      <c r="U38" s="95">
        <f>[1]Q1.4!S41</f>
        <v>508</v>
      </c>
      <c r="V38" s="200"/>
      <c r="W38" s="65">
        <f>[1]Q1.4!T41</f>
        <v>64</v>
      </c>
      <c r="X38" s="66">
        <f>[1]Q1.4!U41</f>
        <v>67</v>
      </c>
      <c r="Y38" s="66">
        <f>[1]Q1.4!V41</f>
        <v>83</v>
      </c>
      <c r="Z38" s="66">
        <f>[1]Q1.4!W41</f>
        <v>77</v>
      </c>
      <c r="AA38" s="66">
        <f>[1]Q1.4!X41</f>
        <v>61</v>
      </c>
      <c r="AB38" s="66">
        <f>[1]Q1.4!Y41</f>
        <v>61</v>
      </c>
      <c r="AC38" s="66">
        <f>[1]Q1.4!Z41</f>
        <v>52</v>
      </c>
      <c r="AD38" s="66">
        <f>[1]Q1.4!AA41</f>
        <v>42</v>
      </c>
      <c r="AE38" s="95">
        <f>[1]Q1.4!AB41</f>
        <v>507</v>
      </c>
      <c r="AF38" s="188"/>
      <c r="AG38" s="201">
        <f>[1]Q1.4!AC41</f>
        <v>79</v>
      </c>
      <c r="AH38" s="202">
        <f>[1]Q1.4!AD41</f>
        <v>91</v>
      </c>
      <c r="AI38" s="202">
        <f>[1]Q1.4!AE41</f>
        <v>87</v>
      </c>
      <c r="AJ38" s="202">
        <f>[1]Q1.4!AF41</f>
        <v>87</v>
      </c>
      <c r="AK38" s="202">
        <f>[1]Q1.4!AG41</f>
        <v>73</v>
      </c>
      <c r="AL38" s="202">
        <f>[1]Q1.4!AH41</f>
        <v>68</v>
      </c>
      <c r="AM38" s="202">
        <f>[1]Q1.4!AI41</f>
        <v>57</v>
      </c>
      <c r="AN38" s="202">
        <f>[1]Q1.4!AJ41</f>
        <v>42</v>
      </c>
      <c r="AO38" s="229">
        <f>[1]Q1.4!AK41</f>
        <v>584</v>
      </c>
    </row>
    <row r="39" spans="2:41" x14ac:dyDescent="0.25">
      <c r="B39" s="36"/>
      <c r="C39" s="455"/>
      <c r="D39" s="456"/>
      <c r="E39" s="456"/>
      <c r="F39" s="456"/>
      <c r="G39" s="456"/>
      <c r="H39" s="456"/>
      <c r="I39" s="456"/>
      <c r="J39" s="456"/>
      <c r="K39" s="456"/>
      <c r="L39" s="457"/>
      <c r="M39" s="458"/>
      <c r="N39" s="458"/>
      <c r="O39" s="458"/>
      <c r="P39" s="165"/>
      <c r="Q39" s="165"/>
      <c r="U39" s="459"/>
      <c r="V39" s="460"/>
      <c r="W39" s="460"/>
      <c r="X39" s="166"/>
      <c r="Y39" s="166"/>
    </row>
    <row r="40" spans="2:4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C39:K39"/>
    <mergeCell ref="L39:O39"/>
    <mergeCell ref="U39:W39"/>
    <mergeCell ref="C8:AO8"/>
    <mergeCell ref="AG9:AO9"/>
    <mergeCell ref="C9:L9"/>
    <mergeCell ref="M9:V9"/>
    <mergeCell ref="W9:AF9"/>
  </mergeCells>
  <conditionalFormatting sqref="C14:J14 C35:J35">
    <cfRule type="cellIs" dxfId="3261" priority="12" operator="between">
      <formula>1</formula>
      <formula>2</formula>
    </cfRule>
  </conditionalFormatting>
  <conditionalFormatting sqref="K14 K35">
    <cfRule type="cellIs" dxfId="3260" priority="11" operator="between">
      <formula>1</formula>
      <formula>2</formula>
    </cfRule>
  </conditionalFormatting>
  <conditionalFormatting sqref="M14:T14 M35:T35 M38:T38">
    <cfRule type="cellIs" dxfId="3259" priority="9" operator="between">
      <formula>1</formula>
      <formula>2</formula>
    </cfRule>
  </conditionalFormatting>
  <conditionalFormatting sqref="U14 U35 U38">
    <cfRule type="cellIs" dxfId="3258" priority="8" operator="between">
      <formula>1</formula>
      <formula>2</formula>
    </cfRule>
  </conditionalFormatting>
  <conditionalFormatting sqref="W14:AD14 W35:AD35">
    <cfRule type="cellIs" dxfId="3257" priority="6" operator="between">
      <formula>1</formula>
      <formula>2</formula>
    </cfRule>
  </conditionalFormatting>
  <conditionalFormatting sqref="AE14 AE35">
    <cfRule type="cellIs" dxfId="3256" priority="5" operator="between">
      <formula>1</formula>
      <formula>2</formula>
    </cfRule>
  </conditionalFormatting>
  <conditionalFormatting sqref="AG14:AN14 AG35:AN35">
    <cfRule type="cellIs" dxfId="3255" priority="3" operator="between">
      <formula>1</formula>
      <formula>2</formula>
    </cfRule>
  </conditionalFormatting>
  <conditionalFormatting sqref="AO14 AO35">
    <cfRule type="cellIs" dxfId="3254" priority="2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76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ht="15" customHeight="1" x14ac:dyDescent="0.25"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24.95" customHeight="1" x14ac:dyDescent="0.25">
      <c r="B8" s="232"/>
      <c r="C8" s="461" t="s">
        <v>68</v>
      </c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3"/>
    </row>
    <row r="9" spans="1:40" ht="24.95" customHeight="1" x14ac:dyDescent="0.25">
      <c r="B9" s="215"/>
      <c r="C9" s="464" t="s">
        <v>16</v>
      </c>
      <c r="D9" s="451"/>
      <c r="E9" s="451"/>
      <c r="F9" s="451"/>
      <c r="G9" s="451"/>
      <c r="H9" s="451"/>
      <c r="I9" s="451"/>
      <c r="J9" s="451"/>
      <c r="K9" s="451"/>
      <c r="L9" s="451" t="s">
        <v>18</v>
      </c>
      <c r="M9" s="451"/>
      <c r="N9" s="451"/>
      <c r="O9" s="451"/>
      <c r="P9" s="451"/>
      <c r="Q9" s="451"/>
      <c r="R9" s="451"/>
      <c r="S9" s="451"/>
      <c r="T9" s="451"/>
      <c r="U9" s="451" t="s">
        <v>19</v>
      </c>
      <c r="V9" s="451"/>
      <c r="W9" s="451"/>
      <c r="X9" s="451"/>
      <c r="Y9" s="451"/>
      <c r="Z9" s="451"/>
      <c r="AA9" s="451"/>
      <c r="AB9" s="451"/>
      <c r="AC9" s="451"/>
      <c r="AD9" s="451"/>
      <c r="AE9" s="451" t="s">
        <v>17</v>
      </c>
      <c r="AF9" s="451"/>
      <c r="AG9" s="451"/>
      <c r="AH9" s="451"/>
      <c r="AI9" s="451"/>
      <c r="AJ9" s="451"/>
      <c r="AK9" s="451"/>
      <c r="AL9" s="451"/>
      <c r="AM9" s="465"/>
    </row>
    <row r="10" spans="1:40" x14ac:dyDescent="0.25">
      <c r="B10" s="216" t="s">
        <v>21</v>
      </c>
      <c r="C10" s="265" t="str">
        <f>'PD_idade (12)'!AG10</f>
        <v xml:space="preserve">15 a 29 anos </v>
      </c>
      <c r="D10" s="266" t="str">
        <f>'PD_idade (12)'!AH10</f>
        <v>30 a 34 anos</v>
      </c>
      <c r="E10" s="266" t="str">
        <f>'PD_idade (12)'!AI10</f>
        <v>35 a 39 anos</v>
      </c>
      <c r="F10" s="266" t="str">
        <f>'PD_idade (12)'!AJ10</f>
        <v>40 a 44 anos</v>
      </c>
      <c r="G10" s="266" t="str">
        <f>'PD_idade (12)'!AK10</f>
        <v>45 a 49 anos</v>
      </c>
      <c r="H10" s="266" t="str">
        <f>'PD_idade (12)'!AL10</f>
        <v>50 a 54 anos</v>
      </c>
      <c r="I10" s="266" t="str">
        <f>'PD_idade (12)'!AM10</f>
        <v>55 a 59 anos</v>
      </c>
      <c r="J10" s="266" t="str">
        <f>'PD_idade (12)'!AN10</f>
        <v>&gt;=60 anos</v>
      </c>
      <c r="K10" s="149"/>
      <c r="L10" s="246" t="str">
        <f t="shared" ref="L10:S10" si="0">C10</f>
        <v xml:space="preserve">15 a 29 anos </v>
      </c>
      <c r="M10" s="246" t="str">
        <f t="shared" si="0"/>
        <v>30 a 34 anos</v>
      </c>
      <c r="N10" s="246" t="str">
        <f t="shared" si="0"/>
        <v>35 a 39 anos</v>
      </c>
      <c r="O10" s="246" t="str">
        <f t="shared" si="0"/>
        <v>40 a 44 anos</v>
      </c>
      <c r="P10" s="246" t="str">
        <f t="shared" si="0"/>
        <v>45 a 49 anos</v>
      </c>
      <c r="Q10" s="246" t="str">
        <f t="shared" si="0"/>
        <v>50 a 54 anos</v>
      </c>
      <c r="R10" s="246" t="str">
        <f t="shared" si="0"/>
        <v>55 a 59 anos</v>
      </c>
      <c r="S10" s="246" t="str">
        <f t="shared" si="0"/>
        <v>&gt;=60 anos</v>
      </c>
      <c r="T10" s="149"/>
      <c r="U10" s="246" t="str">
        <f>'PD_idade (12)'!M10</f>
        <v xml:space="preserve">15 a 29 anos </v>
      </c>
      <c r="V10" s="246" t="str">
        <f>'PD_idade (12)'!N10</f>
        <v>30 a 34 anos</v>
      </c>
      <c r="W10" s="246" t="str">
        <f>'PD_idade (12)'!O10</f>
        <v>35 a 39 anos</v>
      </c>
      <c r="X10" s="246" t="str">
        <f>'PD_idade (12)'!P10</f>
        <v>40 a 44 anos</v>
      </c>
      <c r="Y10" s="246" t="str">
        <f>'PD_idade (12)'!Q10</f>
        <v>45 a 49 anos</v>
      </c>
      <c r="Z10" s="246" t="str">
        <f>'PD_idade (12)'!R10</f>
        <v>50 a 54 anos</v>
      </c>
      <c r="AA10" s="246" t="str">
        <f>'PD_idade (12)'!S10</f>
        <v>55 a 59 anos</v>
      </c>
      <c r="AB10" s="246" t="str">
        <f>'PD_idade (12)'!T10</f>
        <v>&gt;=60 anos</v>
      </c>
      <c r="AC10" s="123" t="s">
        <v>0</v>
      </c>
      <c r="AD10" s="234"/>
      <c r="AE10" s="246" t="str">
        <f t="shared" ref="AE10:AL10" si="1">U10</f>
        <v xml:space="preserve">15 a 29 anos </v>
      </c>
      <c r="AF10" s="246" t="str">
        <f t="shared" si="1"/>
        <v>30 a 34 anos</v>
      </c>
      <c r="AG10" s="246" t="str">
        <f t="shared" si="1"/>
        <v>35 a 39 anos</v>
      </c>
      <c r="AH10" s="246" t="str">
        <f t="shared" si="1"/>
        <v>40 a 44 anos</v>
      </c>
      <c r="AI10" s="246" t="str">
        <f t="shared" si="1"/>
        <v>45 a 49 anos</v>
      </c>
      <c r="AJ10" s="246" t="str">
        <f t="shared" si="1"/>
        <v>50 a 54 anos</v>
      </c>
      <c r="AK10" s="246" t="str">
        <f t="shared" si="1"/>
        <v>55 a 59 anos</v>
      </c>
      <c r="AL10" s="246" t="str">
        <f t="shared" si="1"/>
        <v>&gt;=60 anos</v>
      </c>
      <c r="AM10" s="233" t="s">
        <v>0</v>
      </c>
    </row>
    <row r="11" spans="1:40" x14ac:dyDescent="0.25">
      <c r="B11" s="3" t="s">
        <v>61</v>
      </c>
      <c r="C11" s="226">
        <f>'PD_idade (12)'!C11/'PD_idade (12)'!K11</f>
        <v>0.13253753990462303</v>
      </c>
      <c r="D11" s="227">
        <f>'PD_idade (12)'!D11/'PD_idade (12)'!K11</f>
        <v>0.12382503054427935</v>
      </c>
      <c r="E11" s="227">
        <f>'PD_idade (12)'!E11/'PD_idade (12)'!K11</f>
        <v>0.13267301856303945</v>
      </c>
      <c r="F11" s="227">
        <f>'PD_idade (12)'!F11/'PD_idade (12)'!K11</f>
        <v>0.12121645055767942</v>
      </c>
      <c r="G11" s="227">
        <f>'PD_idade (12)'!G11/'PD_idade (12)'!K11</f>
        <v>0.12670456784771214</v>
      </c>
      <c r="H11" s="227">
        <f>'PD_idade (12)'!H11/'PD_idade (12)'!K11</f>
        <v>0.13028120442990582</v>
      </c>
      <c r="I11" s="227">
        <f>'PD_idade (12)'!I11/'PD_idade (12)'!K11</f>
        <v>0.132948902376542</v>
      </c>
      <c r="J11" s="228">
        <f>'PD_idade (12)'!J11/'PD_idade (12)'!K11</f>
        <v>9.9813285776218813E-2</v>
      </c>
      <c r="K11" s="13"/>
      <c r="L11" s="184">
        <f>'PD_idade (12)'!M11/'PD_idade (12)'!U11</f>
        <v>0.13632681963905499</v>
      </c>
      <c r="M11" s="185">
        <f>'PD_idade (12)'!N11/'PD_idade (12)'!U11</f>
        <v>0.12321697925609053</v>
      </c>
      <c r="N11" s="185">
        <f>'PD_idade (12)'!O11/'PD_idade (12)'!U11</f>
        <v>0.13237640713741811</v>
      </c>
      <c r="O11" s="185">
        <f>'PD_idade (12)'!P11/'PD_idade (12)'!U11</f>
        <v>0.12273924367424738</v>
      </c>
      <c r="P11" s="185">
        <f>'PD_idade (12)'!Q11/'PD_idade (12)'!U11</f>
        <v>0.1284090192597766</v>
      </c>
      <c r="Q11" s="185">
        <f>'PD_idade (12)'!R11/'PD_idade (12)'!U11</f>
        <v>0.13154946382062363</v>
      </c>
      <c r="R11" s="185">
        <f>'PD_idade (12)'!S11/'PD_idade (12)'!U11</f>
        <v>0.13272803992608437</v>
      </c>
      <c r="S11" s="186">
        <f>'PD_idade (12)'!T11/'PD_idade (12)'!U11</f>
        <v>9.2654027286704396E-2</v>
      </c>
      <c r="T11" s="270"/>
      <c r="U11" s="224">
        <f>'PD_idade (12)'!W11/'PD_idade (12)'!AE11</f>
        <v>0.13625394776493033</v>
      </c>
      <c r="V11" s="185">
        <f>'PD_idade (12)'!X11/'PD_idade (12)'!AE11</f>
        <v>0.13156289967041651</v>
      </c>
      <c r="W11" s="185">
        <f>'PD_idade (12)'!Y11/'PD_idade (12)'!AE11</f>
        <v>0.13741899815157993</v>
      </c>
      <c r="X11" s="185">
        <f>'PD_idade (12)'!Z11/'PD_idade (12)'!AE11</f>
        <v>0.12336483635906331</v>
      </c>
      <c r="Y11" s="185">
        <f>'PD_idade (12)'!AA11/'PD_idade (12)'!AE11</f>
        <v>0.12820299875901964</v>
      </c>
      <c r="Z11" s="185">
        <f>'PD_idade (12)'!AB11/'PD_idade (12)'!AE11</f>
        <v>0.12980464643924061</v>
      </c>
      <c r="AA11" s="185">
        <f>'PD_idade (12)'!AC11/'PD_idade (12)'!AE11</f>
        <v>0.12879382879216783</v>
      </c>
      <c r="AB11" s="221">
        <f>'PD_idade (12)'!AD11/'PD_idade (12)'!AE11</f>
        <v>8.4597844063581853E-2</v>
      </c>
      <c r="AC11" s="62"/>
      <c r="AD11" s="235"/>
      <c r="AE11" s="104">
        <f>'PD_idade (12)'!AG11/'PD_idade (12)'!AO11</f>
        <v>0.14560773583541634</v>
      </c>
      <c r="AF11" s="181">
        <f>'PD_idade (12)'!AH11/'PD_idade (12)'!AO11</f>
        <v>0.13546693889890529</v>
      </c>
      <c r="AG11" s="181">
        <f>'PD_idade (12)'!AI11/'PD_idade (12)'!AO11</f>
        <v>0.13938830993289855</v>
      </c>
      <c r="AH11" s="181">
        <f>'PD_idade (12)'!AJ11/'PD_idade (12)'!AO11</f>
        <v>0.12422421479474142</v>
      </c>
      <c r="AI11" s="181">
        <f>'PD_idade (12)'!AK11/'PD_idade (12)'!AO11</f>
        <v>0.12782355144773075</v>
      </c>
      <c r="AJ11" s="181">
        <f>'PD_idade (12)'!AL11/'PD_idade (12)'!AO11</f>
        <v>0.12724739469804347</v>
      </c>
      <c r="AK11" s="181">
        <f>'PD_idade (12)'!AM11/'PD_idade (12)'!AO11</f>
        <v>0.12354290396146103</v>
      </c>
      <c r="AL11" s="105">
        <f>'PD_idade (12)'!AN11/'PD_idade (12)'!AO11</f>
        <v>7.6698950430803131E-2</v>
      </c>
      <c r="AM11" s="208">
        <v>301306</v>
      </c>
      <c r="AN11" s="219"/>
    </row>
    <row r="12" spans="1:40" x14ac:dyDescent="0.25">
      <c r="B12" s="4" t="s">
        <v>147</v>
      </c>
      <c r="C12" s="225">
        <f>'PD_idade (12)'!C12/'PD_idade (12)'!K12</f>
        <v>0.12551528073916132</v>
      </c>
      <c r="D12" s="182">
        <f>'PD_idade (12)'!D12/'PD_idade (12)'!K12</f>
        <v>0.13026703218600874</v>
      </c>
      <c r="E12" s="182">
        <f>'PD_idade (12)'!E12/'PD_idade (12)'!K12</f>
        <v>0.14856330591938269</v>
      </c>
      <c r="F12" s="182">
        <f>'PD_idade (12)'!F12/'PD_idade (12)'!K12</f>
        <v>0.13058178495278708</v>
      </c>
      <c r="G12" s="182">
        <f>'PD_idade (12)'!G12/'PD_idade (12)'!K12</f>
        <v>0.12443902934308051</v>
      </c>
      <c r="H12" s="182">
        <f>'PD_idade (12)'!H12/'PD_idade (12)'!K12</f>
        <v>0.12110874200426439</v>
      </c>
      <c r="I12" s="182">
        <f>'PD_idade (12)'!I12/'PD_idade (12)'!K12</f>
        <v>0.12352523098791755</v>
      </c>
      <c r="J12" s="222">
        <f>'PD_idade (12)'!J12/'PD_idade (12)'!K12</f>
        <v>9.5999593867397703E-2</v>
      </c>
      <c r="K12" s="13"/>
      <c r="L12" s="183">
        <f>'PD_idade (12)'!M12/'PD_idade (12)'!U12</f>
        <v>0.13080903474599614</v>
      </c>
      <c r="M12" s="182">
        <f>'PD_idade (12)'!N12/'PD_idade (12)'!U12</f>
        <v>0.13108448431904932</v>
      </c>
      <c r="N12" s="182">
        <f>'PD_idade (12)'!O12/'PD_idade (12)'!U12</f>
        <v>0.14955928068311494</v>
      </c>
      <c r="O12" s="182">
        <f>'PD_idade (12)'!P12/'PD_idade (12)'!U12</f>
        <v>0.13130090898359106</v>
      </c>
      <c r="P12" s="182">
        <f>'PD_idade (12)'!Q12/'PD_idade (12)'!U12</f>
        <v>0.12531971825443672</v>
      </c>
      <c r="Q12" s="182">
        <f>'PD_idade (12)'!R12/'PD_idade (12)'!U12</f>
        <v>0.1210404123873608</v>
      </c>
      <c r="R12" s="182">
        <f>'PD_idade (12)'!S12/'PD_idade (12)'!U12</f>
        <v>0.1224668476763861</v>
      </c>
      <c r="S12" s="187">
        <f>'PD_idade (12)'!T12/'PD_idade (12)'!U12</f>
        <v>8.8419312950064929E-2</v>
      </c>
      <c r="T12" s="207"/>
      <c r="U12" s="225">
        <f>'PD_idade (12)'!W12/'PD_idade (12)'!AE12</f>
        <v>0.13005848181978211</v>
      </c>
      <c r="V12" s="182">
        <f>'PD_idade (12)'!X12/'PD_idade (12)'!AE12</f>
        <v>0.13243491697146323</v>
      </c>
      <c r="W12" s="182">
        <f>'PD_idade (12)'!Y12/'PD_idade (12)'!AE12</f>
        <v>0.15125080681440334</v>
      </c>
      <c r="X12" s="182">
        <f>'PD_idade (12)'!Z12/'PD_idade (12)'!AE12</f>
        <v>0.1316036536468011</v>
      </c>
      <c r="Y12" s="182">
        <f>'PD_idade (12)'!AA12/'PD_idade (12)'!AE12</f>
        <v>0.12768204666810101</v>
      </c>
      <c r="Z12" s="182">
        <f>'PD_idade (12)'!AB12/'PD_idade (12)'!AE12</f>
        <v>0.12207835390302579</v>
      </c>
      <c r="AA12" s="182">
        <f>'PD_idade (12)'!AC12/'PD_idade (12)'!AE12</f>
        <v>0.12162849375085572</v>
      </c>
      <c r="AB12" s="222">
        <f>'PD_idade (12)'!AD12/'PD_idade (12)'!AE12</f>
        <v>8.3263246425567705E-2</v>
      </c>
      <c r="AC12" s="64"/>
      <c r="AD12" s="235"/>
      <c r="AE12" s="106">
        <f>'PD_idade (12)'!AG12/'PD_idade (12)'!AO12</f>
        <v>0.14269356881386513</v>
      </c>
      <c r="AF12" s="182">
        <f>'PD_idade (12)'!AH12/'PD_idade (12)'!AO12</f>
        <v>0.1403514859214795</v>
      </c>
      <c r="AG12" s="182">
        <f>'PD_idade (12)'!AI12/'PD_idade (12)'!AO12</f>
        <v>0.15509793376242606</v>
      </c>
      <c r="AH12" s="182">
        <f>'PD_idade (12)'!AJ12/'PD_idade (12)'!AO12</f>
        <v>0.13123471140334136</v>
      </c>
      <c r="AI12" s="182">
        <f>'PD_idade (12)'!AK12/'PD_idade (12)'!AO12</f>
        <v>0.12556166617511841</v>
      </c>
      <c r="AJ12" s="182">
        <f>'PD_idade (12)'!AL12/'PD_idade (12)'!AO12</f>
        <v>0.11689595947329158</v>
      </c>
      <c r="AK12" s="182">
        <f>'PD_idade (12)'!AM12/'PD_idade (12)'!AO12</f>
        <v>0.11410280876459465</v>
      </c>
      <c r="AL12" s="107">
        <f>'PD_idade (12)'!AN12/'PD_idade (12)'!AO12</f>
        <v>7.4061865685883313E-2</v>
      </c>
      <c r="AM12" s="204">
        <v>81610</v>
      </c>
      <c r="AN12" s="219"/>
    </row>
    <row r="13" spans="1:40" x14ac:dyDescent="0.25">
      <c r="B13" s="217" t="s">
        <v>20</v>
      </c>
      <c r="C13" s="225">
        <f>'PD_idade (12)'!C13/'PD_idade (12)'!K13</f>
        <v>0.12480169933586083</v>
      </c>
      <c r="D13" s="182">
        <f>'PD_idade (12)'!D13/'PD_idade (12)'!K13</f>
        <v>0.12982979753166088</v>
      </c>
      <c r="E13" s="182">
        <f>'PD_idade (12)'!E13/'PD_idade (12)'!K13</f>
        <v>0.14762980290930602</v>
      </c>
      <c r="F13" s="182">
        <f>'PD_idade (12)'!F13/'PD_idade (12)'!K13</f>
        <v>0.13099943534726144</v>
      </c>
      <c r="G13" s="182">
        <f>'PD_idade (12)'!G13/'PD_idade (12)'!K13</f>
        <v>0.12582345191040845</v>
      </c>
      <c r="H13" s="182">
        <f>'PD_idade (12)'!H13/'PD_idade (12)'!K13</f>
        <v>0.12031136565298056</v>
      </c>
      <c r="I13" s="182">
        <f>'PD_idade (12)'!I13/'PD_idade (12)'!K13</f>
        <v>0.12283885886370359</v>
      </c>
      <c r="J13" s="222">
        <f>'PD_idade (12)'!J13/'PD_idade (12)'!K13</f>
        <v>9.7765588448818261E-2</v>
      </c>
      <c r="K13" s="13"/>
      <c r="L13" s="183">
        <f>'PD_idade (12)'!M13/'PD_idade (12)'!U13</f>
        <v>0.12981794861727328</v>
      </c>
      <c r="M13" s="182">
        <f>'PD_idade (12)'!N13/'PD_idade (12)'!U13</f>
        <v>0.13068174381928357</v>
      </c>
      <c r="N13" s="182">
        <f>'PD_idade (12)'!O13/'PD_idade (12)'!U13</f>
        <v>0.14853351132749618</v>
      </c>
      <c r="O13" s="182">
        <f>'PD_idade (12)'!P13/'PD_idade (12)'!U13</f>
        <v>0.13163715366393131</v>
      </c>
      <c r="P13" s="182">
        <f>'PD_idade (12)'!Q13/'PD_idade (12)'!U13</f>
        <v>0.12646747025796065</v>
      </c>
      <c r="Q13" s="182">
        <f>'PD_idade (12)'!R13/'PD_idade (12)'!U13</f>
        <v>0.12114073317889722</v>
      </c>
      <c r="R13" s="182">
        <f>'PD_idade (12)'!S13/'PD_idade (12)'!U13</f>
        <v>0.12220084547227349</v>
      </c>
      <c r="S13" s="187">
        <f>'PD_idade (12)'!T13/'PD_idade (12)'!U13</f>
        <v>8.9520593662884285E-2</v>
      </c>
      <c r="T13" s="207"/>
      <c r="U13" s="225">
        <f>'PD_idade (12)'!W13/'PD_idade (12)'!AE13</f>
        <v>0.1286265769888964</v>
      </c>
      <c r="V13" s="182">
        <f>'PD_idade (12)'!X13/'PD_idade (12)'!AE13</f>
        <v>0.12919701250978363</v>
      </c>
      <c r="W13" s="182">
        <f>'PD_idade (12)'!Y13/'PD_idade (12)'!AE13</f>
        <v>0.14839283108475609</v>
      </c>
      <c r="X13" s="182">
        <f>'PD_idade (12)'!Z13/'PD_idade (12)'!AE13</f>
        <v>0.13218184953768192</v>
      </c>
      <c r="Y13" s="182">
        <f>'PD_idade (12)'!AA13/'PD_idade (12)'!AE13</f>
        <v>0.12921027845212985</v>
      </c>
      <c r="Z13" s="182">
        <f>'PD_idade (12)'!AB13/'PD_idade (12)'!AE13</f>
        <v>0.12363858266671973</v>
      </c>
      <c r="AA13" s="182">
        <f>'PD_idade (12)'!AC13/'PD_idade (12)'!AE13</f>
        <v>0.12308141308817871</v>
      </c>
      <c r="AB13" s="222">
        <f>'PD_idade (12)'!AD13/'PD_idade (12)'!AE13</f>
        <v>8.567145567185365E-2</v>
      </c>
      <c r="AC13" s="66"/>
      <c r="AD13" s="235"/>
      <c r="AE13" s="106">
        <f>'PD_idade (12)'!AG13/'PD_idade (12)'!AO13</f>
        <v>0.14389684360414523</v>
      </c>
      <c r="AF13" s="182">
        <f>'PD_idade (12)'!AH13/'PD_idade (12)'!AO13</f>
        <v>0.14040480522562637</v>
      </c>
      <c r="AG13" s="182">
        <f>'PD_idade (12)'!AI13/'PD_idade (12)'!AO13</f>
        <v>0.15374009741543956</v>
      </c>
      <c r="AH13" s="182">
        <f>'PD_idade (12)'!AJ13/'PD_idade (12)'!AO13</f>
        <v>0.13242623210189067</v>
      </c>
      <c r="AI13" s="182">
        <f>'PD_idade (12)'!AK13/'PD_idade (12)'!AO13</f>
        <v>0.12591680133804967</v>
      </c>
      <c r="AJ13" s="182">
        <f>'PD_idade (12)'!AL13/'PD_idade (12)'!AO13</f>
        <v>0.11655949461502819</v>
      </c>
      <c r="AK13" s="182">
        <f>'PD_idade (12)'!AM13/'PD_idade (12)'!AO13</f>
        <v>0.11268321900392148</v>
      </c>
      <c r="AL13" s="107">
        <f>'PD_idade (12)'!AN13/'PD_idade (12)'!AO13</f>
        <v>7.437250669589883E-2</v>
      </c>
      <c r="AM13" s="204">
        <v>61094</v>
      </c>
      <c r="AN13" s="219"/>
    </row>
    <row r="14" spans="1:40" x14ac:dyDescent="0.25">
      <c r="B14" s="217" t="s">
        <v>1</v>
      </c>
      <c r="C14" s="263">
        <f>'PD_idade (12)'!C14/'PD_idade (12)'!K14</f>
        <v>0.11788079470198676</v>
      </c>
      <c r="D14" s="264">
        <f>'PD_idade (12)'!D14/'PD_idade (12)'!K14</f>
        <v>0.13596026490066226</v>
      </c>
      <c r="E14" s="264">
        <f>'PD_idade (12)'!E14/'PD_idade (12)'!K14</f>
        <v>0.14125827814569536</v>
      </c>
      <c r="F14" s="264">
        <f>'PD_idade (12)'!F14/'PD_idade (12)'!K14</f>
        <v>0.12794701986754967</v>
      </c>
      <c r="G14" s="264">
        <f>'PD_idade (12)'!G14/'PD_idade (12)'!K14</f>
        <v>0.12523178807947019</v>
      </c>
      <c r="H14" s="264">
        <f>'PD_idade (12)'!H14/'PD_idade (12)'!K14</f>
        <v>0.12496688741721854</v>
      </c>
      <c r="I14" s="264">
        <f>'PD_idade (12)'!I14/'PD_idade (12)'!K14</f>
        <v>0.12536423841059602</v>
      </c>
      <c r="J14" s="268">
        <f>'PD_idade (12)'!J14/'PD_idade (12)'!K14</f>
        <v>0.10139072847682119</v>
      </c>
      <c r="K14" s="191"/>
      <c r="L14" s="267">
        <f>'PD_idade (12)'!M14/'PD_idade (12)'!U14</f>
        <v>0.12413659544251501</v>
      </c>
      <c r="M14" s="264">
        <f>'PD_idade (12)'!N14/'PD_idade (12)'!U14</f>
        <v>0.13459428054999678</v>
      </c>
      <c r="N14" s="264">
        <f>'PD_idade (12)'!O14/'PD_idade (12)'!U14</f>
        <v>0.14234071396294623</v>
      </c>
      <c r="O14" s="264">
        <f>'PD_idade (12)'!P14/'PD_idade (12)'!U14</f>
        <v>0.12684784713704733</v>
      </c>
      <c r="P14" s="264">
        <f>'PD_idade (12)'!Q14/'PD_idade (12)'!U14</f>
        <v>0.12710606158414564</v>
      </c>
      <c r="Q14" s="264">
        <f>'PD_idade (12)'!R14/'PD_idade (12)'!U14</f>
        <v>0.12652507907817442</v>
      </c>
      <c r="R14" s="264">
        <f>'PD_idade (12)'!S14/'PD_idade (12)'!U14</f>
        <v>0.12600865018397781</v>
      </c>
      <c r="S14" s="272">
        <f>'PD_idade (12)'!T14/'PD_idade (12)'!U14</f>
        <v>9.244077206119683E-2</v>
      </c>
      <c r="T14" s="271"/>
      <c r="U14" s="263">
        <f>'PD_idade (12)'!W14/'PD_idade (12)'!AE14</f>
        <v>0.12227674190382729</v>
      </c>
      <c r="V14" s="264">
        <f>'PD_idade (12)'!X14/'PD_idade (12)'!AE14</f>
        <v>0.1343146876022244</v>
      </c>
      <c r="W14" s="264">
        <f>'PD_idade (12)'!Y14/'PD_idade (12)'!AE14</f>
        <v>0.14177298004579653</v>
      </c>
      <c r="X14" s="264">
        <f>'PD_idade (12)'!Z14/'PD_idade (12)'!AE14</f>
        <v>0.1279685966633955</v>
      </c>
      <c r="Y14" s="264">
        <f>'PD_idade (12)'!AA14/'PD_idade (12)'!AE14</f>
        <v>0.12973503434739941</v>
      </c>
      <c r="Z14" s="264">
        <f>'PD_idade (12)'!AB14/'PD_idade (12)'!AE14</f>
        <v>0.12783774942754333</v>
      </c>
      <c r="AA14" s="264">
        <f>'PD_idade (12)'!AC14/'PD_idade (12)'!AE14</f>
        <v>0.12836113837095192</v>
      </c>
      <c r="AB14" s="268">
        <f>'PD_idade (12)'!AD14/'PD_idade (12)'!AE14</f>
        <v>8.7733071638861626E-2</v>
      </c>
      <c r="AC14" s="192"/>
      <c r="AD14" s="262"/>
      <c r="AE14" s="275">
        <f>'PD_idade (12)'!AG14/'PD_idade (12)'!AO14</f>
        <v>0.13493840985442329</v>
      </c>
      <c r="AF14" s="264">
        <f>'PD_idade (12)'!AH14/'PD_idade (12)'!AO14</f>
        <v>0.14552071668533034</v>
      </c>
      <c r="AG14" s="264">
        <f>'PD_idade (12)'!AI14/'PD_idade (12)'!AO14</f>
        <v>0.14664053751399775</v>
      </c>
      <c r="AH14" s="264">
        <f>'PD_idade (12)'!AJ14/'PD_idade (12)'!AO14</f>
        <v>0.12984322508398657</v>
      </c>
      <c r="AI14" s="264">
        <f>'PD_idade (12)'!AK14/'PD_idade (12)'!AO14</f>
        <v>0.1276595744680851</v>
      </c>
      <c r="AJ14" s="264">
        <f>'PD_idade (12)'!AL14/'PD_idade (12)'!AO14</f>
        <v>0.1206047032474804</v>
      </c>
      <c r="AK14" s="264">
        <f>'PD_idade (12)'!AM14/'PD_idade (12)'!AO14</f>
        <v>0.11741321388577827</v>
      </c>
      <c r="AL14" s="276">
        <f>'PD_idade (12)'!AN14/'PD_idade (12)'!AO14</f>
        <v>7.7379619260918256E-2</v>
      </c>
      <c r="AM14" s="273">
        <v>21700</v>
      </c>
      <c r="AN14" s="219"/>
    </row>
    <row r="15" spans="1:40" x14ac:dyDescent="0.25">
      <c r="B15" s="206" t="s">
        <v>36</v>
      </c>
      <c r="C15" s="225">
        <f>'PD_idade (12)'!C15/'PD_idade (12)'!K15</f>
        <v>0.13563218390804599</v>
      </c>
      <c r="D15" s="182">
        <f>'PD_idade (12)'!D15/'PD_idade (12)'!K15</f>
        <v>0.17471264367816092</v>
      </c>
      <c r="E15" s="182">
        <f>'PD_idade (12)'!E15/'PD_idade (12)'!K15</f>
        <v>0.12183908045977011</v>
      </c>
      <c r="F15" s="182">
        <f>'PD_idade (12)'!F15/'PD_idade (12)'!K15</f>
        <v>0.12873563218390804</v>
      </c>
      <c r="G15" s="182">
        <f>'PD_idade (12)'!G15/'PD_idade (12)'!K15</f>
        <v>7.586206896551724E-2</v>
      </c>
      <c r="H15" s="182">
        <f>'PD_idade (12)'!H15/'PD_idade (12)'!K15</f>
        <v>0.12413793103448276</v>
      </c>
      <c r="I15" s="182">
        <f>'PD_idade (12)'!I15/'PD_idade (12)'!K15</f>
        <v>0.11494252873563218</v>
      </c>
      <c r="J15" s="222">
        <f>'PD_idade (12)'!J15/'PD_idade (12)'!K15</f>
        <v>0.12413793103448276</v>
      </c>
      <c r="K15" s="91"/>
      <c r="L15" s="183">
        <f>'PD_idade (12)'!M15/'PD_idade (12)'!U15</f>
        <v>0.14153132250580047</v>
      </c>
      <c r="M15" s="182">
        <f>'PD_idade (12)'!N15/'PD_idade (12)'!U15</f>
        <v>0.16473317865429235</v>
      </c>
      <c r="N15" s="182">
        <f>'PD_idade (12)'!O15/'PD_idade (12)'!U15</f>
        <v>0.1368909512761021</v>
      </c>
      <c r="O15" s="182">
        <f>'PD_idade (12)'!P15/'PD_idade (12)'!U15</f>
        <v>0.1368909512761021</v>
      </c>
      <c r="P15" s="182">
        <f>'PD_idade (12)'!Q15/'PD_idade (12)'!U15</f>
        <v>8.584686774941995E-2</v>
      </c>
      <c r="Q15" s="182">
        <f>'PD_idade (12)'!R15/'PD_idade (12)'!U15</f>
        <v>0.10672853828306264</v>
      </c>
      <c r="R15" s="182">
        <f>'PD_idade (12)'!S15/'PD_idade (12)'!U15</f>
        <v>0.11832946635730858</v>
      </c>
      <c r="S15" s="187">
        <f>'PD_idade (12)'!T15/'PD_idade (12)'!U15</f>
        <v>0.10904872389791183</v>
      </c>
      <c r="T15" s="203"/>
      <c r="U15" s="225">
        <f>'PD_idade (12)'!W15/'PD_idade (12)'!AE15</f>
        <v>0.13752913752913754</v>
      </c>
      <c r="V15" s="182">
        <f>'PD_idade (12)'!X15/'PD_idade (12)'!AE15</f>
        <v>0.1655011655011655</v>
      </c>
      <c r="W15" s="182">
        <f>'PD_idade (12)'!Y15/'PD_idade (12)'!AE15</f>
        <v>0.14219114219114218</v>
      </c>
      <c r="X15" s="182">
        <f>'PD_idade (12)'!Z15/'PD_idade (12)'!AE15</f>
        <v>0.12121212121212122</v>
      </c>
      <c r="Y15" s="182">
        <f>'PD_idade (12)'!AA15/'PD_idade (12)'!AE15</f>
        <v>8.8578088578088576E-2</v>
      </c>
      <c r="Z15" s="182">
        <f>'PD_idade (12)'!AB15/'PD_idade (12)'!AE15</f>
        <v>0.12121212121212122</v>
      </c>
      <c r="AA15" s="182">
        <f>'PD_idade (12)'!AC15/'PD_idade (12)'!AE15</f>
        <v>0.12354312354312354</v>
      </c>
      <c r="AB15" s="222">
        <f>'PD_idade (12)'!AD15/'PD_idade (12)'!AE15</f>
        <v>0.10023310023310024</v>
      </c>
      <c r="AC15" s="64"/>
      <c r="AD15" s="235"/>
      <c r="AE15" s="106">
        <f>'PD_idade (12)'!AG15/'PD_idade (12)'!AO15</f>
        <v>0.14484126984126985</v>
      </c>
      <c r="AF15" s="182">
        <f>'PD_idade (12)'!AH15/'PD_idade (12)'!AO15</f>
        <v>0.16865079365079366</v>
      </c>
      <c r="AG15" s="182">
        <f>'PD_idade (12)'!AI15/'PD_idade (12)'!AO15</f>
        <v>0.1388888888888889</v>
      </c>
      <c r="AH15" s="182">
        <f>'PD_idade (12)'!AJ15/'PD_idade (12)'!AO15</f>
        <v>0.13492063492063491</v>
      </c>
      <c r="AI15" s="182">
        <f>'PD_idade (12)'!AK15/'PD_idade (12)'!AO15</f>
        <v>9.5238095238095233E-2</v>
      </c>
      <c r="AJ15" s="182">
        <f>'PD_idade (12)'!AL15/'PD_idade (12)'!AO15</f>
        <v>0.12896825396825398</v>
      </c>
      <c r="AK15" s="182">
        <f>'PD_idade (12)'!AM15/'PD_idade (12)'!AO15</f>
        <v>0.10714285714285714</v>
      </c>
      <c r="AL15" s="107">
        <f>'PD_idade (12)'!AN15/'PD_idade (12)'!AO15</f>
        <v>8.1349206349206352E-2</v>
      </c>
      <c r="AM15" s="208">
        <v>1002</v>
      </c>
      <c r="AN15" s="219"/>
    </row>
    <row r="16" spans="1:40" x14ac:dyDescent="0.25">
      <c r="B16" s="206" t="s">
        <v>37</v>
      </c>
      <c r="C16" s="225">
        <f>'PD_idade (12)'!C16/'PD_idade (12)'!K16</f>
        <v>0.13098236775818639</v>
      </c>
      <c r="D16" s="182">
        <f>'PD_idade (12)'!D16/'PD_idade (12)'!K16</f>
        <v>0.1486146095717884</v>
      </c>
      <c r="E16" s="182">
        <f>'PD_idade (12)'!E16/'PD_idade (12)'!K16</f>
        <v>0.15365239294710328</v>
      </c>
      <c r="F16" s="182">
        <f>'PD_idade (12)'!F16/'PD_idade (12)'!K16</f>
        <v>9.8236775818639793E-2</v>
      </c>
      <c r="G16" s="182">
        <f>'PD_idade (12)'!G16/'PD_idade (12)'!K16</f>
        <v>0.12342569269521411</v>
      </c>
      <c r="H16" s="182">
        <f>'PD_idade (12)'!H16/'PD_idade (12)'!K16</f>
        <v>0.13098236775818639</v>
      </c>
      <c r="I16" s="182">
        <f>'PD_idade (12)'!I16/'PD_idade (12)'!K16</f>
        <v>0.13098236775818639</v>
      </c>
      <c r="J16" s="222">
        <f>'PD_idade (12)'!J16/'PD_idade (12)'!K16</f>
        <v>8.3123425692695208E-2</v>
      </c>
      <c r="K16" s="91"/>
      <c r="L16" s="183">
        <f>'PD_idade (12)'!M16/'PD_idade (12)'!U16</f>
        <v>0.10978520286396182</v>
      </c>
      <c r="M16" s="182">
        <f>'PD_idade (12)'!N16/'PD_idade (12)'!U16</f>
        <v>0.15035799522673032</v>
      </c>
      <c r="N16" s="182">
        <f>'PD_idade (12)'!O16/'PD_idade (12)'!U16</f>
        <v>0.16706443914081145</v>
      </c>
      <c r="O16" s="182">
        <f>'PD_idade (12)'!P16/'PD_idade (12)'!U16</f>
        <v>0.1026252983293556</v>
      </c>
      <c r="P16" s="182">
        <f>'PD_idade (12)'!Q16/'PD_idade (12)'!U16</f>
        <v>0.12171837708830549</v>
      </c>
      <c r="Q16" s="182">
        <f>'PD_idade (12)'!R16/'PD_idade (12)'!U16</f>
        <v>0.13365155131264916</v>
      </c>
      <c r="R16" s="182">
        <f>'PD_idade (12)'!S16/'PD_idade (12)'!U16</f>
        <v>0.14081145584725538</v>
      </c>
      <c r="S16" s="187">
        <f>'PD_idade (12)'!T16/'PD_idade (12)'!U16</f>
        <v>7.3985680190930783E-2</v>
      </c>
      <c r="T16" s="203"/>
      <c r="U16" s="225">
        <f>'PD_idade (12)'!W16/'PD_idade (12)'!AE16</f>
        <v>0.11822660098522167</v>
      </c>
      <c r="V16" s="182">
        <f>'PD_idade (12)'!X16/'PD_idade (12)'!AE16</f>
        <v>0.14285714285714285</v>
      </c>
      <c r="W16" s="182">
        <f>'PD_idade (12)'!Y16/'PD_idade (12)'!AE16</f>
        <v>0.15763546798029557</v>
      </c>
      <c r="X16" s="182">
        <f>'PD_idade (12)'!Z16/'PD_idade (12)'!AE16</f>
        <v>0.10837438423645321</v>
      </c>
      <c r="Y16" s="182">
        <f>'PD_idade (12)'!AA16/'PD_idade (12)'!AE16</f>
        <v>0.1206896551724138</v>
      </c>
      <c r="Z16" s="182">
        <f>'PD_idade (12)'!AB16/'PD_idade (12)'!AE16</f>
        <v>0.13300492610837439</v>
      </c>
      <c r="AA16" s="182">
        <f>'PD_idade (12)'!AC16/'PD_idade (12)'!AE16</f>
        <v>0.14778325123152711</v>
      </c>
      <c r="AB16" s="222">
        <f>'PD_idade (12)'!AD16/'PD_idade (12)'!AE16</f>
        <v>7.1428571428571425E-2</v>
      </c>
      <c r="AC16" s="64"/>
      <c r="AD16" s="235"/>
      <c r="AE16" s="106">
        <f>'PD_idade (12)'!AG16/'PD_idade (12)'!AO16</f>
        <v>0.13617021276595745</v>
      </c>
      <c r="AF16" s="182">
        <f>'PD_idade (12)'!AH16/'PD_idade (12)'!AO16</f>
        <v>0.13617021276595745</v>
      </c>
      <c r="AG16" s="182">
        <f>'PD_idade (12)'!AI16/'PD_idade (12)'!AO16</f>
        <v>0.15106382978723404</v>
      </c>
      <c r="AH16" s="182">
        <f>'PD_idade (12)'!AJ16/'PD_idade (12)'!AO16</f>
        <v>0.1148936170212766</v>
      </c>
      <c r="AI16" s="182">
        <f>'PD_idade (12)'!AK16/'PD_idade (12)'!AO16</f>
        <v>0.12340425531914893</v>
      </c>
      <c r="AJ16" s="182">
        <f>'PD_idade (12)'!AL16/'PD_idade (12)'!AO16</f>
        <v>0.13191489361702127</v>
      </c>
      <c r="AK16" s="182">
        <f>'PD_idade (12)'!AM16/'PD_idade (12)'!AO16</f>
        <v>0.14468085106382977</v>
      </c>
      <c r="AL16" s="107">
        <f>'PD_idade (12)'!AN16/'PD_idade (12)'!AO16</f>
        <v>6.1702127659574467E-2</v>
      </c>
      <c r="AM16" s="204">
        <v>454</v>
      </c>
      <c r="AN16" s="219"/>
    </row>
    <row r="17" spans="2:40" x14ac:dyDescent="0.25">
      <c r="B17" s="206" t="s">
        <v>38</v>
      </c>
      <c r="C17" s="225">
        <f>'PD_idade (12)'!C17/'PD_idade (12)'!K17</f>
        <v>8.1967213114754092E-2</v>
      </c>
      <c r="D17" s="182">
        <f>'PD_idade (12)'!D17/'PD_idade (12)'!K17</f>
        <v>0.14207650273224043</v>
      </c>
      <c r="E17" s="182">
        <f>'PD_idade (12)'!E17/'PD_idade (12)'!K17</f>
        <v>0.13934426229508196</v>
      </c>
      <c r="F17" s="182">
        <f>'PD_idade (12)'!F17/'PD_idade (12)'!K17</f>
        <v>0.11475409836065574</v>
      </c>
      <c r="G17" s="182">
        <f>'PD_idade (12)'!G17/'PD_idade (12)'!K17</f>
        <v>0.14754098360655737</v>
      </c>
      <c r="H17" s="182">
        <f>'PD_idade (12)'!H17/'PD_idade (12)'!K17</f>
        <v>0.11885245901639344</v>
      </c>
      <c r="I17" s="182">
        <f>'PD_idade (12)'!I17/'PD_idade (12)'!K17</f>
        <v>0.14071038251366119</v>
      </c>
      <c r="J17" s="222">
        <f>'PD_idade (12)'!J17/'PD_idade (12)'!K17</f>
        <v>0.11475409836065574</v>
      </c>
      <c r="K17" s="91"/>
      <c r="L17" s="183">
        <f>'PD_idade (12)'!M17/'PD_idade (12)'!U17</f>
        <v>0.1038107752956636</v>
      </c>
      <c r="M17" s="182">
        <f>'PD_idade (12)'!N17/'PD_idade (12)'!U17</f>
        <v>0.14323258869908015</v>
      </c>
      <c r="N17" s="182">
        <f>'PD_idade (12)'!O17/'PD_idade (12)'!U17</f>
        <v>0.13009198423127463</v>
      </c>
      <c r="O17" s="182">
        <f>'PD_idade (12)'!P17/'PD_idade (12)'!U17</f>
        <v>0.12089356110381078</v>
      </c>
      <c r="P17" s="182">
        <f>'PD_idade (12)'!Q17/'PD_idade (12)'!U17</f>
        <v>0.13929040735873849</v>
      </c>
      <c r="Q17" s="182">
        <f>'PD_idade (12)'!R17/'PD_idade (12)'!U17</f>
        <v>0.12089356110381078</v>
      </c>
      <c r="R17" s="182">
        <f>'PD_idade (12)'!S17/'PD_idade (12)'!U17</f>
        <v>0.13929040735873849</v>
      </c>
      <c r="S17" s="187">
        <f>'PD_idade (12)'!T17/'PD_idade (12)'!U17</f>
        <v>0.10249671484888305</v>
      </c>
      <c r="T17" s="203"/>
      <c r="U17" s="225">
        <f>'PD_idade (12)'!W17/'PD_idade (12)'!AE17</f>
        <v>0.102880658436214</v>
      </c>
      <c r="V17" s="182">
        <f>'PD_idade (12)'!X17/'PD_idade (12)'!AE17</f>
        <v>0.13580246913580246</v>
      </c>
      <c r="W17" s="182">
        <f>'PD_idade (12)'!Y17/'PD_idade (12)'!AE17</f>
        <v>0.13717421124828533</v>
      </c>
      <c r="X17" s="182">
        <f>'PD_idade (12)'!Z17/'PD_idade (12)'!AE17</f>
        <v>0.12208504801097393</v>
      </c>
      <c r="Y17" s="182">
        <f>'PD_idade (12)'!AA17/'PD_idade (12)'!AE17</f>
        <v>0.13854595336076816</v>
      </c>
      <c r="Z17" s="182">
        <f>'PD_idade (12)'!AB17/'PD_idade (12)'!AE17</f>
        <v>0.13168724279835392</v>
      </c>
      <c r="AA17" s="182">
        <f>'PD_idade (12)'!AC17/'PD_idade (12)'!AE17</f>
        <v>0.13717421124828533</v>
      </c>
      <c r="AB17" s="222">
        <f>'PD_idade (12)'!AD17/'PD_idade (12)'!AE17</f>
        <v>9.4650205761316872E-2</v>
      </c>
      <c r="AC17" s="64"/>
      <c r="AD17" s="235"/>
      <c r="AE17" s="106">
        <f>'PD_idade (12)'!AG17/'PD_idade (12)'!AO17</f>
        <v>0.10885167464114832</v>
      </c>
      <c r="AF17" s="182">
        <f>'PD_idade (12)'!AH17/'PD_idade (12)'!AO17</f>
        <v>0.1471291866028708</v>
      </c>
      <c r="AG17" s="182">
        <f>'PD_idade (12)'!AI17/'PD_idade (12)'!AO17</f>
        <v>0.145933014354067</v>
      </c>
      <c r="AH17" s="182">
        <f>'PD_idade (12)'!AJ17/'PD_idade (12)'!AO17</f>
        <v>0.13038277511961721</v>
      </c>
      <c r="AI17" s="182">
        <f>'PD_idade (12)'!AK17/'PD_idade (12)'!AO17</f>
        <v>0.1255980861244019</v>
      </c>
      <c r="AJ17" s="182">
        <f>'PD_idade (12)'!AL17/'PD_idade (12)'!AO17</f>
        <v>0.13038277511961721</v>
      </c>
      <c r="AK17" s="182">
        <f>'PD_idade (12)'!AM17/'PD_idade (12)'!AO17</f>
        <v>0.12081339712918661</v>
      </c>
      <c r="AL17" s="107">
        <f>'PD_idade (12)'!AN17/'PD_idade (12)'!AO17</f>
        <v>9.0909090909090912E-2</v>
      </c>
      <c r="AM17" s="204">
        <v>520</v>
      </c>
      <c r="AN17" s="219"/>
    </row>
    <row r="18" spans="2:40" x14ac:dyDescent="0.25">
      <c r="B18" s="206" t="s">
        <v>39</v>
      </c>
      <c r="C18" s="225">
        <f>'PD_idade (12)'!C18/'PD_idade (12)'!K18</f>
        <v>9.0733590733590733E-2</v>
      </c>
      <c r="D18" s="182">
        <f>'PD_idade (12)'!D18/'PD_idade (12)'!K18</f>
        <v>0.15057915057915058</v>
      </c>
      <c r="E18" s="182">
        <f>'PD_idade (12)'!E18/'PD_idade (12)'!K18</f>
        <v>0.13706563706563707</v>
      </c>
      <c r="F18" s="182">
        <f>'PD_idade (12)'!F18/'PD_idade (12)'!K18</f>
        <v>0.11583011583011583</v>
      </c>
      <c r="G18" s="182">
        <f>'PD_idade (12)'!G18/'PD_idade (12)'!K18</f>
        <v>0.12548262548262548</v>
      </c>
      <c r="H18" s="182">
        <f>'PD_idade (12)'!H18/'PD_idade (12)'!K18</f>
        <v>0.13127413127413126</v>
      </c>
      <c r="I18" s="182">
        <f>'PD_idade (12)'!I18/'PD_idade (12)'!K18</f>
        <v>0.13706563706563707</v>
      </c>
      <c r="J18" s="222">
        <f>'PD_idade (12)'!J18/'PD_idade (12)'!K18</f>
        <v>0.11196911196911197</v>
      </c>
      <c r="K18" s="91"/>
      <c r="L18" s="183">
        <f>'PD_idade (12)'!M18/'PD_idade (12)'!U18</f>
        <v>9.393346379647749E-2</v>
      </c>
      <c r="M18" s="182">
        <f>'PD_idade (12)'!N18/'PD_idade (12)'!U18</f>
        <v>0.13698630136986301</v>
      </c>
      <c r="N18" s="182">
        <f>'PD_idade (12)'!O18/'PD_idade (12)'!U18</f>
        <v>0.14285714285714285</v>
      </c>
      <c r="O18" s="182">
        <f>'PD_idade (12)'!P18/'PD_idade (12)'!U18</f>
        <v>0.1095890410958904</v>
      </c>
      <c r="P18" s="182">
        <f>'PD_idade (12)'!Q18/'PD_idade (12)'!U18</f>
        <v>0.12328767123287671</v>
      </c>
      <c r="Q18" s="182">
        <f>'PD_idade (12)'!R18/'PD_idade (12)'!U18</f>
        <v>0.14285714285714285</v>
      </c>
      <c r="R18" s="182">
        <f>'PD_idade (12)'!S18/'PD_idade (12)'!U18</f>
        <v>0.13307240704500978</v>
      </c>
      <c r="S18" s="187">
        <f>'PD_idade (12)'!T18/'PD_idade (12)'!U18</f>
        <v>0.11741682974559686</v>
      </c>
      <c r="T18" s="203"/>
      <c r="U18" s="225">
        <f>'PD_idade (12)'!W18/'PD_idade (12)'!AE18</f>
        <v>0.10199999999999999</v>
      </c>
      <c r="V18" s="182">
        <f>'PD_idade (12)'!X18/'PD_idade (12)'!AE18</f>
        <v>0.14799999999999999</v>
      </c>
      <c r="W18" s="182">
        <f>'PD_idade (12)'!Y18/'PD_idade (12)'!AE18</f>
        <v>0.14000000000000001</v>
      </c>
      <c r="X18" s="182">
        <f>'PD_idade (12)'!Z18/'PD_idade (12)'!AE18</f>
        <v>0.104</v>
      </c>
      <c r="Y18" s="182">
        <f>'PD_idade (12)'!AA18/'PD_idade (12)'!AE18</f>
        <v>0.11799999999999999</v>
      </c>
      <c r="Z18" s="182">
        <f>'PD_idade (12)'!AB18/'PD_idade (12)'!AE18</f>
        <v>0.14399999999999999</v>
      </c>
      <c r="AA18" s="182">
        <f>'PD_idade (12)'!AC18/'PD_idade (12)'!AE18</f>
        <v>0.13600000000000001</v>
      </c>
      <c r="AB18" s="222">
        <f>'PD_idade (12)'!AD18/'PD_idade (12)'!AE18</f>
        <v>0.108</v>
      </c>
      <c r="AC18" s="64"/>
      <c r="AD18" s="235"/>
      <c r="AE18" s="106">
        <f>'PD_idade (12)'!AG18/'PD_idade (12)'!AO18</f>
        <v>0.11813643926788686</v>
      </c>
      <c r="AF18" s="182">
        <f>'PD_idade (12)'!AH18/'PD_idade (12)'!AO18</f>
        <v>0.14475873544093179</v>
      </c>
      <c r="AG18" s="182">
        <f>'PD_idade (12)'!AI18/'PD_idade (12)'!AO18</f>
        <v>0.14975041597337771</v>
      </c>
      <c r="AH18" s="182">
        <f>'PD_idade (12)'!AJ18/'PD_idade (12)'!AO18</f>
        <v>0.11647254575707154</v>
      </c>
      <c r="AI18" s="182">
        <f>'PD_idade (12)'!AK18/'PD_idade (12)'!AO18</f>
        <v>0.12146422628951747</v>
      </c>
      <c r="AJ18" s="182">
        <f>'PD_idade (12)'!AL18/'PD_idade (12)'!AO18</f>
        <v>0.14143094841930118</v>
      </c>
      <c r="AK18" s="182">
        <f>'PD_idade (12)'!AM18/'PD_idade (12)'!AO18</f>
        <v>0.12146422628951747</v>
      </c>
      <c r="AL18" s="107">
        <f>'PD_idade (12)'!AN18/'PD_idade (12)'!AO18</f>
        <v>8.6522462562396013E-2</v>
      </c>
      <c r="AM18" s="204">
        <v>438</v>
      </c>
      <c r="AN18" s="219"/>
    </row>
    <row r="19" spans="2:40" x14ac:dyDescent="0.25">
      <c r="B19" s="206" t="s">
        <v>40</v>
      </c>
      <c r="C19" s="225">
        <f>'PD_idade (12)'!C19/'PD_idade (12)'!K19</f>
        <v>0.10545790934320073</v>
      </c>
      <c r="D19" s="182">
        <f>'PD_idade (12)'!D19/'PD_idade (12)'!K19</f>
        <v>0.14153561517113783</v>
      </c>
      <c r="E19" s="182">
        <f>'PD_idade (12)'!E19/'PD_idade (12)'!K19</f>
        <v>0.14801110083256244</v>
      </c>
      <c r="F19" s="182">
        <f>'PD_idade (12)'!F19/'PD_idade (12)'!K19</f>
        <v>0.1332099907493062</v>
      </c>
      <c r="G19" s="182">
        <f>'PD_idade (12)'!G19/'PD_idade (12)'!K19</f>
        <v>0.11748381128584644</v>
      </c>
      <c r="H19" s="182">
        <f>'PD_idade (12)'!H19/'PD_idade (12)'!K19</f>
        <v>0.13783533765032377</v>
      </c>
      <c r="I19" s="182">
        <f>'PD_idade (12)'!I19/'PD_idade (12)'!K19</f>
        <v>0.11378353376503238</v>
      </c>
      <c r="J19" s="222">
        <f>'PD_idade (12)'!J19/'PD_idade (12)'!K19</f>
        <v>0.1026827012025902</v>
      </c>
      <c r="K19" s="91"/>
      <c r="L19" s="183">
        <f>'PD_idade (12)'!M19/'PD_idade (12)'!U19</f>
        <v>0.11257695690413369</v>
      </c>
      <c r="M19" s="182">
        <f>'PD_idade (12)'!N19/'PD_idade (12)'!U19</f>
        <v>0.13896218117854001</v>
      </c>
      <c r="N19" s="182">
        <f>'PD_idade (12)'!O19/'PD_idade (12)'!U19</f>
        <v>0.15127528583992964</v>
      </c>
      <c r="O19" s="182">
        <f>'PD_idade (12)'!P19/'PD_idade (12)'!U19</f>
        <v>0.13456464379947231</v>
      </c>
      <c r="P19" s="182">
        <f>'PD_idade (12)'!Q19/'PD_idade (12)'!U19</f>
        <v>0.12401055408970976</v>
      </c>
      <c r="Q19" s="182">
        <f>'PD_idade (12)'!R19/'PD_idade (12)'!U19</f>
        <v>0.13720316622691292</v>
      </c>
      <c r="R19" s="182">
        <f>'PD_idade (12)'!S19/'PD_idade (12)'!U19</f>
        <v>0.11345646437994723</v>
      </c>
      <c r="S19" s="187">
        <f>'PD_idade (12)'!T19/'PD_idade (12)'!U19</f>
        <v>8.7950747581354446E-2</v>
      </c>
      <c r="T19" s="203"/>
      <c r="U19" s="225">
        <f>'PD_idade (12)'!W19/'PD_idade (12)'!AE19</f>
        <v>0.10493273542600896</v>
      </c>
      <c r="V19" s="182">
        <f>'PD_idade (12)'!X19/'PD_idade (12)'!AE19</f>
        <v>0.13542600896860987</v>
      </c>
      <c r="W19" s="182">
        <f>'PD_idade (12)'!Y19/'PD_idade (12)'!AE19</f>
        <v>0.16233183856502242</v>
      </c>
      <c r="X19" s="182">
        <f>'PD_idade (12)'!Z19/'PD_idade (12)'!AE19</f>
        <v>0.14349775784753363</v>
      </c>
      <c r="Y19" s="182">
        <f>'PD_idade (12)'!AA19/'PD_idade (12)'!AE19</f>
        <v>0.12376681614349776</v>
      </c>
      <c r="Z19" s="182">
        <f>'PD_idade (12)'!AB19/'PD_idade (12)'!AE19</f>
        <v>0.13273542600896862</v>
      </c>
      <c r="AA19" s="182">
        <f>'PD_idade (12)'!AC19/'PD_idade (12)'!AE19</f>
        <v>0.11300448430493273</v>
      </c>
      <c r="AB19" s="222">
        <f>'PD_idade (12)'!AD19/'PD_idade (12)'!AE19</f>
        <v>8.4304932735426011E-2</v>
      </c>
      <c r="AC19" s="64"/>
      <c r="AD19" s="235"/>
      <c r="AE19" s="106">
        <f>'PD_idade (12)'!AG19/'PD_idade (12)'!AO19</f>
        <v>0.1281657712970069</v>
      </c>
      <c r="AF19" s="182">
        <f>'PD_idade (12)'!AH19/'PD_idade (12)'!AO19</f>
        <v>0.14198004604758249</v>
      </c>
      <c r="AG19" s="182">
        <f>'PD_idade (12)'!AI19/'PD_idade (12)'!AO19</f>
        <v>0.16653875671527243</v>
      </c>
      <c r="AH19" s="182">
        <f>'PD_idade (12)'!AJ19/'PD_idade (12)'!AO19</f>
        <v>0.13814274750575595</v>
      </c>
      <c r="AI19" s="182">
        <f>'PD_idade (12)'!AK19/'PD_idade (12)'!AO19</f>
        <v>0.12279355333844973</v>
      </c>
      <c r="AJ19" s="182">
        <f>'PD_idade (12)'!AL19/'PD_idade (12)'!AO19</f>
        <v>0.12356101304681504</v>
      </c>
      <c r="AK19" s="182">
        <f>'PD_idade (12)'!AM19/'PD_idade (12)'!AO19</f>
        <v>0.10283960092095165</v>
      </c>
      <c r="AL19" s="107">
        <f>'PD_idade (12)'!AN19/'PD_idade (12)'!AO19</f>
        <v>7.5978511128165768E-2</v>
      </c>
      <c r="AM19" s="204">
        <v>1176</v>
      </c>
      <c r="AN19" s="219"/>
    </row>
    <row r="20" spans="2:40" x14ac:dyDescent="0.25">
      <c r="B20" s="206" t="s">
        <v>41</v>
      </c>
      <c r="C20" s="225">
        <f>'PD_idade (12)'!C20/'PD_idade (12)'!K20</f>
        <v>0.10816777041942605</v>
      </c>
      <c r="D20" s="182">
        <f>'PD_idade (12)'!D20/'PD_idade (12)'!K20</f>
        <v>0.15231788079470199</v>
      </c>
      <c r="E20" s="182">
        <f>'PD_idade (12)'!E20/'PD_idade (12)'!K20</f>
        <v>0.14348785871964681</v>
      </c>
      <c r="F20" s="182">
        <f>'PD_idade (12)'!F20/'PD_idade (12)'!K20</f>
        <v>0.13907284768211919</v>
      </c>
      <c r="G20" s="182">
        <f>'PD_idade (12)'!G20/'PD_idade (12)'!K20</f>
        <v>0.11037527593818984</v>
      </c>
      <c r="H20" s="182">
        <f>'PD_idade (12)'!H20/'PD_idade (12)'!K20</f>
        <v>0.12362030905077263</v>
      </c>
      <c r="I20" s="182">
        <f>'PD_idade (12)'!I20/'PD_idade (12)'!K20</f>
        <v>0.11258278145695365</v>
      </c>
      <c r="J20" s="222">
        <f>'PD_idade (12)'!J20/'PD_idade (12)'!K20</f>
        <v>0.11037527593818984</v>
      </c>
      <c r="K20" s="91"/>
      <c r="L20" s="183">
        <f>'PD_idade (12)'!M20/'PD_idade (12)'!U20</f>
        <v>0.12053571428571429</v>
      </c>
      <c r="M20" s="182">
        <f>'PD_idade (12)'!N20/'PD_idade (12)'!U20</f>
        <v>0.14508928571428573</v>
      </c>
      <c r="N20" s="182">
        <f>'PD_idade (12)'!O20/'PD_idade (12)'!U20</f>
        <v>0.12946428571428573</v>
      </c>
      <c r="O20" s="182">
        <f>'PD_idade (12)'!P20/'PD_idade (12)'!U20</f>
        <v>0.13616071428571427</v>
      </c>
      <c r="P20" s="182">
        <f>'PD_idade (12)'!Q20/'PD_idade (12)'!U20</f>
        <v>0.11830357142857142</v>
      </c>
      <c r="Q20" s="182">
        <f>'PD_idade (12)'!R20/'PD_idade (12)'!U20</f>
        <v>0.12723214285714285</v>
      </c>
      <c r="R20" s="182">
        <f>'PD_idade (12)'!S20/'PD_idade (12)'!U20</f>
        <v>0.12053571428571429</v>
      </c>
      <c r="S20" s="187">
        <f>'PD_idade (12)'!T20/'PD_idade (12)'!U20</f>
        <v>0.10267857142857142</v>
      </c>
      <c r="T20" s="203"/>
      <c r="U20" s="225">
        <f>'PD_idade (12)'!W20/'PD_idade (12)'!AE20</f>
        <v>0.11337868480725624</v>
      </c>
      <c r="V20" s="182">
        <f>'PD_idade (12)'!X20/'PD_idade (12)'!AE20</f>
        <v>0.13151927437641722</v>
      </c>
      <c r="W20" s="182">
        <f>'PD_idade (12)'!Y20/'PD_idade (12)'!AE20</f>
        <v>0.13151927437641722</v>
      </c>
      <c r="X20" s="182">
        <f>'PD_idade (12)'!Z20/'PD_idade (12)'!AE20</f>
        <v>0.15192743764172337</v>
      </c>
      <c r="Y20" s="182">
        <f>'PD_idade (12)'!AA20/'PD_idade (12)'!AE20</f>
        <v>0.1360544217687075</v>
      </c>
      <c r="Z20" s="182">
        <f>'PD_idade (12)'!AB20/'PD_idade (12)'!AE20</f>
        <v>0.12925170068027211</v>
      </c>
      <c r="AA20" s="182">
        <f>'PD_idade (12)'!AC20/'PD_idade (12)'!AE20</f>
        <v>0.11337868480725624</v>
      </c>
      <c r="AB20" s="222">
        <f>'PD_idade (12)'!AD20/'PD_idade (12)'!AE20</f>
        <v>9.297052154195011E-2</v>
      </c>
      <c r="AC20" s="64"/>
      <c r="AD20" s="235"/>
      <c r="AE20" s="106">
        <f>'PD_idade (12)'!AG20/'PD_idade (12)'!AO20</f>
        <v>0.11842105263157894</v>
      </c>
      <c r="AF20" s="182">
        <f>'PD_idade (12)'!AH20/'PD_idade (12)'!AO20</f>
        <v>0.14661654135338345</v>
      </c>
      <c r="AG20" s="182">
        <f>'PD_idade (12)'!AI20/'PD_idade (12)'!AO20</f>
        <v>0.15225563909774437</v>
      </c>
      <c r="AH20" s="182">
        <f>'PD_idade (12)'!AJ20/'PD_idade (12)'!AO20</f>
        <v>0.14661654135338345</v>
      </c>
      <c r="AI20" s="182">
        <f>'PD_idade (12)'!AK20/'PD_idade (12)'!AO20</f>
        <v>0.11654135338345864</v>
      </c>
      <c r="AJ20" s="182">
        <f>'PD_idade (12)'!AL20/'PD_idade (12)'!AO20</f>
        <v>0.12781954887218044</v>
      </c>
      <c r="AK20" s="182">
        <f>'PD_idade (12)'!AM20/'PD_idade (12)'!AO20</f>
        <v>0.10902255639097744</v>
      </c>
      <c r="AL20" s="107">
        <f>'PD_idade (12)'!AN20/'PD_idade (12)'!AO20</f>
        <v>8.2706766917293228E-2</v>
      </c>
      <c r="AM20" s="204">
        <v>434</v>
      </c>
      <c r="AN20" s="219"/>
    </row>
    <row r="21" spans="2:40" x14ac:dyDescent="0.25">
      <c r="B21" s="206" t="s">
        <v>42</v>
      </c>
      <c r="C21" s="225">
        <f>'PD_idade (12)'!C21/'PD_idade (12)'!K21</f>
        <v>0.145933014354067</v>
      </c>
      <c r="D21" s="182">
        <f>'PD_idade (12)'!D21/'PD_idade (12)'!K21</f>
        <v>0.13397129186602871</v>
      </c>
      <c r="E21" s="182">
        <f>'PD_idade (12)'!E21/'PD_idade (12)'!K21</f>
        <v>0.11483253588516747</v>
      </c>
      <c r="F21" s="182">
        <f>'PD_idade (12)'!F21/'PD_idade (12)'!K21</f>
        <v>9.0909090909090912E-2</v>
      </c>
      <c r="G21" s="182">
        <f>'PD_idade (12)'!G21/'PD_idade (12)'!K21</f>
        <v>0.13636363636363635</v>
      </c>
      <c r="H21" s="182">
        <f>'PD_idade (12)'!H21/'PD_idade (12)'!K21</f>
        <v>0.12440191387559808</v>
      </c>
      <c r="I21" s="182">
        <f>'PD_idade (12)'!I21/'PD_idade (12)'!K21</f>
        <v>0.14832535885167464</v>
      </c>
      <c r="J21" s="222">
        <f>'PD_idade (12)'!J21/'PD_idade (12)'!K21</f>
        <v>0.10526315789473684</v>
      </c>
      <c r="K21" s="91"/>
      <c r="L21" s="183">
        <f>'PD_idade (12)'!M21/'PD_idade (12)'!U21</f>
        <v>0.15294117647058825</v>
      </c>
      <c r="M21" s="182">
        <f>'PD_idade (12)'!N21/'PD_idade (12)'!U21</f>
        <v>0.12470588235294118</v>
      </c>
      <c r="N21" s="182">
        <f>'PD_idade (12)'!O21/'PD_idade (12)'!U21</f>
        <v>0.12235294117647059</v>
      </c>
      <c r="O21" s="182">
        <f>'PD_idade (12)'!P21/'PD_idade (12)'!U21</f>
        <v>9.6470588235294114E-2</v>
      </c>
      <c r="P21" s="182">
        <f>'PD_idade (12)'!Q21/'PD_idade (12)'!U21</f>
        <v>0.13176470588235295</v>
      </c>
      <c r="Q21" s="182">
        <f>'PD_idade (12)'!R21/'PD_idade (12)'!U21</f>
        <v>0.13176470588235295</v>
      </c>
      <c r="R21" s="182">
        <f>'PD_idade (12)'!S21/'PD_idade (12)'!U21</f>
        <v>0.14588235294117646</v>
      </c>
      <c r="S21" s="187">
        <f>'PD_idade (12)'!T21/'PD_idade (12)'!U21</f>
        <v>9.4117647058823528E-2</v>
      </c>
      <c r="T21" s="203"/>
      <c r="U21" s="225">
        <f>'PD_idade (12)'!W21/'PD_idade (12)'!AE21</f>
        <v>0.16129032258064516</v>
      </c>
      <c r="V21" s="182">
        <f>'PD_idade (12)'!X21/'PD_idade (12)'!AE21</f>
        <v>0.1152073732718894</v>
      </c>
      <c r="W21" s="182">
        <f>'PD_idade (12)'!Y21/'PD_idade (12)'!AE21</f>
        <v>0.12442396313364056</v>
      </c>
      <c r="X21" s="182">
        <f>'PD_idade (12)'!Z21/'PD_idade (12)'!AE21</f>
        <v>0.10138248847926268</v>
      </c>
      <c r="Y21" s="182">
        <f>'PD_idade (12)'!AA21/'PD_idade (12)'!AE21</f>
        <v>0.13594470046082949</v>
      </c>
      <c r="Z21" s="182">
        <f>'PD_idade (12)'!AB21/'PD_idade (12)'!AE21</f>
        <v>0.12442396313364056</v>
      </c>
      <c r="AA21" s="182">
        <f>'PD_idade (12)'!AC21/'PD_idade (12)'!AE21</f>
        <v>0.14976958525345621</v>
      </c>
      <c r="AB21" s="222">
        <f>'PD_idade (12)'!AD21/'PD_idade (12)'!AE21</f>
        <v>8.755760368663594E-2</v>
      </c>
      <c r="AC21" s="64"/>
      <c r="AD21" s="235"/>
      <c r="AE21" s="106">
        <f>'PD_idade (12)'!AG21/'PD_idade (12)'!AO21</f>
        <v>0.18674698795180722</v>
      </c>
      <c r="AF21" s="182">
        <f>'PD_idade (12)'!AH21/'PD_idade (12)'!AO21</f>
        <v>0.10642570281124498</v>
      </c>
      <c r="AG21" s="182">
        <f>'PD_idade (12)'!AI21/'PD_idade (12)'!AO21</f>
        <v>0.12851405622489959</v>
      </c>
      <c r="AH21" s="182">
        <f>'PD_idade (12)'!AJ21/'PD_idade (12)'!AO21</f>
        <v>0.1144578313253012</v>
      </c>
      <c r="AI21" s="182">
        <f>'PD_idade (12)'!AK21/'PD_idade (12)'!AO21</f>
        <v>0.12650602409638553</v>
      </c>
      <c r="AJ21" s="182">
        <f>'PD_idade (12)'!AL21/'PD_idade (12)'!AO21</f>
        <v>0.1144578313253012</v>
      </c>
      <c r="AK21" s="182">
        <f>'PD_idade (12)'!AM21/'PD_idade (12)'!AO21</f>
        <v>0.14859437751004015</v>
      </c>
      <c r="AL21" s="107">
        <f>'PD_idade (12)'!AN21/'PD_idade (12)'!AO21</f>
        <v>7.4297188755020074E-2</v>
      </c>
      <c r="AM21" s="204">
        <v>938</v>
      </c>
      <c r="AN21" s="219"/>
    </row>
    <row r="22" spans="2:40" x14ac:dyDescent="0.25">
      <c r="B22" s="206" t="s">
        <v>43</v>
      </c>
      <c r="C22" s="225">
        <f>'PD_idade (12)'!C22/'PD_idade (12)'!K22</f>
        <v>4.3103448275862072E-2</v>
      </c>
      <c r="D22" s="182">
        <f>'PD_idade (12)'!D22/'PD_idade (12)'!K22</f>
        <v>0.12931034482758622</v>
      </c>
      <c r="E22" s="182">
        <f>'PD_idade (12)'!E22/'PD_idade (12)'!K22</f>
        <v>0.18103448275862069</v>
      </c>
      <c r="F22" s="182">
        <f>'PD_idade (12)'!F22/'PD_idade (12)'!K22</f>
        <v>0.17528735632183909</v>
      </c>
      <c r="G22" s="182">
        <f>'PD_idade (12)'!G22/'PD_idade (12)'!K22</f>
        <v>0.10919540229885058</v>
      </c>
      <c r="H22" s="182">
        <f>'PD_idade (12)'!H22/'PD_idade (12)'!K22</f>
        <v>0.10632183908045977</v>
      </c>
      <c r="I22" s="182">
        <f>'PD_idade (12)'!I22/'PD_idade (12)'!K22</f>
        <v>0.14080459770114942</v>
      </c>
      <c r="J22" s="222">
        <f>'PD_idade (12)'!J22/'PD_idade (12)'!K22</f>
        <v>0.11494252873563218</v>
      </c>
      <c r="K22" s="91"/>
      <c r="L22" s="183">
        <f>'PD_idade (12)'!M22/'PD_idade (12)'!U22</f>
        <v>6.3953488372093026E-2</v>
      </c>
      <c r="M22" s="182">
        <f>'PD_idade (12)'!N22/'PD_idade (12)'!U22</f>
        <v>0.1308139534883721</v>
      </c>
      <c r="N22" s="182">
        <f>'PD_idade (12)'!O22/'PD_idade (12)'!U22</f>
        <v>0.16569767441860464</v>
      </c>
      <c r="O22" s="182">
        <f>'PD_idade (12)'!P22/'PD_idade (12)'!U22</f>
        <v>0.16860465116279069</v>
      </c>
      <c r="P22" s="182">
        <f>'PD_idade (12)'!Q22/'PD_idade (12)'!U22</f>
        <v>0.10174418604651163</v>
      </c>
      <c r="Q22" s="182">
        <f>'PD_idade (12)'!R22/'PD_idade (12)'!U22</f>
        <v>0.11337209302325581</v>
      </c>
      <c r="R22" s="182">
        <f>'PD_idade (12)'!S22/'PD_idade (12)'!U22</f>
        <v>0.13953488372093023</v>
      </c>
      <c r="S22" s="187">
        <f>'PD_idade (12)'!T22/'PD_idade (12)'!U22</f>
        <v>0.11627906976744186</v>
      </c>
      <c r="T22" s="203"/>
      <c r="U22" s="225">
        <f>'PD_idade (12)'!W22/'PD_idade (12)'!AE22</f>
        <v>6.1764705882352944E-2</v>
      </c>
      <c r="V22" s="182">
        <f>'PD_idade (12)'!X22/'PD_idade (12)'!AE22</f>
        <v>0.13235294117647059</v>
      </c>
      <c r="W22" s="182">
        <f>'PD_idade (12)'!Y22/'PD_idade (12)'!AE22</f>
        <v>0.13823529411764707</v>
      </c>
      <c r="X22" s="182">
        <f>'PD_idade (12)'!Z22/'PD_idade (12)'!AE22</f>
        <v>0.17352941176470588</v>
      </c>
      <c r="Y22" s="182">
        <f>'PD_idade (12)'!AA22/'PD_idade (12)'!AE22</f>
        <v>0.10882352941176471</v>
      </c>
      <c r="Z22" s="182">
        <f>'PD_idade (12)'!AB22/'PD_idade (12)'!AE22</f>
        <v>0.13529411764705881</v>
      </c>
      <c r="AA22" s="182">
        <f>'PD_idade (12)'!AC22/'PD_idade (12)'!AE22</f>
        <v>0.14117647058823529</v>
      </c>
      <c r="AB22" s="222">
        <f>'PD_idade (12)'!AD22/'PD_idade (12)'!AE22</f>
        <v>0.10882352941176471</v>
      </c>
      <c r="AC22" s="64"/>
      <c r="AD22" s="235"/>
      <c r="AE22" s="106">
        <f>'PD_idade (12)'!AG22/'PD_idade (12)'!AO22</f>
        <v>6.2814070351758788E-2</v>
      </c>
      <c r="AF22" s="182">
        <f>'PD_idade (12)'!AH22/'PD_idade (12)'!AO22</f>
        <v>0.16582914572864321</v>
      </c>
      <c r="AG22" s="182">
        <f>'PD_idade (12)'!AI22/'PD_idade (12)'!AO22</f>
        <v>0.14824120603015076</v>
      </c>
      <c r="AH22" s="182">
        <f>'PD_idade (12)'!AJ22/'PD_idade (12)'!AO22</f>
        <v>0.17085427135678391</v>
      </c>
      <c r="AI22" s="182">
        <f>'PD_idade (12)'!AK22/'PD_idade (12)'!AO22</f>
        <v>0.10050251256281408</v>
      </c>
      <c r="AJ22" s="182">
        <f>'PD_idade (12)'!AL22/'PD_idade (12)'!AO22</f>
        <v>0.12060301507537688</v>
      </c>
      <c r="AK22" s="182">
        <f>'PD_idade (12)'!AM22/'PD_idade (12)'!AO22</f>
        <v>0.1407035175879397</v>
      </c>
      <c r="AL22" s="107">
        <f>'PD_idade (12)'!AN22/'PD_idade (12)'!AO22</f>
        <v>9.0452261306532666E-2</v>
      </c>
      <c r="AM22" s="204">
        <v>106</v>
      </c>
      <c r="AN22" s="219"/>
    </row>
    <row r="23" spans="2:40" x14ac:dyDescent="0.25">
      <c r="B23" s="206" t="s">
        <v>44</v>
      </c>
      <c r="C23" s="225">
        <f>'PD_idade (12)'!C23/'PD_idade (12)'!K23</f>
        <v>0.10129096325719961</v>
      </c>
      <c r="D23" s="182">
        <f>'PD_idade (12)'!D23/'PD_idade (12)'!K23</f>
        <v>0.10526315789473684</v>
      </c>
      <c r="E23" s="182">
        <f>'PD_idade (12)'!E23/'PD_idade (12)'!K23</f>
        <v>0.14796425024826215</v>
      </c>
      <c r="F23" s="182">
        <f>'PD_idade (12)'!F23/'PD_idade (12)'!K23</f>
        <v>0.13306852035749753</v>
      </c>
      <c r="G23" s="182">
        <f>'PD_idade (12)'!G23/'PD_idade (12)'!K23</f>
        <v>0.13306852035749753</v>
      </c>
      <c r="H23" s="182">
        <f>'PD_idade (12)'!H23/'PD_idade (12)'!K23</f>
        <v>0.12313803376365443</v>
      </c>
      <c r="I23" s="182">
        <f>'PD_idade (12)'!I23/'PD_idade (12)'!K23</f>
        <v>0.13902681231380337</v>
      </c>
      <c r="J23" s="222">
        <f>'PD_idade (12)'!J23/'PD_idade (12)'!K23</f>
        <v>0.11717974180734857</v>
      </c>
      <c r="K23" s="91"/>
      <c r="L23" s="183">
        <f>'PD_idade (12)'!M23/'PD_idade (12)'!U23</f>
        <v>0.1111111111111111</v>
      </c>
      <c r="M23" s="182">
        <f>'PD_idade (12)'!N23/'PD_idade (12)'!U23</f>
        <v>0.11208576998050682</v>
      </c>
      <c r="N23" s="182">
        <f>'PD_idade (12)'!O23/'PD_idade (12)'!U23</f>
        <v>0.15692007797270954</v>
      </c>
      <c r="O23" s="182">
        <f>'PD_idade (12)'!P23/'PD_idade (12)'!U23</f>
        <v>0.12865497076023391</v>
      </c>
      <c r="P23" s="182">
        <f>'PD_idade (12)'!Q23/'PD_idade (12)'!U23</f>
        <v>0.13255360623781676</v>
      </c>
      <c r="Q23" s="182">
        <f>'PD_idade (12)'!R23/'PD_idade (12)'!U23</f>
        <v>0.12280701754385964</v>
      </c>
      <c r="R23" s="182">
        <f>'PD_idade (12)'!S23/'PD_idade (12)'!U23</f>
        <v>0.13352826510721247</v>
      </c>
      <c r="S23" s="187">
        <f>'PD_idade (12)'!T23/'PD_idade (12)'!U23</f>
        <v>0.1023391812865497</v>
      </c>
      <c r="T23" s="203"/>
      <c r="U23" s="225">
        <f>'PD_idade (12)'!W23/'PD_idade (12)'!AE23</f>
        <v>0.11888111888111888</v>
      </c>
      <c r="V23" s="182">
        <f>'PD_idade (12)'!X23/'PD_idade (12)'!AE23</f>
        <v>9.8901098901098897E-2</v>
      </c>
      <c r="W23" s="182">
        <f>'PD_idade (12)'!Y23/'PD_idade (12)'!AE23</f>
        <v>0.15584415584415584</v>
      </c>
      <c r="X23" s="182">
        <f>'PD_idade (12)'!Z23/'PD_idade (12)'!AE23</f>
        <v>0.12787212787212787</v>
      </c>
      <c r="Y23" s="182">
        <f>'PD_idade (12)'!AA23/'PD_idade (12)'!AE23</f>
        <v>0.13586413586413587</v>
      </c>
      <c r="Z23" s="182">
        <f>'PD_idade (12)'!AB23/'PD_idade (12)'!AE23</f>
        <v>0.12287712287712288</v>
      </c>
      <c r="AA23" s="182">
        <f>'PD_idade (12)'!AC23/'PD_idade (12)'!AE23</f>
        <v>0.14185814185814186</v>
      </c>
      <c r="AB23" s="222">
        <f>'PD_idade (12)'!AD23/'PD_idade (12)'!AE23</f>
        <v>9.7902097902097904E-2</v>
      </c>
      <c r="AC23" s="64"/>
      <c r="AD23" s="235"/>
      <c r="AE23" s="106">
        <f>'PD_idade (12)'!AG23/'PD_idade (12)'!AO23</f>
        <v>0.12710437710437711</v>
      </c>
      <c r="AF23" s="182">
        <f>'PD_idade (12)'!AH23/'PD_idade (12)'!AO23</f>
        <v>0.12542087542087543</v>
      </c>
      <c r="AG23" s="182">
        <f>'PD_idade (12)'!AI23/'PD_idade (12)'!AO23</f>
        <v>0.15572390572390574</v>
      </c>
      <c r="AH23" s="182">
        <f>'PD_idade (12)'!AJ23/'PD_idade (12)'!AO23</f>
        <v>0.13468013468013468</v>
      </c>
      <c r="AI23" s="182">
        <f>'PD_idade (12)'!AK23/'PD_idade (12)'!AO23</f>
        <v>0.13215488215488216</v>
      </c>
      <c r="AJ23" s="182">
        <f>'PD_idade (12)'!AL23/'PD_idade (12)'!AO23</f>
        <v>0.11363636363636363</v>
      </c>
      <c r="AK23" s="182">
        <f>'PD_idade (12)'!AM23/'PD_idade (12)'!AO23</f>
        <v>0.12962962962962962</v>
      </c>
      <c r="AL23" s="107">
        <f>'PD_idade (12)'!AN23/'PD_idade (12)'!AO23</f>
        <v>8.1649831649831653E-2</v>
      </c>
      <c r="AM23" s="204">
        <v>1383</v>
      </c>
      <c r="AN23" s="219"/>
    </row>
    <row r="24" spans="2:40" x14ac:dyDescent="0.25">
      <c r="B24" s="206" t="s">
        <v>45</v>
      </c>
      <c r="C24" s="225">
        <f>'PD_idade (12)'!C24/'PD_idade (12)'!K24</f>
        <v>0.10273972602739725</v>
      </c>
      <c r="D24" s="182">
        <f>'PD_idade (12)'!D24/'PD_idade (12)'!K24</f>
        <v>0.16438356164383561</v>
      </c>
      <c r="E24" s="182">
        <f>'PD_idade (12)'!E24/'PD_idade (12)'!K24</f>
        <v>0.11643835616438356</v>
      </c>
      <c r="F24" s="182">
        <f>'PD_idade (12)'!F24/'PD_idade (12)'!K24</f>
        <v>0.11815068493150685</v>
      </c>
      <c r="G24" s="182">
        <f>'PD_idade (12)'!G24/'PD_idade (12)'!K24</f>
        <v>0.13013698630136986</v>
      </c>
      <c r="H24" s="182">
        <f>'PD_idade (12)'!H24/'PD_idade (12)'!K24</f>
        <v>0.1386986301369863</v>
      </c>
      <c r="I24" s="182">
        <f>'PD_idade (12)'!I24/'PD_idade (12)'!K24</f>
        <v>0.12328767123287671</v>
      </c>
      <c r="J24" s="222">
        <f>'PD_idade (12)'!J24/'PD_idade (12)'!K24</f>
        <v>0.10616438356164383</v>
      </c>
      <c r="K24" s="91"/>
      <c r="L24" s="183">
        <f>'PD_idade (12)'!M24/'PD_idade (12)'!U24</f>
        <v>0.10050251256281408</v>
      </c>
      <c r="M24" s="182">
        <f>'PD_idade (12)'!N24/'PD_idade (12)'!U24</f>
        <v>0.17085427135678391</v>
      </c>
      <c r="N24" s="182">
        <f>'PD_idade (12)'!O24/'PD_idade (12)'!U24</f>
        <v>0.11892797319932999</v>
      </c>
      <c r="O24" s="182">
        <f>'PD_idade (12)'!P24/'PD_idade (12)'!U24</f>
        <v>0.10720268006700168</v>
      </c>
      <c r="P24" s="182">
        <f>'PD_idade (12)'!Q24/'PD_idade (12)'!U24</f>
        <v>0.13902847571189281</v>
      </c>
      <c r="Q24" s="182">
        <f>'PD_idade (12)'!R24/'PD_idade (12)'!U24</f>
        <v>0.1440536013400335</v>
      </c>
      <c r="R24" s="182">
        <f>'PD_idade (12)'!S24/'PD_idade (12)'!U24</f>
        <v>0.12060301507537688</v>
      </c>
      <c r="S24" s="187">
        <f>'PD_idade (12)'!T24/'PD_idade (12)'!U24</f>
        <v>9.8827470686767172E-2</v>
      </c>
      <c r="T24" s="203"/>
      <c r="U24" s="225">
        <f>'PD_idade (12)'!W24/'PD_idade (12)'!AE24</f>
        <v>0.10873146622734761</v>
      </c>
      <c r="V24" s="182">
        <f>'PD_idade (12)'!X24/'PD_idade (12)'!AE24</f>
        <v>0.17462932454695224</v>
      </c>
      <c r="W24" s="182">
        <f>'PD_idade (12)'!Y24/'PD_idade (12)'!AE24</f>
        <v>0.11367380560131796</v>
      </c>
      <c r="X24" s="182">
        <f>'PD_idade (12)'!Z24/'PD_idade (12)'!AE24</f>
        <v>0.11037891268533773</v>
      </c>
      <c r="Y24" s="182">
        <f>'PD_idade (12)'!AA24/'PD_idade (12)'!AE24</f>
        <v>0.1400329489291598</v>
      </c>
      <c r="Z24" s="182">
        <f>'PD_idade (12)'!AB24/'PD_idade (12)'!AE24</f>
        <v>0.14332784184514002</v>
      </c>
      <c r="AA24" s="182">
        <f>'PD_idade (12)'!AC24/'PD_idade (12)'!AE24</f>
        <v>0.1186161449752883</v>
      </c>
      <c r="AB24" s="222">
        <f>'PD_idade (12)'!AD24/'PD_idade (12)'!AE24</f>
        <v>9.0609555189456348E-2</v>
      </c>
      <c r="AC24" s="64"/>
      <c r="AD24" s="235"/>
      <c r="AE24" s="106">
        <f>'PD_idade (12)'!AG24/'PD_idade (12)'!AO24</f>
        <v>0.12798874824191281</v>
      </c>
      <c r="AF24" s="182">
        <f>'PD_idade (12)'!AH24/'PD_idade (12)'!AO24</f>
        <v>0.16736990154711673</v>
      </c>
      <c r="AG24" s="182">
        <f>'PD_idade (12)'!AI24/'PD_idade (12)'!AO24</f>
        <v>0.11954992967651196</v>
      </c>
      <c r="AH24" s="182">
        <f>'PD_idade (12)'!AJ24/'PD_idade (12)'!AO24</f>
        <v>0.12236286919831224</v>
      </c>
      <c r="AI24" s="182">
        <f>'PD_idade (12)'!AK24/'PD_idade (12)'!AO24</f>
        <v>0.13502109704641349</v>
      </c>
      <c r="AJ24" s="182">
        <f>'PD_idade (12)'!AL24/'PD_idade (12)'!AO24</f>
        <v>0.13642756680731363</v>
      </c>
      <c r="AK24" s="182">
        <f>'PD_idade (12)'!AM24/'PD_idade (12)'!AO24</f>
        <v>0.1111111111111111</v>
      </c>
      <c r="AL24" s="107">
        <f>'PD_idade (12)'!AN24/'PD_idade (12)'!AO24</f>
        <v>8.0168776371308023E-2</v>
      </c>
      <c r="AM24" s="204">
        <v>500</v>
      </c>
      <c r="AN24" s="219"/>
    </row>
    <row r="25" spans="2:40" x14ac:dyDescent="0.25">
      <c r="B25" s="206" t="s">
        <v>46</v>
      </c>
      <c r="C25" s="225">
        <f>'PD_idade (12)'!C25/'PD_idade (12)'!K25</f>
        <v>9.8130841121495324E-2</v>
      </c>
      <c r="D25" s="182">
        <f>'PD_idade (12)'!D25/'PD_idade (12)'!K25</f>
        <v>0.13551401869158877</v>
      </c>
      <c r="E25" s="182">
        <f>'PD_idade (12)'!E25/'PD_idade (12)'!K25</f>
        <v>0.17056074766355139</v>
      </c>
      <c r="F25" s="182">
        <f>'PD_idade (12)'!F25/'PD_idade (12)'!K25</f>
        <v>0.13317757009345793</v>
      </c>
      <c r="G25" s="182">
        <f>'PD_idade (12)'!G25/'PD_idade (12)'!K25</f>
        <v>0.12383177570093458</v>
      </c>
      <c r="H25" s="182">
        <f>'PD_idade (12)'!H25/'PD_idade (12)'!K25</f>
        <v>0.10981308411214953</v>
      </c>
      <c r="I25" s="182">
        <f>'PD_idade (12)'!I25/'PD_idade (12)'!K25</f>
        <v>0.13084112149532709</v>
      </c>
      <c r="J25" s="222">
        <f>'PD_idade (12)'!J25/'PD_idade (12)'!K25</f>
        <v>9.8130841121495324E-2</v>
      </c>
      <c r="K25" s="91"/>
      <c r="L25" s="183">
        <f>'PD_idade (12)'!M25/'PD_idade (12)'!U25</f>
        <v>9.9773242630385492E-2</v>
      </c>
      <c r="M25" s="182">
        <f>'PD_idade (12)'!N25/'PD_idade (12)'!U25</f>
        <v>0.11337868480725624</v>
      </c>
      <c r="N25" s="182">
        <f>'PD_idade (12)'!O25/'PD_idade (12)'!U25</f>
        <v>0.17913832199546487</v>
      </c>
      <c r="O25" s="182">
        <f>'PD_idade (12)'!P25/'PD_idade (12)'!U25</f>
        <v>0.14058956916099774</v>
      </c>
      <c r="P25" s="182">
        <f>'PD_idade (12)'!Q25/'PD_idade (12)'!U25</f>
        <v>0.12925170068027211</v>
      </c>
      <c r="Q25" s="182">
        <f>'PD_idade (12)'!R25/'PD_idade (12)'!U25</f>
        <v>0.11791383219954649</v>
      </c>
      <c r="R25" s="182">
        <f>'PD_idade (12)'!S25/'PD_idade (12)'!U25</f>
        <v>0.12925170068027211</v>
      </c>
      <c r="S25" s="187">
        <f>'PD_idade (12)'!T25/'PD_idade (12)'!U25</f>
        <v>9.0702947845804988E-2</v>
      </c>
      <c r="T25" s="203"/>
      <c r="U25" s="225">
        <f>'PD_idade (12)'!W25/'PD_idade (12)'!AE25</f>
        <v>0.10804597701149425</v>
      </c>
      <c r="V25" s="182">
        <f>'PD_idade (12)'!X25/'PD_idade (12)'!AE25</f>
        <v>0.1310344827586207</v>
      </c>
      <c r="W25" s="182">
        <f>'PD_idade (12)'!Y25/'PD_idade (12)'!AE25</f>
        <v>0.17011494252873563</v>
      </c>
      <c r="X25" s="182">
        <f>'PD_idade (12)'!Z25/'PD_idade (12)'!AE25</f>
        <v>0.12413793103448276</v>
      </c>
      <c r="Y25" s="182">
        <f>'PD_idade (12)'!AA25/'PD_idade (12)'!AE25</f>
        <v>0.12643678160919541</v>
      </c>
      <c r="Z25" s="182">
        <f>'PD_idade (12)'!AB25/'PD_idade (12)'!AE25</f>
        <v>0.11724137931034483</v>
      </c>
      <c r="AA25" s="182">
        <f>'PD_idade (12)'!AC25/'PD_idade (12)'!AE25</f>
        <v>0.1310344827586207</v>
      </c>
      <c r="AB25" s="222">
        <f>'PD_idade (12)'!AD25/'PD_idade (12)'!AE25</f>
        <v>9.1954022988505746E-2</v>
      </c>
      <c r="AC25" s="64"/>
      <c r="AD25" s="235"/>
      <c r="AE25" s="106">
        <f>'PD_idade (12)'!AG25/'PD_idade (12)'!AO25</f>
        <v>0.12790697674418605</v>
      </c>
      <c r="AF25" s="182">
        <f>'PD_idade (12)'!AH25/'PD_idade (12)'!AO25</f>
        <v>0.1434108527131783</v>
      </c>
      <c r="AG25" s="182">
        <f>'PD_idade (12)'!AI25/'PD_idade (12)'!AO25</f>
        <v>0.17635658914728683</v>
      </c>
      <c r="AH25" s="182">
        <f>'PD_idade (12)'!AJ25/'PD_idade (12)'!AO25</f>
        <v>0.12209302325581395</v>
      </c>
      <c r="AI25" s="182">
        <f>'PD_idade (12)'!AK25/'PD_idade (12)'!AO25</f>
        <v>0.13178294573643412</v>
      </c>
      <c r="AJ25" s="182">
        <f>'PD_idade (12)'!AL25/'PD_idade (12)'!AO25</f>
        <v>0.1065891472868217</v>
      </c>
      <c r="AK25" s="182">
        <f>'PD_idade (12)'!AM25/'PD_idade (12)'!AO25</f>
        <v>0.11627906976744186</v>
      </c>
      <c r="AL25" s="107">
        <f>'PD_idade (12)'!AN25/'PD_idade (12)'!AO25</f>
        <v>7.5581395348837205E-2</v>
      </c>
      <c r="AM25" s="204">
        <v>408</v>
      </c>
      <c r="AN25" s="219"/>
    </row>
    <row r="26" spans="2:40" x14ac:dyDescent="0.25">
      <c r="B26" s="206" t="s">
        <v>47</v>
      </c>
      <c r="C26" s="225">
        <f>'PD_idade (12)'!C26/'PD_idade (12)'!K26</f>
        <v>0.14285714285714285</v>
      </c>
      <c r="D26" s="182">
        <f>'PD_idade (12)'!D26/'PD_idade (12)'!K26</f>
        <v>0.12215320910973085</v>
      </c>
      <c r="E26" s="182">
        <f>'PD_idade (12)'!E26/'PD_idade (12)'!K26</f>
        <v>0.14078674948240166</v>
      </c>
      <c r="F26" s="182">
        <f>'PD_idade (12)'!F26/'PD_idade (12)'!K26</f>
        <v>9.3167701863354033E-2</v>
      </c>
      <c r="G26" s="182">
        <f>'PD_idade (12)'!G26/'PD_idade (12)'!K26</f>
        <v>0.13664596273291926</v>
      </c>
      <c r="H26" s="182">
        <f>'PD_idade (12)'!H26/'PD_idade (12)'!K26</f>
        <v>0.14078674948240166</v>
      </c>
      <c r="I26" s="182">
        <f>'PD_idade (12)'!I26/'PD_idade (12)'!K26</f>
        <v>0.14699792960662525</v>
      </c>
      <c r="J26" s="222">
        <f>'PD_idade (12)'!J26/'PD_idade (12)'!K26</f>
        <v>7.6604554865424432E-2</v>
      </c>
      <c r="K26" s="91"/>
      <c r="L26" s="183">
        <f>'PD_idade (12)'!M26/'PD_idade (12)'!U26</f>
        <v>0.15399610136452241</v>
      </c>
      <c r="M26" s="182">
        <f>'PD_idade (12)'!N26/'PD_idade (12)'!U26</f>
        <v>0.1111111111111111</v>
      </c>
      <c r="N26" s="182">
        <f>'PD_idade (12)'!O26/'PD_idade (12)'!U26</f>
        <v>0.13840155945419103</v>
      </c>
      <c r="O26" s="182">
        <f>'PD_idade (12)'!P26/'PD_idade (12)'!U26</f>
        <v>0.10526315789473684</v>
      </c>
      <c r="P26" s="182">
        <f>'PD_idade (12)'!Q26/'PD_idade (12)'!U26</f>
        <v>0.14035087719298245</v>
      </c>
      <c r="Q26" s="182">
        <f>'PD_idade (12)'!R26/'PD_idade (12)'!U26</f>
        <v>0.13840155945419103</v>
      </c>
      <c r="R26" s="182">
        <f>'PD_idade (12)'!S26/'PD_idade (12)'!U26</f>
        <v>0.14424951267056529</v>
      </c>
      <c r="S26" s="187">
        <f>'PD_idade (12)'!T26/'PD_idade (12)'!U26</f>
        <v>6.8226120857699801E-2</v>
      </c>
      <c r="T26" s="203"/>
      <c r="U26" s="225">
        <f>'PD_idade (12)'!W26/'PD_idade (12)'!AE26</f>
        <v>0.13294797687861271</v>
      </c>
      <c r="V26" s="182">
        <f>'PD_idade (12)'!X26/'PD_idade (12)'!AE26</f>
        <v>0.11753371868978806</v>
      </c>
      <c r="W26" s="182">
        <f>'PD_idade (12)'!Y26/'PD_idade (12)'!AE26</f>
        <v>0.14836223506743737</v>
      </c>
      <c r="X26" s="182">
        <f>'PD_idade (12)'!Z26/'PD_idade (12)'!AE26</f>
        <v>0.11175337186897881</v>
      </c>
      <c r="Y26" s="182">
        <f>'PD_idade (12)'!AA26/'PD_idade (12)'!AE26</f>
        <v>0.14065510597302505</v>
      </c>
      <c r="Z26" s="182">
        <f>'PD_idade (12)'!AB26/'PD_idade (12)'!AE26</f>
        <v>0.13294797687861271</v>
      </c>
      <c r="AA26" s="182">
        <f>'PD_idade (12)'!AC26/'PD_idade (12)'!AE26</f>
        <v>0.1464354527938343</v>
      </c>
      <c r="AB26" s="222">
        <f>'PD_idade (12)'!AD26/'PD_idade (12)'!AE26</f>
        <v>6.9364161849710976E-2</v>
      </c>
      <c r="AC26" s="64"/>
      <c r="AD26" s="235"/>
      <c r="AE26" s="106">
        <f>'PD_idade (12)'!AG26/'PD_idade (12)'!AO26</f>
        <v>0.13500000000000001</v>
      </c>
      <c r="AF26" s="182">
        <f>'PD_idade (12)'!AH26/'PD_idade (12)'!AO26</f>
        <v>0.13166666666666665</v>
      </c>
      <c r="AG26" s="182">
        <f>'PD_idade (12)'!AI26/'PD_idade (12)'!AO26</f>
        <v>0.15166666666666667</v>
      </c>
      <c r="AH26" s="182">
        <f>'PD_idade (12)'!AJ26/'PD_idade (12)'!AO26</f>
        <v>0.11833333333333333</v>
      </c>
      <c r="AI26" s="182">
        <f>'PD_idade (12)'!AK26/'PD_idade (12)'!AO26</f>
        <v>0.14000000000000001</v>
      </c>
      <c r="AJ26" s="182">
        <f>'PD_idade (12)'!AL26/'PD_idade (12)'!AO26</f>
        <v>0.125</v>
      </c>
      <c r="AK26" s="182">
        <f>'PD_idade (12)'!AM26/'PD_idade (12)'!AO26</f>
        <v>0.12333333333333334</v>
      </c>
      <c r="AL26" s="107">
        <f>'PD_idade (12)'!AN26/'PD_idade (12)'!AO26</f>
        <v>7.4999999999999997E-2</v>
      </c>
      <c r="AM26" s="204">
        <v>1146</v>
      </c>
      <c r="AN26" s="219"/>
    </row>
    <row r="27" spans="2:40" x14ac:dyDescent="0.25">
      <c r="B27" s="206" t="s">
        <v>48</v>
      </c>
      <c r="C27" s="225">
        <f>'PD_idade (12)'!C27/'PD_idade (12)'!K27</f>
        <v>0.1101511879049676</v>
      </c>
      <c r="D27" s="182">
        <f>'PD_idade (12)'!D27/'PD_idade (12)'!K27</f>
        <v>0.12095032397408208</v>
      </c>
      <c r="E27" s="182">
        <f>'PD_idade (12)'!E27/'PD_idade (12)'!K27</f>
        <v>0.15982721382289417</v>
      </c>
      <c r="F27" s="182">
        <f>'PD_idade (12)'!F27/'PD_idade (12)'!K27</f>
        <v>0.1447084233261339</v>
      </c>
      <c r="G27" s="182">
        <f>'PD_idade (12)'!G27/'PD_idade (12)'!K27</f>
        <v>0.14686825053995681</v>
      </c>
      <c r="H27" s="182">
        <f>'PD_idade (12)'!H27/'PD_idade (12)'!K27</f>
        <v>0.10799136069114471</v>
      </c>
      <c r="I27" s="182">
        <f>'PD_idade (12)'!I27/'PD_idade (12)'!K27</f>
        <v>0.12095032397408208</v>
      </c>
      <c r="J27" s="222">
        <f>'PD_idade (12)'!J27/'PD_idade (12)'!K27</f>
        <v>8.8552915766738655E-2</v>
      </c>
      <c r="K27" s="91"/>
      <c r="L27" s="183">
        <f>'PD_idade (12)'!M27/'PD_idade (12)'!U27</f>
        <v>0.11827956989247312</v>
      </c>
      <c r="M27" s="182">
        <f>'PD_idade (12)'!N27/'PD_idade (12)'!U27</f>
        <v>0.12258064516129032</v>
      </c>
      <c r="N27" s="182">
        <f>'PD_idade (12)'!O27/'PD_idade (12)'!U27</f>
        <v>0.16559139784946236</v>
      </c>
      <c r="O27" s="182">
        <f>'PD_idade (12)'!P27/'PD_idade (12)'!U27</f>
        <v>0.14193548387096774</v>
      </c>
      <c r="P27" s="182">
        <f>'PD_idade (12)'!Q27/'PD_idade (12)'!U27</f>
        <v>0.14408602150537633</v>
      </c>
      <c r="Q27" s="182">
        <f>'PD_idade (12)'!R27/'PD_idade (12)'!U27</f>
        <v>0.1032258064516129</v>
      </c>
      <c r="R27" s="182">
        <f>'PD_idade (12)'!S27/'PD_idade (12)'!U27</f>
        <v>0.12258064516129032</v>
      </c>
      <c r="S27" s="187">
        <f>'PD_idade (12)'!T27/'PD_idade (12)'!U27</f>
        <v>8.1720430107526887E-2</v>
      </c>
      <c r="T27" s="203"/>
      <c r="U27" s="225">
        <f>'PD_idade (12)'!W27/'PD_idade (12)'!AE27</f>
        <v>0.10931174089068826</v>
      </c>
      <c r="V27" s="182">
        <f>'PD_idade (12)'!X27/'PD_idade (12)'!AE27</f>
        <v>0.1417004048582996</v>
      </c>
      <c r="W27" s="182">
        <f>'PD_idade (12)'!Y27/'PD_idade (12)'!AE27</f>
        <v>0.17611336032388664</v>
      </c>
      <c r="X27" s="182">
        <f>'PD_idade (12)'!Z27/'PD_idade (12)'!AE27</f>
        <v>0.1417004048582996</v>
      </c>
      <c r="Y27" s="182">
        <f>'PD_idade (12)'!AA27/'PD_idade (12)'!AE27</f>
        <v>0.13562753036437247</v>
      </c>
      <c r="Z27" s="182">
        <f>'PD_idade (12)'!AB27/'PD_idade (12)'!AE27</f>
        <v>9.9190283400809723E-2</v>
      </c>
      <c r="AA27" s="182">
        <f>'PD_idade (12)'!AC27/'PD_idade (12)'!AE27</f>
        <v>0.1194331983805668</v>
      </c>
      <c r="AB27" s="222">
        <f>'PD_idade (12)'!AD27/'PD_idade (12)'!AE27</f>
        <v>7.6923076923076927E-2</v>
      </c>
      <c r="AC27" s="64"/>
      <c r="AD27" s="235"/>
      <c r="AE27" s="106">
        <f>'PD_idade (12)'!AG27/'PD_idade (12)'!AO27</f>
        <v>0.11744386873920552</v>
      </c>
      <c r="AF27" s="182">
        <f>'PD_idade (12)'!AH27/'PD_idade (12)'!AO27</f>
        <v>0.1381692573402418</v>
      </c>
      <c r="AG27" s="182">
        <f>'PD_idade (12)'!AI27/'PD_idade (12)'!AO27</f>
        <v>0.17443868739205526</v>
      </c>
      <c r="AH27" s="182">
        <f>'PD_idade (12)'!AJ27/'PD_idade (12)'!AO27</f>
        <v>0.14507772020725387</v>
      </c>
      <c r="AI27" s="182">
        <f>'PD_idade (12)'!AK27/'PD_idade (12)'!AO27</f>
        <v>0.13989637305699482</v>
      </c>
      <c r="AJ27" s="182">
        <f>'PD_idade (12)'!AL27/'PD_idade (12)'!AO27</f>
        <v>9.8445595854922283E-2</v>
      </c>
      <c r="AK27" s="182">
        <f>'PD_idade (12)'!AM27/'PD_idade (12)'!AO27</f>
        <v>0.10535405872193437</v>
      </c>
      <c r="AL27" s="107">
        <f>'PD_idade (12)'!AN27/'PD_idade (12)'!AO27</f>
        <v>8.1174438687392061E-2</v>
      </c>
      <c r="AM27" s="204">
        <v>315</v>
      </c>
      <c r="AN27" s="219"/>
    </row>
    <row r="28" spans="2:40" x14ac:dyDescent="0.25">
      <c r="B28" s="206" t="s">
        <v>49</v>
      </c>
      <c r="C28" s="225">
        <f>'PD_idade (12)'!C28/'PD_idade (12)'!K28</f>
        <v>0.11949685534591195</v>
      </c>
      <c r="D28" s="182">
        <f>'PD_idade (12)'!D28/'PD_idade (12)'!K28</f>
        <v>0.11635220125786164</v>
      </c>
      <c r="E28" s="182">
        <f>'PD_idade (12)'!E28/'PD_idade (12)'!K28</f>
        <v>0.15094339622641509</v>
      </c>
      <c r="F28" s="182">
        <f>'PD_idade (12)'!F28/'PD_idade (12)'!K28</f>
        <v>0.1331236897274633</v>
      </c>
      <c r="G28" s="182">
        <f>'PD_idade (12)'!G28/'PD_idade (12)'!K28</f>
        <v>0.14150943396226415</v>
      </c>
      <c r="H28" s="182">
        <f>'PD_idade (12)'!H28/'PD_idade (12)'!K28</f>
        <v>0.12368972746331237</v>
      </c>
      <c r="I28" s="182">
        <f>'PD_idade (12)'!I28/'PD_idade (12)'!K28</f>
        <v>0.11425576519916142</v>
      </c>
      <c r="J28" s="222">
        <f>'PD_idade (12)'!J28/'PD_idade (12)'!K28</f>
        <v>0.10062893081761007</v>
      </c>
      <c r="K28" s="91"/>
      <c r="L28" s="183">
        <f>'PD_idade (12)'!M28/'PD_idade (12)'!U28</f>
        <v>0.12688821752265861</v>
      </c>
      <c r="M28" s="182">
        <f>'PD_idade (12)'!N28/'PD_idade (12)'!U28</f>
        <v>0.12990936555891239</v>
      </c>
      <c r="N28" s="182">
        <f>'PD_idade (12)'!O28/'PD_idade (12)'!U28</f>
        <v>0.13997985901309165</v>
      </c>
      <c r="O28" s="182">
        <f>'PD_idade (12)'!P28/'PD_idade (12)'!U28</f>
        <v>0.12890231621349446</v>
      </c>
      <c r="P28" s="182">
        <f>'PD_idade (12)'!Q28/'PD_idade (12)'!U28</f>
        <v>0.14098690835850958</v>
      </c>
      <c r="Q28" s="182">
        <f>'PD_idade (12)'!R28/'PD_idade (12)'!U28</f>
        <v>0.12386706948640483</v>
      </c>
      <c r="R28" s="182">
        <f>'PD_idade (12)'!S28/'PD_idade (12)'!U28</f>
        <v>0.11379657603222558</v>
      </c>
      <c r="S28" s="187">
        <f>'PD_idade (12)'!T28/'PD_idade (12)'!U28</f>
        <v>9.5669687814702919E-2</v>
      </c>
      <c r="T28" s="203"/>
      <c r="U28" s="225">
        <f>'PD_idade (12)'!W28/'PD_idade (12)'!AE28</f>
        <v>0.12361809045226131</v>
      </c>
      <c r="V28" s="182">
        <f>'PD_idade (12)'!X28/'PD_idade (12)'!AE28</f>
        <v>0.12864321608040202</v>
      </c>
      <c r="W28" s="182">
        <f>'PD_idade (12)'!Y28/'PD_idade (12)'!AE28</f>
        <v>0.13869346733668342</v>
      </c>
      <c r="X28" s="182">
        <f>'PD_idade (12)'!Z28/'PD_idade (12)'!AE28</f>
        <v>0.1306532663316583</v>
      </c>
      <c r="Y28" s="182">
        <f>'PD_idade (12)'!AA28/'PD_idade (12)'!AE28</f>
        <v>0.13467336683417086</v>
      </c>
      <c r="Z28" s="182">
        <f>'PD_idade (12)'!AB28/'PD_idade (12)'!AE28</f>
        <v>0.12964824120603016</v>
      </c>
      <c r="AA28" s="182">
        <f>'PD_idade (12)'!AC28/'PD_idade (12)'!AE28</f>
        <v>0.12160804020100502</v>
      </c>
      <c r="AB28" s="222">
        <f>'PD_idade (12)'!AD28/'PD_idade (12)'!AE28</f>
        <v>9.2462311557788945E-2</v>
      </c>
      <c r="AC28" s="64"/>
      <c r="AD28" s="235"/>
      <c r="AE28" s="106">
        <f>'PD_idade (12)'!AG28/'PD_idade (12)'!AO28</f>
        <v>0.12229617304492513</v>
      </c>
      <c r="AF28" s="182">
        <f>'PD_idade (12)'!AH28/'PD_idade (12)'!AO28</f>
        <v>0.13727121464226288</v>
      </c>
      <c r="AG28" s="182">
        <f>'PD_idade (12)'!AI28/'PD_idade (12)'!AO28</f>
        <v>0.1464226289517471</v>
      </c>
      <c r="AH28" s="182">
        <f>'PD_idade (12)'!AJ28/'PD_idade (12)'!AO28</f>
        <v>0.12562396006655574</v>
      </c>
      <c r="AI28" s="182">
        <f>'PD_idade (12)'!AK28/'PD_idade (12)'!AO28</f>
        <v>0.14975041597337771</v>
      </c>
      <c r="AJ28" s="182">
        <f>'PD_idade (12)'!AL28/'PD_idade (12)'!AO28</f>
        <v>0.11980033277870217</v>
      </c>
      <c r="AK28" s="182">
        <f>'PD_idade (12)'!AM28/'PD_idade (12)'!AO28</f>
        <v>0.11397670549084858</v>
      </c>
      <c r="AL28" s="107">
        <f>'PD_idade (12)'!AN28/'PD_idade (12)'!AO28</f>
        <v>8.4858569051580693E-2</v>
      </c>
      <c r="AM28" s="204">
        <v>1082</v>
      </c>
      <c r="AN28" s="219"/>
    </row>
    <row r="29" spans="2:40" x14ac:dyDescent="0.25">
      <c r="B29" s="206" t="s">
        <v>50</v>
      </c>
      <c r="C29" s="225">
        <f>'PD_idade (12)'!C29/'PD_idade (12)'!K29</f>
        <v>0.14893617021276595</v>
      </c>
      <c r="D29" s="182">
        <f>'PD_idade (12)'!D29/'PD_idade (12)'!K29</f>
        <v>0.12986060161408658</v>
      </c>
      <c r="E29" s="182">
        <f>'PD_idade (12)'!E29/'PD_idade (12)'!K29</f>
        <v>0.11518708730741012</v>
      </c>
      <c r="F29" s="182">
        <f>'PD_idade (12)'!F29/'PD_idade (12)'!K29</f>
        <v>0.10491562729273661</v>
      </c>
      <c r="G29" s="182">
        <f>'PD_idade (12)'!G29/'PD_idade (12)'!K29</f>
        <v>0.11078503301540719</v>
      </c>
      <c r="H29" s="182">
        <f>'PD_idade (12)'!H29/'PD_idade (12)'!K29</f>
        <v>0.13206162876008803</v>
      </c>
      <c r="I29" s="182">
        <f>'PD_idade (12)'!I29/'PD_idade (12)'!K29</f>
        <v>0.15994130594277328</v>
      </c>
      <c r="J29" s="222">
        <f>'PD_idade (12)'!J29/'PD_idade (12)'!K29</f>
        <v>9.8312545854732203E-2</v>
      </c>
      <c r="K29" s="91"/>
      <c r="L29" s="183">
        <f>'PD_idade (12)'!M29/'PD_idade (12)'!U29</f>
        <v>0.15951359084406294</v>
      </c>
      <c r="M29" s="182">
        <f>'PD_idade (12)'!N29/'PD_idade (12)'!U29</f>
        <v>0.13519313304721031</v>
      </c>
      <c r="N29" s="182">
        <f>'PD_idade (12)'!O29/'PD_idade (12)'!U29</f>
        <v>0.11444921316165951</v>
      </c>
      <c r="O29" s="182">
        <f>'PD_idade (12)'!P29/'PD_idade (12)'!U29</f>
        <v>0.10228898426323318</v>
      </c>
      <c r="P29" s="182">
        <f>'PD_idade (12)'!Q29/'PD_idade (12)'!U29</f>
        <v>0.11015736766809728</v>
      </c>
      <c r="Q29" s="182">
        <f>'PD_idade (12)'!R29/'PD_idade (12)'!U29</f>
        <v>0.13161659513590845</v>
      </c>
      <c r="R29" s="182">
        <f>'PD_idade (12)'!S29/'PD_idade (12)'!U29</f>
        <v>0.15665236051502146</v>
      </c>
      <c r="S29" s="187">
        <f>'PD_idade (12)'!T29/'PD_idade (12)'!U29</f>
        <v>9.012875536480687E-2</v>
      </c>
      <c r="T29" s="203"/>
      <c r="U29" s="225">
        <f>'PD_idade (12)'!W29/'PD_idade (12)'!AE29</f>
        <v>0.15050651230101303</v>
      </c>
      <c r="V29" s="182">
        <f>'PD_idade (12)'!X29/'PD_idade (12)'!AE29</f>
        <v>0.13748191027496381</v>
      </c>
      <c r="W29" s="182">
        <f>'PD_idade (12)'!Y29/'PD_idade (12)'!AE29</f>
        <v>0.11722141823444283</v>
      </c>
      <c r="X29" s="182">
        <f>'PD_idade (12)'!Z29/'PD_idade (12)'!AE29</f>
        <v>0.10564399421128799</v>
      </c>
      <c r="Y29" s="182">
        <f>'PD_idade (12)'!AA29/'PD_idade (12)'!AE29</f>
        <v>0.1150506512301013</v>
      </c>
      <c r="Z29" s="182">
        <f>'PD_idade (12)'!AB29/'PD_idade (12)'!AE29</f>
        <v>0.13241678726483358</v>
      </c>
      <c r="AA29" s="182">
        <f>'PD_idade (12)'!AC29/'PD_idade (12)'!AE29</f>
        <v>0.15846599131693198</v>
      </c>
      <c r="AB29" s="222">
        <f>'PD_idade (12)'!AD29/'PD_idade (12)'!AE29</f>
        <v>8.3212735166425467E-2</v>
      </c>
      <c r="AC29" s="64"/>
      <c r="AD29" s="235"/>
      <c r="AE29" s="106">
        <f>'PD_idade (12)'!AG29/'PD_idade (12)'!AO29</f>
        <v>0.16859716859716858</v>
      </c>
      <c r="AF29" s="182">
        <f>'PD_idade (12)'!AH29/'PD_idade (12)'!AO29</f>
        <v>0.14543114543114544</v>
      </c>
      <c r="AG29" s="182">
        <f>'PD_idade (12)'!AI29/'PD_idade (12)'!AO29</f>
        <v>0.12033462033462033</v>
      </c>
      <c r="AH29" s="182">
        <f>'PD_idade (12)'!AJ29/'PD_idade (12)'!AO29</f>
        <v>0.1036036036036036</v>
      </c>
      <c r="AI29" s="182">
        <f>'PD_idade (12)'!AK29/'PD_idade (12)'!AO29</f>
        <v>0.11261261261261261</v>
      </c>
      <c r="AJ29" s="182">
        <f>'PD_idade (12)'!AL29/'PD_idade (12)'!AO29</f>
        <v>0.12741312741312741</v>
      </c>
      <c r="AK29" s="182">
        <f>'PD_idade (12)'!AM29/'PD_idade (12)'!AO29</f>
        <v>0.14478764478764478</v>
      </c>
      <c r="AL29" s="107">
        <f>'PD_idade (12)'!AN29/'PD_idade (12)'!AO29</f>
        <v>7.7220077220077218E-2</v>
      </c>
      <c r="AM29" s="204">
        <v>3086</v>
      </c>
      <c r="AN29" s="219"/>
    </row>
    <row r="30" spans="2:40" x14ac:dyDescent="0.25">
      <c r="B30" s="206" t="s">
        <v>51</v>
      </c>
      <c r="C30" s="225">
        <f>'PD_idade (12)'!C30/'PD_idade (12)'!K30</f>
        <v>0.11970074812967581</v>
      </c>
      <c r="D30" s="182">
        <f>'PD_idade (12)'!D30/'PD_idade (12)'!K30</f>
        <v>0.14713216957605985</v>
      </c>
      <c r="E30" s="182">
        <f>'PD_idade (12)'!E30/'PD_idade (12)'!K30</f>
        <v>0.15710723192019951</v>
      </c>
      <c r="F30" s="182">
        <f>'PD_idade (12)'!F30/'PD_idade (12)'!K30</f>
        <v>0.10972568578553615</v>
      </c>
      <c r="G30" s="182">
        <f>'PD_idade (12)'!G30/'PD_idade (12)'!K30</f>
        <v>0.11970074812967581</v>
      </c>
      <c r="H30" s="182">
        <f>'PD_idade (12)'!H30/'PD_idade (12)'!K30</f>
        <v>0.10972568578553615</v>
      </c>
      <c r="I30" s="182">
        <f>'PD_idade (12)'!I30/'PD_idade (12)'!K30</f>
        <v>0.14463840399002495</v>
      </c>
      <c r="J30" s="222">
        <f>'PD_idade (12)'!J30/'PD_idade (12)'!K30</f>
        <v>9.2269326683291769E-2</v>
      </c>
      <c r="K30" s="91"/>
      <c r="L30" s="183">
        <f>'PD_idade (12)'!M30/'PD_idade (12)'!U30</f>
        <v>0.12529002320185614</v>
      </c>
      <c r="M30" s="182">
        <f>'PD_idade (12)'!N30/'PD_idade (12)'!U30</f>
        <v>0.14849187935034802</v>
      </c>
      <c r="N30" s="182">
        <f>'PD_idade (12)'!O30/'PD_idade (12)'!U30</f>
        <v>0.14617169373549885</v>
      </c>
      <c r="O30" s="182">
        <f>'PD_idade (12)'!P30/'PD_idade (12)'!U30</f>
        <v>0.1136890951276102</v>
      </c>
      <c r="P30" s="182">
        <f>'PD_idade (12)'!Q30/'PD_idade (12)'!U30</f>
        <v>0.12761020881670534</v>
      </c>
      <c r="Q30" s="182">
        <f>'PD_idade (12)'!R30/'PD_idade (12)'!U30</f>
        <v>0.11136890951276102</v>
      </c>
      <c r="R30" s="182">
        <f>'PD_idade (12)'!S30/'PD_idade (12)'!U30</f>
        <v>0.13921113689095127</v>
      </c>
      <c r="S30" s="187">
        <f>'PD_idade (12)'!T30/'PD_idade (12)'!U30</f>
        <v>8.8167053364269138E-2</v>
      </c>
      <c r="T30" s="203"/>
      <c r="U30" s="225">
        <f>'PD_idade (12)'!W30/'PD_idade (12)'!AE30</f>
        <v>0.11583924349881797</v>
      </c>
      <c r="V30" s="182">
        <f>'PD_idade (12)'!X30/'PD_idade (12)'!AE30</f>
        <v>0.15130023640661938</v>
      </c>
      <c r="W30" s="182">
        <f>'PD_idade (12)'!Y30/'PD_idade (12)'!AE30</f>
        <v>0.15366430260047281</v>
      </c>
      <c r="X30" s="182">
        <f>'PD_idade (12)'!Z30/'PD_idade (12)'!AE30</f>
        <v>0.11583924349881797</v>
      </c>
      <c r="Y30" s="182">
        <f>'PD_idade (12)'!AA30/'PD_idade (12)'!AE30</f>
        <v>0.13002364066193853</v>
      </c>
      <c r="Z30" s="182">
        <f>'PD_idade (12)'!AB30/'PD_idade (12)'!AE30</f>
        <v>0.1111111111111111</v>
      </c>
      <c r="AA30" s="182">
        <f>'PD_idade (12)'!AC30/'PD_idade (12)'!AE30</f>
        <v>0.13947990543735225</v>
      </c>
      <c r="AB30" s="222">
        <f>'PD_idade (12)'!AD30/'PD_idade (12)'!AE30</f>
        <v>8.2742316784869971E-2</v>
      </c>
      <c r="AC30" s="64"/>
      <c r="AD30" s="235"/>
      <c r="AE30" s="106">
        <f>'PD_idade (12)'!AG30/'PD_idade (12)'!AO30</f>
        <v>0.14228456913827656</v>
      </c>
      <c r="AF30" s="182">
        <f>'PD_idade (12)'!AH30/'PD_idade (12)'!AO30</f>
        <v>0.15631262525050099</v>
      </c>
      <c r="AG30" s="182">
        <f>'PD_idade (12)'!AI30/'PD_idade (12)'!AO30</f>
        <v>0.18236472945891782</v>
      </c>
      <c r="AH30" s="182">
        <f>'PD_idade (12)'!AJ30/'PD_idade (12)'!AO30</f>
        <v>0.11222444889779559</v>
      </c>
      <c r="AI30" s="182">
        <f>'PD_idade (12)'!AK30/'PD_idade (12)'!AO30</f>
        <v>0.11623246492985972</v>
      </c>
      <c r="AJ30" s="182">
        <f>'PD_idade (12)'!AL30/'PD_idade (12)'!AO30</f>
        <v>0.10020040080160321</v>
      </c>
      <c r="AK30" s="182">
        <f>'PD_idade (12)'!AM30/'PD_idade (12)'!AO30</f>
        <v>0.11422845691382766</v>
      </c>
      <c r="AL30" s="107">
        <f>'PD_idade (12)'!AN30/'PD_idade (12)'!AO30</f>
        <v>7.6152304609218444E-2</v>
      </c>
      <c r="AM30" s="204">
        <v>367</v>
      </c>
      <c r="AN30" s="219"/>
    </row>
    <row r="31" spans="2:40" x14ac:dyDescent="0.25">
      <c r="B31" s="206" t="s">
        <v>52</v>
      </c>
      <c r="C31" s="225">
        <f>'PD_idade (12)'!C31/'PD_idade (12)'!K31</f>
        <v>0.13480176211453745</v>
      </c>
      <c r="D31" s="182">
        <f>'PD_idade (12)'!D31/'PD_idade (12)'!K31</f>
        <v>0.1198237885462555</v>
      </c>
      <c r="E31" s="182">
        <f>'PD_idade (12)'!E31/'PD_idade (12)'!K31</f>
        <v>0.11629955947136564</v>
      </c>
      <c r="F31" s="182">
        <f>'PD_idade (12)'!F31/'PD_idade (12)'!K31</f>
        <v>0.12158590308370044</v>
      </c>
      <c r="G31" s="182">
        <f>'PD_idade (12)'!G31/'PD_idade (12)'!K31</f>
        <v>0.15066079295154186</v>
      </c>
      <c r="H31" s="182">
        <f>'PD_idade (12)'!H31/'PD_idade (12)'!K31</f>
        <v>0.14801762114537445</v>
      </c>
      <c r="I31" s="182">
        <f>'PD_idade (12)'!I31/'PD_idade (12)'!K31</f>
        <v>0.11894273127753303</v>
      </c>
      <c r="J31" s="222">
        <f>'PD_idade (12)'!J31/'PD_idade (12)'!K31</f>
        <v>8.9867841409691632E-2</v>
      </c>
      <c r="K31" s="91"/>
      <c r="L31" s="183">
        <f>'PD_idade (12)'!M31/'PD_idade (12)'!U31</f>
        <v>0.13927335640138408</v>
      </c>
      <c r="M31" s="182">
        <f>'PD_idade (12)'!N31/'PD_idade (12)'!U31</f>
        <v>0.12110726643598616</v>
      </c>
      <c r="N31" s="182">
        <f>'PD_idade (12)'!O31/'PD_idade (12)'!U31</f>
        <v>0.11418685121107267</v>
      </c>
      <c r="O31" s="182">
        <f>'PD_idade (12)'!P31/'PD_idade (12)'!U31</f>
        <v>0.11937716262975778</v>
      </c>
      <c r="P31" s="182">
        <f>'PD_idade (12)'!Q31/'PD_idade (12)'!U31</f>
        <v>0.15570934256055363</v>
      </c>
      <c r="Q31" s="182">
        <f>'PD_idade (12)'!R31/'PD_idade (12)'!U31</f>
        <v>0.14965397923875431</v>
      </c>
      <c r="R31" s="182">
        <f>'PD_idade (12)'!S31/'PD_idade (12)'!U31</f>
        <v>0.12197231833910034</v>
      </c>
      <c r="S31" s="187">
        <f>'PD_idade (12)'!T31/'PD_idade (12)'!U31</f>
        <v>7.8719723183391002E-2</v>
      </c>
      <c r="T31" s="203"/>
      <c r="U31" s="225">
        <f>'PD_idade (12)'!W31/'PD_idade (12)'!AE31</f>
        <v>0.13250883392226148</v>
      </c>
      <c r="V31" s="182">
        <f>'PD_idade (12)'!X31/'PD_idade (12)'!AE31</f>
        <v>0.12014134275618374</v>
      </c>
      <c r="W31" s="182">
        <f>'PD_idade (12)'!Y31/'PD_idade (12)'!AE31</f>
        <v>0.1157243816254417</v>
      </c>
      <c r="X31" s="182">
        <f>'PD_idade (12)'!Z31/'PD_idade (12)'!AE31</f>
        <v>0.12190812720848057</v>
      </c>
      <c r="Y31" s="182">
        <f>'PD_idade (12)'!AA31/'PD_idade (12)'!AE31</f>
        <v>0.16431095406360424</v>
      </c>
      <c r="Z31" s="182">
        <f>'PD_idade (12)'!AB31/'PD_idade (12)'!AE31</f>
        <v>0.15547703180212014</v>
      </c>
      <c r="AA31" s="182">
        <f>'PD_idade (12)'!AC31/'PD_idade (12)'!AE31</f>
        <v>0.12367491166077739</v>
      </c>
      <c r="AB31" s="222">
        <f>'PD_idade (12)'!AD31/'PD_idade (12)'!AE31</f>
        <v>6.6254416961130741E-2</v>
      </c>
      <c r="AC31" s="64"/>
      <c r="AD31" s="235"/>
      <c r="AE31" s="106">
        <f>'PD_idade (12)'!AG31/'PD_idade (12)'!AO31</f>
        <v>0.15040953090096798</v>
      </c>
      <c r="AF31" s="182">
        <f>'PD_idade (12)'!AH31/'PD_idade (12)'!AO31</f>
        <v>0.1377513030528667</v>
      </c>
      <c r="AG31" s="182">
        <f>'PD_idade (12)'!AI31/'PD_idade (12)'!AO31</f>
        <v>0.12062546537602382</v>
      </c>
      <c r="AH31" s="182">
        <f>'PD_idade (12)'!AJ31/'PD_idade (12)'!AO31</f>
        <v>0.12285927029039465</v>
      </c>
      <c r="AI31" s="182">
        <f>'PD_idade (12)'!AK31/'PD_idade (12)'!AO31</f>
        <v>0.15562174236783322</v>
      </c>
      <c r="AJ31" s="182">
        <f>'PD_idade (12)'!AL31/'PD_idade (12)'!AO31</f>
        <v>0.14370811615785556</v>
      </c>
      <c r="AK31" s="182">
        <f>'PD_idade (12)'!AM31/'PD_idade (12)'!AO31</f>
        <v>0.114668652271035</v>
      </c>
      <c r="AL31" s="107">
        <f>'PD_idade (12)'!AN31/'PD_idade (12)'!AO31</f>
        <v>5.4355919583023084E-2</v>
      </c>
      <c r="AM31" s="204">
        <v>1846</v>
      </c>
      <c r="AN31" s="219"/>
    </row>
    <row r="32" spans="2:40" x14ac:dyDescent="0.25">
      <c r="B32" s="206" t="s">
        <v>31</v>
      </c>
      <c r="C32" s="225">
        <f>'PD_idade (12)'!C32/'PD_idade (12)'!K32</f>
        <v>0.12790697674418605</v>
      </c>
      <c r="D32" s="182">
        <f>'PD_idade (12)'!D32/'PD_idade (12)'!K32</f>
        <v>0.15116279069767441</v>
      </c>
      <c r="E32" s="182">
        <f>'PD_idade (12)'!E32/'PD_idade (12)'!K32</f>
        <v>0.13953488372093023</v>
      </c>
      <c r="F32" s="182">
        <f>'PD_idade (12)'!F32/'PD_idade (12)'!K32</f>
        <v>0.14534883720930233</v>
      </c>
      <c r="G32" s="182">
        <f>'PD_idade (12)'!G32/'PD_idade (12)'!K32</f>
        <v>0.16860465116279069</v>
      </c>
      <c r="H32" s="182">
        <f>'PD_idade (12)'!H32/'PD_idade (12)'!K32</f>
        <v>8.1395348837209308E-2</v>
      </c>
      <c r="I32" s="182">
        <f>'PD_idade (12)'!I32/'PD_idade (12)'!K32</f>
        <v>0.11046511627906977</v>
      </c>
      <c r="J32" s="222">
        <f>'PD_idade (12)'!J32/'PD_idade (12)'!K32</f>
        <v>7.5581395348837205E-2</v>
      </c>
      <c r="K32" s="91"/>
      <c r="L32" s="183">
        <f>'PD_idade (12)'!M32/'PD_idade (12)'!U32</f>
        <v>0.11864406779661017</v>
      </c>
      <c r="M32" s="182">
        <f>'PD_idade (12)'!N32/'PD_idade (12)'!U32</f>
        <v>0.16384180790960451</v>
      </c>
      <c r="N32" s="182">
        <f>'PD_idade (12)'!O32/'PD_idade (12)'!U32</f>
        <v>0.13559322033898305</v>
      </c>
      <c r="O32" s="182">
        <f>'PD_idade (12)'!P32/'PD_idade (12)'!U32</f>
        <v>0.14124293785310735</v>
      </c>
      <c r="P32" s="182">
        <f>'PD_idade (12)'!Q32/'PD_idade (12)'!U32</f>
        <v>0.16949152542372881</v>
      </c>
      <c r="Q32" s="182">
        <f>'PD_idade (12)'!R32/'PD_idade (12)'!U32</f>
        <v>9.03954802259887E-2</v>
      </c>
      <c r="R32" s="182">
        <f>'PD_idade (12)'!S32/'PD_idade (12)'!U32</f>
        <v>0.11299435028248588</v>
      </c>
      <c r="S32" s="187">
        <f>'PD_idade (12)'!T32/'PD_idade (12)'!U32</f>
        <v>6.7796610169491525E-2</v>
      </c>
      <c r="T32" s="203"/>
      <c r="U32" s="225">
        <f>'PD_idade (12)'!W32/'PD_idade (12)'!AE32</f>
        <v>0.14835164835164835</v>
      </c>
      <c r="V32" s="182">
        <f>'PD_idade (12)'!X32/'PD_idade (12)'!AE32</f>
        <v>0.14835164835164835</v>
      </c>
      <c r="W32" s="182">
        <f>'PD_idade (12)'!Y32/'PD_idade (12)'!AE32</f>
        <v>0.14835164835164835</v>
      </c>
      <c r="X32" s="182">
        <f>'PD_idade (12)'!Z32/'PD_idade (12)'!AE32</f>
        <v>0.13186813186813187</v>
      </c>
      <c r="Y32" s="182">
        <f>'PD_idade (12)'!AA32/'PD_idade (12)'!AE32</f>
        <v>0.15384615384615385</v>
      </c>
      <c r="Z32" s="182">
        <f>'PD_idade (12)'!AB32/'PD_idade (12)'!AE32</f>
        <v>8.2417582417582416E-2</v>
      </c>
      <c r="AA32" s="182">
        <f>'PD_idade (12)'!AC32/'PD_idade (12)'!AE32</f>
        <v>0.11538461538461539</v>
      </c>
      <c r="AB32" s="222">
        <f>'PD_idade (12)'!AD32/'PD_idade (12)'!AE32</f>
        <v>7.1428571428571425E-2</v>
      </c>
      <c r="AC32" s="64"/>
      <c r="AD32" s="235"/>
      <c r="AE32" s="106">
        <f>'PD_idade (12)'!AG32/'PD_idade (12)'!AO32</f>
        <v>0.15454545454545454</v>
      </c>
      <c r="AF32" s="182">
        <f>'PD_idade (12)'!AH32/'PD_idade (12)'!AO32</f>
        <v>0.16363636363636364</v>
      </c>
      <c r="AG32" s="182">
        <f>'PD_idade (12)'!AI32/'PD_idade (12)'!AO32</f>
        <v>0.15909090909090909</v>
      </c>
      <c r="AH32" s="182">
        <f>'PD_idade (12)'!AJ32/'PD_idade (12)'!AO32</f>
        <v>0.13181818181818181</v>
      </c>
      <c r="AI32" s="182">
        <f>'PD_idade (12)'!AK32/'PD_idade (12)'!AO32</f>
        <v>0.11818181818181818</v>
      </c>
      <c r="AJ32" s="182">
        <f>'PD_idade (12)'!AL32/'PD_idade (12)'!AO32</f>
        <v>9.5454545454545459E-2</v>
      </c>
      <c r="AK32" s="182">
        <f>'PD_idade (12)'!AM32/'PD_idade (12)'!AO32</f>
        <v>0.10909090909090909</v>
      </c>
      <c r="AL32" s="107">
        <f>'PD_idade (12)'!AN32/'PD_idade (12)'!AO32</f>
        <v>6.8181818181818177E-2</v>
      </c>
      <c r="AM32" s="204">
        <v>295</v>
      </c>
      <c r="AN32" s="219"/>
    </row>
    <row r="33" spans="2:40" x14ac:dyDescent="0.25">
      <c r="B33" s="206" t="s">
        <v>53</v>
      </c>
      <c r="C33" s="225">
        <f>'PD_idade (12)'!C33/'PD_idade (12)'!K33</f>
        <v>0.13958125623130607</v>
      </c>
      <c r="D33" s="182">
        <f>'PD_idade (12)'!D33/'PD_idade (12)'!K33</f>
        <v>0.14855433698903289</v>
      </c>
      <c r="E33" s="182">
        <f>'PD_idade (12)'!E33/'PD_idade (12)'!K33</f>
        <v>0.15453639082751744</v>
      </c>
      <c r="F33" s="182">
        <f>'PD_idade (12)'!F33/'PD_idade (12)'!K33</f>
        <v>0.1296111665004985</v>
      </c>
      <c r="G33" s="182">
        <f>'PD_idade (12)'!G33/'PD_idade (12)'!K33</f>
        <v>9.970089730807577E-2</v>
      </c>
      <c r="H33" s="182">
        <f>'PD_idade (12)'!H33/'PD_idade (12)'!K33</f>
        <v>0.11266201395812563</v>
      </c>
      <c r="I33" s="182">
        <f>'PD_idade (12)'!I33/'PD_idade (12)'!K33</f>
        <v>0.11266201395812563</v>
      </c>
      <c r="J33" s="222">
        <f>'PD_idade (12)'!J33/'PD_idade (12)'!K33</f>
        <v>0.10269192422731804</v>
      </c>
      <c r="K33" s="91"/>
      <c r="L33" s="183">
        <f>'PD_idade (12)'!M33/'PD_idade (12)'!U33</f>
        <v>0.13913913913913914</v>
      </c>
      <c r="M33" s="182">
        <f>'PD_idade (12)'!N33/'PD_idade (12)'!U33</f>
        <v>0.14214214214214213</v>
      </c>
      <c r="N33" s="182">
        <f>'PD_idade (12)'!O33/'PD_idade (12)'!U33</f>
        <v>0.16616616616616617</v>
      </c>
      <c r="O33" s="182">
        <f>'PD_idade (12)'!P33/'PD_idade (12)'!U33</f>
        <v>0.12612612612612611</v>
      </c>
      <c r="P33" s="182">
        <f>'PD_idade (12)'!Q33/'PD_idade (12)'!U33</f>
        <v>0.1031031031031031</v>
      </c>
      <c r="Q33" s="182">
        <f>'PD_idade (12)'!R33/'PD_idade (12)'!U33</f>
        <v>0.1111111111111111</v>
      </c>
      <c r="R33" s="182">
        <f>'PD_idade (12)'!S33/'PD_idade (12)'!U33</f>
        <v>0.11511511511511512</v>
      </c>
      <c r="S33" s="187">
        <f>'PD_idade (12)'!T33/'PD_idade (12)'!U33</f>
        <v>9.7097097097097101E-2</v>
      </c>
      <c r="T33" s="203"/>
      <c r="U33" s="225">
        <f>'PD_idade (12)'!W33/'PD_idade (12)'!AE33</f>
        <v>0.1312169312169312</v>
      </c>
      <c r="V33" s="182">
        <f>'PD_idade (12)'!X33/'PD_idade (12)'!AE33</f>
        <v>0.13650793650793649</v>
      </c>
      <c r="W33" s="182">
        <f>'PD_idade (12)'!Y33/'PD_idade (12)'!AE33</f>
        <v>0.15132275132275133</v>
      </c>
      <c r="X33" s="182">
        <f>'PD_idade (12)'!Z33/'PD_idade (12)'!AE33</f>
        <v>0.13227513227513227</v>
      </c>
      <c r="Y33" s="182">
        <f>'PD_idade (12)'!AA33/'PD_idade (12)'!AE33</f>
        <v>0.11322751322751323</v>
      </c>
      <c r="Z33" s="182">
        <f>'PD_idade (12)'!AB33/'PD_idade (12)'!AE33</f>
        <v>0.11851851851851852</v>
      </c>
      <c r="AA33" s="182">
        <f>'PD_idade (12)'!AC33/'PD_idade (12)'!AE33</f>
        <v>0.11957671957671957</v>
      </c>
      <c r="AB33" s="222">
        <f>'PD_idade (12)'!AD33/'PD_idade (12)'!AE33</f>
        <v>9.735449735449736E-2</v>
      </c>
      <c r="AC33" s="64"/>
      <c r="AD33" s="235"/>
      <c r="AE33" s="106">
        <f>'PD_idade (12)'!AG33/'PD_idade (12)'!AO33</f>
        <v>0.1493624772313297</v>
      </c>
      <c r="AF33" s="182">
        <f>'PD_idade (12)'!AH33/'PD_idade (12)'!AO33</f>
        <v>0.16484517304189436</v>
      </c>
      <c r="AG33" s="182">
        <f>'PD_idade (12)'!AI33/'PD_idade (12)'!AO33</f>
        <v>0.14571948998178508</v>
      </c>
      <c r="AH33" s="182">
        <f>'PD_idade (12)'!AJ33/'PD_idade (12)'!AO33</f>
        <v>0.13205828779599271</v>
      </c>
      <c r="AI33" s="182">
        <f>'PD_idade (12)'!AK33/'PD_idade (12)'!AO33</f>
        <v>0.11384335154826958</v>
      </c>
      <c r="AJ33" s="182">
        <f>'PD_idade (12)'!AL33/'PD_idade (12)'!AO33</f>
        <v>0.10655737704918032</v>
      </c>
      <c r="AK33" s="182">
        <f>'PD_idade (12)'!AM33/'PD_idade (12)'!AO33</f>
        <v>0.10928961748633879</v>
      </c>
      <c r="AL33" s="107">
        <f>'PD_idade (12)'!AN33/'PD_idade (12)'!AO33</f>
        <v>7.8324225865209471E-2</v>
      </c>
      <c r="AM33" s="204">
        <v>1256</v>
      </c>
      <c r="AN33" s="219"/>
    </row>
    <row r="34" spans="2:40" ht="12.75" customHeight="1" x14ac:dyDescent="0.25">
      <c r="B34" s="206" t="s">
        <v>54</v>
      </c>
      <c r="C34" s="225">
        <f>'PD_idade (12)'!C34/'PD_idade (12)'!K34</f>
        <v>0.14545454545454545</v>
      </c>
      <c r="D34" s="182">
        <f>'PD_idade (12)'!D34/'PD_idade (12)'!K34</f>
        <v>0.13506493506493505</v>
      </c>
      <c r="E34" s="182">
        <f>'PD_idade (12)'!E34/'PD_idade (12)'!K34</f>
        <v>0.15714285714285714</v>
      </c>
      <c r="F34" s="182">
        <f>'PD_idade (12)'!F34/'PD_idade (12)'!K34</f>
        <v>0.11818181818181818</v>
      </c>
      <c r="G34" s="182">
        <f>'PD_idade (12)'!G34/'PD_idade (12)'!K34</f>
        <v>0.11688311688311688</v>
      </c>
      <c r="H34" s="182">
        <f>'PD_idade (12)'!H34/'PD_idade (12)'!K34</f>
        <v>0.10649350649350649</v>
      </c>
      <c r="I34" s="182">
        <f>'PD_idade (12)'!I34/'PD_idade (12)'!K34</f>
        <v>0.13246753246753246</v>
      </c>
      <c r="J34" s="222">
        <f>'PD_idade (12)'!J34/'PD_idade (12)'!K34</f>
        <v>8.8311688311688313E-2</v>
      </c>
      <c r="K34" s="91"/>
      <c r="L34" s="183">
        <f>'PD_idade (12)'!M34/'PD_idade (12)'!U34</f>
        <v>0.14445828144458281</v>
      </c>
      <c r="M34" s="182">
        <f>'PD_idade (12)'!N34/'PD_idade (12)'!U34</f>
        <v>0.13200498132004981</v>
      </c>
      <c r="N34" s="182">
        <f>'PD_idade (12)'!O34/'PD_idade (12)'!U34</f>
        <v>0.15068493150684931</v>
      </c>
      <c r="O34" s="182">
        <f>'PD_idade (12)'!P34/'PD_idade (12)'!U34</f>
        <v>0.11706102117061021</v>
      </c>
      <c r="P34" s="182">
        <f>'PD_idade (12)'!Q34/'PD_idade (12)'!U34</f>
        <v>0.12328767123287671</v>
      </c>
      <c r="Q34" s="182">
        <f>'PD_idade (12)'!R34/'PD_idade (12)'!U34</f>
        <v>0.11207970112079702</v>
      </c>
      <c r="R34" s="182">
        <f>'PD_idade (12)'!S34/'PD_idade (12)'!U34</f>
        <v>0.13325031133250312</v>
      </c>
      <c r="S34" s="187">
        <f>'PD_idade (12)'!T34/'PD_idade (12)'!U34</f>
        <v>8.717310087173101E-2</v>
      </c>
      <c r="T34" s="203"/>
      <c r="U34" s="225">
        <f>'PD_idade (12)'!W34/'PD_idade (12)'!AE34</f>
        <v>0.16646115906288533</v>
      </c>
      <c r="V34" s="182">
        <f>'PD_idade (12)'!X34/'PD_idade (12)'!AE34</f>
        <v>0.1282367447595561</v>
      </c>
      <c r="W34" s="182">
        <f>'PD_idade (12)'!Y34/'PD_idade (12)'!AE34</f>
        <v>0.14303329223181258</v>
      </c>
      <c r="X34" s="182">
        <f>'PD_idade (12)'!Z34/'PD_idade (12)'!AE34</f>
        <v>0.11097410604192355</v>
      </c>
      <c r="Y34" s="182">
        <f>'PD_idade (12)'!AA34/'PD_idade (12)'!AE34</f>
        <v>0.12700369913686807</v>
      </c>
      <c r="Z34" s="182">
        <f>'PD_idade (12)'!AB34/'PD_idade (12)'!AE34</f>
        <v>0.10850801479654747</v>
      </c>
      <c r="AA34" s="182">
        <f>'PD_idade (12)'!AC34/'PD_idade (12)'!AE34</f>
        <v>0.13316892725030827</v>
      </c>
      <c r="AB34" s="222">
        <f>'PD_idade (12)'!AD34/'PD_idade (12)'!AE34</f>
        <v>8.2614056720098639E-2</v>
      </c>
      <c r="AC34" s="64"/>
      <c r="AD34" s="235"/>
      <c r="AE34" s="106">
        <f>'PD_idade (12)'!AG34/'PD_idade (12)'!AO34</f>
        <v>0.15122470713525027</v>
      </c>
      <c r="AF34" s="182">
        <f>'PD_idade (12)'!AH34/'PD_idade (12)'!AO34</f>
        <v>0.14164004259850904</v>
      </c>
      <c r="AG34" s="182">
        <f>'PD_idade (12)'!AI34/'PD_idade (12)'!AO34</f>
        <v>0.15122470713525027</v>
      </c>
      <c r="AH34" s="182">
        <f>'PD_idade (12)'!AJ34/'PD_idade (12)'!AO34</f>
        <v>0.1182108626198083</v>
      </c>
      <c r="AI34" s="182">
        <f>'PD_idade (12)'!AK34/'PD_idade (12)'!AO34</f>
        <v>0.12886048988285409</v>
      </c>
      <c r="AJ34" s="182">
        <f>'PD_idade (12)'!AL34/'PD_idade (12)'!AO34</f>
        <v>0.10969116080937168</v>
      </c>
      <c r="AK34" s="182">
        <f>'PD_idade (12)'!AM34/'PD_idade (12)'!AO34</f>
        <v>0.12140575079872204</v>
      </c>
      <c r="AL34" s="107">
        <f>'PD_idade (12)'!AN34/'PD_idade (12)'!AO34</f>
        <v>7.7742279020234298E-2</v>
      </c>
      <c r="AM34" s="204">
        <v>2966</v>
      </c>
      <c r="AN34" s="219"/>
    </row>
    <row r="35" spans="2:40" x14ac:dyDescent="0.25">
      <c r="B35" s="206" t="s">
        <v>55</v>
      </c>
      <c r="C35" s="225">
        <f>'PD_idade (12)'!C35/'PD_idade (12)'!K35</f>
        <v>0.10738255033557047</v>
      </c>
      <c r="D35" s="182">
        <f>'PD_idade (12)'!D35/'PD_idade (12)'!K35</f>
        <v>0.1319910514541387</v>
      </c>
      <c r="E35" s="182">
        <f>'PD_idade (12)'!E35/'PD_idade (12)'!K35</f>
        <v>0.13422818791946309</v>
      </c>
      <c r="F35" s="182">
        <f>'PD_idade (12)'!F35/'PD_idade (12)'!K35</f>
        <v>0.1767337807606264</v>
      </c>
      <c r="G35" s="182">
        <f>'PD_idade (12)'!G35/'PD_idade (12)'!K35</f>
        <v>0.14093959731543623</v>
      </c>
      <c r="H35" s="182">
        <f>'PD_idade (12)'!H35/'PD_idade (12)'!K35</f>
        <v>0.12751677852348994</v>
      </c>
      <c r="I35" s="182">
        <f>'PD_idade (12)'!I35/'PD_idade (12)'!K35</f>
        <v>7.6062639821029079E-2</v>
      </c>
      <c r="J35" s="222">
        <f>'PD_idade (12)'!J35/'PD_idade (12)'!K35</f>
        <v>0.10514541387024609</v>
      </c>
      <c r="K35" s="91"/>
      <c r="L35" s="183">
        <f>'PD_idade (12)'!M35/'PD_idade (12)'!U35</f>
        <v>0.11258278145695365</v>
      </c>
      <c r="M35" s="182">
        <f>'PD_idade (12)'!N35/'PD_idade (12)'!U35</f>
        <v>0.12141280353200883</v>
      </c>
      <c r="N35" s="182">
        <f>'PD_idade (12)'!O35/'PD_idade (12)'!U35</f>
        <v>0.13907284768211919</v>
      </c>
      <c r="O35" s="182">
        <f>'PD_idade (12)'!P35/'PD_idade (12)'!U35</f>
        <v>0.18101545253863136</v>
      </c>
      <c r="P35" s="182">
        <f>'PD_idade (12)'!Q35/'PD_idade (12)'!U35</f>
        <v>0.13245033112582782</v>
      </c>
      <c r="Q35" s="182">
        <f>'PD_idade (12)'!R35/'PD_idade (12)'!U35</f>
        <v>0.13686534216335541</v>
      </c>
      <c r="R35" s="182">
        <f>'PD_idade (12)'!S35/'PD_idade (12)'!U35</f>
        <v>8.6092715231788075E-2</v>
      </c>
      <c r="S35" s="187">
        <f>'PD_idade (12)'!T35/'PD_idade (12)'!U35</f>
        <v>9.0507726269315678E-2</v>
      </c>
      <c r="T35" s="203"/>
      <c r="U35" s="225">
        <f>'PD_idade (12)'!W35/'PD_idade (12)'!AE35</f>
        <v>0.10208816705336426</v>
      </c>
      <c r="V35" s="182">
        <f>'PD_idade (12)'!X35/'PD_idade (12)'!AE35</f>
        <v>0.12761020881670534</v>
      </c>
      <c r="W35" s="182">
        <f>'PD_idade (12)'!Y35/'PD_idade (12)'!AE35</f>
        <v>0.13225058004640372</v>
      </c>
      <c r="X35" s="182">
        <f>'PD_idade (12)'!Z35/'PD_idade (12)'!AE35</f>
        <v>0.1716937354988399</v>
      </c>
      <c r="Y35" s="182">
        <f>'PD_idade (12)'!AA35/'PD_idade (12)'!AE35</f>
        <v>0.14617169373549885</v>
      </c>
      <c r="Z35" s="182">
        <f>'PD_idade (12)'!AB35/'PD_idade (12)'!AE35</f>
        <v>0.1368909512761021</v>
      </c>
      <c r="AA35" s="182">
        <f>'PD_idade (12)'!AC35/'PD_idade (12)'!AE35</f>
        <v>9.5127610208816701E-2</v>
      </c>
      <c r="AB35" s="222">
        <f>'PD_idade (12)'!AD35/'PD_idade (12)'!AE35</f>
        <v>8.8167053364269138E-2</v>
      </c>
      <c r="AC35" s="199"/>
      <c r="AD35" s="235"/>
      <c r="AE35" s="106">
        <f>'PD_idade (12)'!AG35/'PD_idade (12)'!AO35</f>
        <v>0.12424849699398798</v>
      </c>
      <c r="AF35" s="182">
        <f>'PD_idade (12)'!AH35/'PD_idade (12)'!AO35</f>
        <v>0.12625250501002003</v>
      </c>
      <c r="AG35" s="182">
        <f>'PD_idade (12)'!AI35/'PD_idade (12)'!AO35</f>
        <v>0.15030060120240482</v>
      </c>
      <c r="AH35" s="182">
        <f>'PD_idade (12)'!AJ35/'PD_idade (12)'!AO35</f>
        <v>0.17034068136272545</v>
      </c>
      <c r="AI35" s="182">
        <f>'PD_idade (12)'!AK35/'PD_idade (12)'!AO35</f>
        <v>0.13426853707414829</v>
      </c>
      <c r="AJ35" s="182">
        <f>'PD_idade (12)'!AL35/'PD_idade (12)'!AO35</f>
        <v>0.12625250501002003</v>
      </c>
      <c r="AK35" s="182">
        <f>'PD_idade (12)'!AM35/'PD_idade (12)'!AO35</f>
        <v>9.0180360721442893E-2</v>
      </c>
      <c r="AL35" s="107">
        <f>'PD_idade (12)'!AN35/'PD_idade (12)'!AO35</f>
        <v>7.8156312625250496E-2</v>
      </c>
      <c r="AM35" s="274">
        <v>795</v>
      </c>
      <c r="AN35" s="219"/>
    </row>
    <row r="36" spans="2:40" x14ac:dyDescent="0.25">
      <c r="B36" s="206" t="s">
        <v>56</v>
      </c>
      <c r="C36" s="225">
        <f>'PD_idade (12)'!C36/'PD_idade (12)'!K36</f>
        <v>0.11271676300578035</v>
      </c>
      <c r="D36" s="182">
        <f>'PD_idade (12)'!D36/'PD_idade (12)'!K36</f>
        <v>0.1416184971098266</v>
      </c>
      <c r="E36" s="182">
        <f>'PD_idade (12)'!E36/'PD_idade (12)'!K36</f>
        <v>0.19364161849710981</v>
      </c>
      <c r="F36" s="182">
        <f>'PD_idade (12)'!F36/'PD_idade (12)'!K36</f>
        <v>0.12138728323699421</v>
      </c>
      <c r="G36" s="182">
        <f>'PD_idade (12)'!G36/'PD_idade (12)'!K36</f>
        <v>0.13583815028901733</v>
      </c>
      <c r="H36" s="182">
        <f>'PD_idade (12)'!H36/'PD_idade (12)'!K36</f>
        <v>0.10982658959537572</v>
      </c>
      <c r="I36" s="182">
        <f>'PD_idade (12)'!I36/'PD_idade (12)'!K36</f>
        <v>9.2485549132947972E-2</v>
      </c>
      <c r="J36" s="222">
        <f>'PD_idade (12)'!J36/'PD_idade (12)'!K36</f>
        <v>9.2485549132947972E-2</v>
      </c>
      <c r="K36" s="91"/>
      <c r="L36" s="183">
        <f>'PD_idade (12)'!M36/'PD_idade (12)'!U36</f>
        <v>0.13352272727272727</v>
      </c>
      <c r="M36" s="182">
        <f>'PD_idade (12)'!N36/'PD_idade (12)'!U36</f>
        <v>0.14772727272727273</v>
      </c>
      <c r="N36" s="182">
        <f>'PD_idade (12)'!O36/'PD_idade (12)'!U36</f>
        <v>0.17329545454545456</v>
      </c>
      <c r="O36" s="182">
        <f>'PD_idade (12)'!P36/'PD_idade (12)'!U36</f>
        <v>0.11931818181818182</v>
      </c>
      <c r="P36" s="182">
        <f>'PD_idade (12)'!Q36/'PD_idade (12)'!U36</f>
        <v>0.13636363636363635</v>
      </c>
      <c r="Q36" s="182">
        <f>'PD_idade (12)'!R36/'PD_idade (12)'!U36</f>
        <v>0.10511363636363637</v>
      </c>
      <c r="R36" s="182">
        <f>'PD_idade (12)'!S36/'PD_idade (12)'!U36</f>
        <v>9.9431818181818177E-2</v>
      </c>
      <c r="S36" s="187">
        <f>'PD_idade (12)'!T36/'PD_idade (12)'!U36</f>
        <v>8.5227272727272721E-2</v>
      </c>
      <c r="T36" s="203"/>
      <c r="U36" s="225">
        <f>'PD_idade (12)'!W36/'PD_idade (12)'!AE36</f>
        <v>0.11728395061728394</v>
      </c>
      <c r="V36" s="182">
        <f>'PD_idade (12)'!X36/'PD_idade (12)'!AE36</f>
        <v>0.16049382716049382</v>
      </c>
      <c r="W36" s="182">
        <f>'PD_idade (12)'!Y36/'PD_idade (12)'!AE36</f>
        <v>0.16358024691358025</v>
      </c>
      <c r="X36" s="182">
        <f>'PD_idade (12)'!Z36/'PD_idade (12)'!AE36</f>
        <v>0.11728395061728394</v>
      </c>
      <c r="Y36" s="182">
        <f>'PD_idade (12)'!AA36/'PD_idade (12)'!AE36</f>
        <v>0.13580246913580246</v>
      </c>
      <c r="Z36" s="182">
        <f>'PD_idade (12)'!AB36/'PD_idade (12)'!AE36</f>
        <v>0.10802469135802469</v>
      </c>
      <c r="AA36" s="182">
        <f>'PD_idade (12)'!AC36/'PD_idade (12)'!AE36</f>
        <v>0.10802469135802469</v>
      </c>
      <c r="AB36" s="222">
        <f>'PD_idade (12)'!AD36/'PD_idade (12)'!AE36</f>
        <v>8.9506172839506168E-2</v>
      </c>
      <c r="AC36" s="64"/>
      <c r="AD36" s="235"/>
      <c r="AE36" s="106">
        <f>'PD_idade (12)'!AG36/'PD_idade (12)'!AO36</f>
        <v>0.14438502673796791</v>
      </c>
      <c r="AF36" s="182">
        <f>'PD_idade (12)'!AH36/'PD_idade (12)'!AO36</f>
        <v>0.17379679144385027</v>
      </c>
      <c r="AG36" s="182">
        <f>'PD_idade (12)'!AI36/'PD_idade (12)'!AO36</f>
        <v>0.17379679144385027</v>
      </c>
      <c r="AH36" s="182">
        <f>'PD_idade (12)'!AJ36/'PD_idade (12)'!AO36</f>
        <v>0.12299465240641712</v>
      </c>
      <c r="AI36" s="182">
        <f>'PD_idade (12)'!AK36/'PD_idade (12)'!AO36</f>
        <v>0.12299465240641712</v>
      </c>
      <c r="AJ36" s="182">
        <f>'PD_idade (12)'!AL36/'PD_idade (12)'!AO36</f>
        <v>8.8235294117647065E-2</v>
      </c>
      <c r="AK36" s="182">
        <f>'PD_idade (12)'!AM36/'PD_idade (12)'!AO36</f>
        <v>9.8930481283422467E-2</v>
      </c>
      <c r="AL36" s="107">
        <f>'PD_idade (12)'!AN36/'PD_idade (12)'!AO36</f>
        <v>7.4866310160427801E-2</v>
      </c>
      <c r="AM36" s="204">
        <v>272</v>
      </c>
      <c r="AN36" s="219"/>
    </row>
    <row r="37" spans="2:40" x14ac:dyDescent="0.25">
      <c r="B37" s="206" t="s">
        <v>57</v>
      </c>
      <c r="C37" s="225">
        <f>'PD_idade (12)'!C37/'PD_idade (12)'!K37</f>
        <v>9.5375722543352595E-2</v>
      </c>
      <c r="D37" s="182">
        <f>'PD_idade (12)'!D37/'PD_idade (12)'!K37</f>
        <v>0.13872832369942195</v>
      </c>
      <c r="E37" s="182">
        <f>'PD_idade (12)'!E37/'PD_idade (12)'!K37</f>
        <v>0.13005780346820808</v>
      </c>
      <c r="F37" s="182">
        <f>'PD_idade (12)'!F37/'PD_idade (12)'!K37</f>
        <v>0.17485549132947978</v>
      </c>
      <c r="G37" s="182">
        <f>'PD_idade (12)'!G37/'PD_idade (12)'!K37</f>
        <v>0.11560693641618497</v>
      </c>
      <c r="H37" s="182">
        <f>'PD_idade (12)'!H37/'PD_idade (12)'!K37</f>
        <v>0.13294797687861271</v>
      </c>
      <c r="I37" s="182">
        <f>'PD_idade (12)'!I37/'PD_idade (12)'!K37</f>
        <v>9.9710982658959543E-2</v>
      </c>
      <c r="J37" s="222">
        <f>'PD_idade (12)'!J37/'PD_idade (12)'!K37</f>
        <v>0.11271676300578035</v>
      </c>
      <c r="K37" s="91"/>
      <c r="L37" s="183">
        <f>'PD_idade (12)'!M37/'PD_idade (12)'!U37</f>
        <v>9.2460881934566141E-2</v>
      </c>
      <c r="M37" s="182">
        <f>'PD_idade (12)'!N37/'PD_idade (12)'!U37</f>
        <v>0.14082503556187767</v>
      </c>
      <c r="N37" s="182">
        <f>'PD_idade (12)'!O37/'PD_idade (12)'!U37</f>
        <v>0.13086770981507823</v>
      </c>
      <c r="O37" s="182">
        <f>'PD_idade (12)'!P37/'PD_idade (12)'!U37</f>
        <v>0.16927453769559034</v>
      </c>
      <c r="P37" s="182">
        <f>'PD_idade (12)'!Q37/'PD_idade (12)'!U37</f>
        <v>0.11948790896159317</v>
      </c>
      <c r="Q37" s="182">
        <f>'PD_idade (12)'!R37/'PD_idade (12)'!U37</f>
        <v>0.13798008534850639</v>
      </c>
      <c r="R37" s="182">
        <f>'PD_idade (12)'!S37/'PD_idade (12)'!U37</f>
        <v>0.10526315789473684</v>
      </c>
      <c r="S37" s="187">
        <f>'PD_idade (12)'!T37/'PD_idade (12)'!U37</f>
        <v>0.10384068278805121</v>
      </c>
      <c r="T37" s="203"/>
      <c r="U37" s="225">
        <f>'PD_idade (12)'!W37/'PD_idade (12)'!AE37</f>
        <v>8.6770981507823614E-2</v>
      </c>
      <c r="V37" s="182">
        <f>'PD_idade (12)'!X37/'PD_idade (12)'!AE37</f>
        <v>0.14509246088193456</v>
      </c>
      <c r="W37" s="182">
        <f>'PD_idade (12)'!Y37/'PD_idade (12)'!AE37</f>
        <v>0.1337126600284495</v>
      </c>
      <c r="X37" s="182">
        <f>'PD_idade (12)'!Z37/'PD_idade (12)'!AE37</f>
        <v>0.17211948790896159</v>
      </c>
      <c r="Y37" s="182">
        <f>'PD_idade (12)'!AA37/'PD_idade (12)'!AE37</f>
        <v>0.12233285917496443</v>
      </c>
      <c r="Z37" s="182">
        <f>'PD_idade (12)'!AB37/'PD_idade (12)'!AE37</f>
        <v>0.12944523470839261</v>
      </c>
      <c r="AA37" s="182">
        <f>'PD_idade (12)'!AC37/'PD_idade (12)'!AE37</f>
        <v>0.10953058321479374</v>
      </c>
      <c r="AB37" s="222">
        <f>'PD_idade (12)'!AD37/'PD_idade (12)'!AE37</f>
        <v>0.10099573257467995</v>
      </c>
      <c r="AC37" s="64"/>
      <c r="AD37" s="235"/>
      <c r="AE37" s="106">
        <f>'PD_idade (12)'!AG37/'PD_idade (12)'!AO37</f>
        <v>0.10960591133004927</v>
      </c>
      <c r="AF37" s="182">
        <f>'PD_idade (12)'!AH37/'PD_idade (12)'!AO37</f>
        <v>0.16502463054187191</v>
      </c>
      <c r="AG37" s="182">
        <f>'PD_idade (12)'!AI37/'PD_idade (12)'!AO37</f>
        <v>0.13793103448275862</v>
      </c>
      <c r="AH37" s="182">
        <f>'PD_idade (12)'!AJ37/'PD_idade (12)'!AO37</f>
        <v>0.16502463054187191</v>
      </c>
      <c r="AI37" s="182">
        <f>'PD_idade (12)'!AK37/'PD_idade (12)'!AO37</f>
        <v>0.12931034482758622</v>
      </c>
      <c r="AJ37" s="182">
        <f>'PD_idade (12)'!AL37/'PD_idade (12)'!AO37</f>
        <v>0.11083743842364532</v>
      </c>
      <c r="AK37" s="182">
        <f>'PD_idade (12)'!AM37/'PD_idade (12)'!AO37</f>
        <v>9.9753694581280791E-2</v>
      </c>
      <c r="AL37" s="107">
        <f>'PD_idade (12)'!AN37/'PD_idade (12)'!AO37</f>
        <v>8.2512315270935957E-2</v>
      </c>
      <c r="AM37" s="204">
        <v>319</v>
      </c>
      <c r="AN37" s="219"/>
    </row>
    <row r="38" spans="2:40" x14ac:dyDescent="0.25">
      <c r="B38" s="206" t="s">
        <v>58</v>
      </c>
      <c r="C38" s="218">
        <f>'PD_idade (12)'!C38/'PD_idade (12)'!K38</f>
        <v>0.1148936170212766</v>
      </c>
      <c r="D38" s="214">
        <f>'PD_idade (12)'!D38/'PD_idade (12)'!K38</f>
        <v>0.15319148936170213</v>
      </c>
      <c r="E38" s="214">
        <f>'PD_idade (12)'!E38/'PD_idade (12)'!K38</f>
        <v>0.13829787234042554</v>
      </c>
      <c r="F38" s="214">
        <f>'PD_idade (12)'!F38/'PD_idade (12)'!K38</f>
        <v>0.15957446808510639</v>
      </c>
      <c r="G38" s="214">
        <f>'PD_idade (12)'!G38/'PD_idade (12)'!K38</f>
        <v>0.11276595744680851</v>
      </c>
      <c r="H38" s="214">
        <f>'PD_idade (12)'!H38/'PD_idade (12)'!K38</f>
        <v>0.11914893617021277</v>
      </c>
      <c r="I38" s="214">
        <f>'PD_idade (12)'!I38/'PD_idade (12)'!K38</f>
        <v>0.10212765957446808</v>
      </c>
      <c r="J38" s="223">
        <f>'PD_idade (12)'!J38/'PD_idade (12)'!K38</f>
        <v>0.1</v>
      </c>
      <c r="K38" s="269"/>
      <c r="L38" s="259">
        <f>'PD_idade (12)'!M38/'PD_idade (12)'!U38</f>
        <v>0.12795275590551181</v>
      </c>
      <c r="M38" s="260">
        <f>'PD_idade (12)'!N38/'PD_idade (12)'!U38</f>
        <v>0.12795275590551181</v>
      </c>
      <c r="N38" s="260">
        <f>'PD_idade (12)'!O38/'PD_idade (12)'!U38</f>
        <v>0.1673228346456693</v>
      </c>
      <c r="O38" s="260">
        <f>'PD_idade (12)'!P38/'PD_idade (12)'!U38</f>
        <v>0.15354330708661418</v>
      </c>
      <c r="P38" s="260">
        <f>'PD_idade (12)'!Q38/'PD_idade (12)'!U38</f>
        <v>0.11614173228346457</v>
      </c>
      <c r="Q38" s="260">
        <f>'PD_idade (12)'!R38/'PD_idade (12)'!U38</f>
        <v>0.12007874015748031</v>
      </c>
      <c r="R38" s="260">
        <f>'PD_idade (12)'!S38/'PD_idade (12)'!U38</f>
        <v>0.10826771653543307</v>
      </c>
      <c r="S38" s="261">
        <f>'PD_idade (12)'!T38/'PD_idade (12)'!U38</f>
        <v>7.874015748031496E-2</v>
      </c>
      <c r="T38" s="203"/>
      <c r="U38" s="218">
        <f>'PD_idade (12)'!W38/'PD_idade (12)'!AE38</f>
        <v>0.12623274161735701</v>
      </c>
      <c r="V38" s="214">
        <f>'PD_idade (12)'!X38/'PD_idade (12)'!AE38</f>
        <v>0.13214990138067062</v>
      </c>
      <c r="W38" s="214">
        <f>'PD_idade (12)'!Y38/'PD_idade (12)'!AE38</f>
        <v>0.16370808678500987</v>
      </c>
      <c r="X38" s="214">
        <f>'PD_idade (12)'!Z38/'PD_idade (12)'!AE38</f>
        <v>0.15187376725838264</v>
      </c>
      <c r="Y38" s="214">
        <f>'PD_idade (12)'!AA38/'PD_idade (12)'!AE38</f>
        <v>0.1203155818540434</v>
      </c>
      <c r="Z38" s="214">
        <f>'PD_idade (12)'!AB38/'PD_idade (12)'!AE38</f>
        <v>0.1203155818540434</v>
      </c>
      <c r="AA38" s="214">
        <f>'PD_idade (12)'!AC38/'PD_idade (12)'!AE38</f>
        <v>0.10256410256410256</v>
      </c>
      <c r="AB38" s="223">
        <f>'PD_idade (12)'!AD38/'PD_idade (12)'!AE38</f>
        <v>8.2840236686390539E-2</v>
      </c>
      <c r="AC38" s="202"/>
      <c r="AD38" s="220"/>
      <c r="AE38" s="108">
        <f>'PD_idade (12)'!AG38/'PD_idade (12)'!AO38</f>
        <v>0.13527397260273974</v>
      </c>
      <c r="AF38" s="190">
        <f>'PD_idade (12)'!AH38/'PD_idade (12)'!AO38</f>
        <v>0.15582191780821919</v>
      </c>
      <c r="AG38" s="190">
        <f>'PD_idade (12)'!AI38/'PD_idade (12)'!AO38</f>
        <v>0.14897260273972604</v>
      </c>
      <c r="AH38" s="190">
        <f>'PD_idade (12)'!AJ38/'PD_idade (12)'!AO38</f>
        <v>0.14897260273972604</v>
      </c>
      <c r="AI38" s="190">
        <f>'PD_idade (12)'!AK38/'PD_idade (12)'!AO38</f>
        <v>0.125</v>
      </c>
      <c r="AJ38" s="190">
        <f>'PD_idade (12)'!AL38/'PD_idade (12)'!AO38</f>
        <v>0.11643835616438356</v>
      </c>
      <c r="AK38" s="190">
        <f>'PD_idade (12)'!AM38/'PD_idade (12)'!AO38</f>
        <v>9.7602739726027399E-2</v>
      </c>
      <c r="AL38" s="109">
        <f>'PD_idade (12)'!AN38/'PD_idade (12)'!AO38</f>
        <v>7.1917808219178078E-2</v>
      </c>
      <c r="AM38" s="229">
        <v>596</v>
      </c>
      <c r="AN38" s="219"/>
    </row>
    <row r="39" spans="2:40" x14ac:dyDescent="0.25">
      <c r="B39" s="36"/>
      <c r="C39" s="457"/>
      <c r="D39" s="458"/>
      <c r="E39" s="458"/>
      <c r="F39" s="458"/>
      <c r="G39" s="458"/>
      <c r="H39" s="458"/>
      <c r="I39" s="458"/>
      <c r="J39" s="458"/>
      <c r="K39" s="457"/>
      <c r="L39" s="458"/>
      <c r="M39" s="458"/>
      <c r="N39" s="458"/>
      <c r="O39" s="458"/>
      <c r="P39" s="458"/>
      <c r="Q39" s="458"/>
      <c r="R39" s="179"/>
      <c r="S39" s="179"/>
      <c r="T39" s="460"/>
      <c r="U39" s="460"/>
      <c r="V39" s="180"/>
      <c r="W39" s="180"/>
    </row>
    <row r="40" spans="2:40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</sheetData>
  <mergeCells count="8">
    <mergeCell ref="C39:J39"/>
    <mergeCell ref="K39:Q39"/>
    <mergeCell ref="T39:U39"/>
    <mergeCell ref="C8:AM8"/>
    <mergeCell ref="C9:K9"/>
    <mergeCell ref="L9:T9"/>
    <mergeCell ref="U9:AD9"/>
    <mergeCell ref="AE9:AM9"/>
  </mergeCells>
  <conditionalFormatting sqref="AC14 AC35">
    <cfRule type="cellIs" dxfId="3253" priority="3" operator="between">
      <formula>1</formula>
      <formula>2</formula>
    </cfRule>
  </conditionalFormatting>
  <conditionalFormatting sqref="AM14 AM35">
    <cfRule type="cellIs" dxfId="3252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54" t="s">
        <v>77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50" t="s">
        <v>78</v>
      </c>
      <c r="D8" s="450"/>
      <c r="E8" s="450"/>
      <c r="F8" s="450"/>
      <c r="G8" s="450"/>
      <c r="H8" s="450"/>
      <c r="I8" s="450"/>
      <c r="J8" s="450"/>
      <c r="K8" s="189"/>
    </row>
    <row r="9" spans="1:12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2" ht="15" customHeight="1" x14ac:dyDescent="0.25">
      <c r="B10" s="126" t="s">
        <v>11</v>
      </c>
      <c r="C10" s="246" t="str">
        <f>'PD_idade %(12)'!AE10</f>
        <v xml:space="preserve">15 a 29 anos </v>
      </c>
      <c r="D10" s="246" t="str">
        <f>'PD_idade %(12)'!AF10</f>
        <v>30 a 34 anos</v>
      </c>
      <c r="E10" s="246" t="str">
        <f>'PD_idade %(12)'!AG10</f>
        <v>35 a 39 anos</v>
      </c>
      <c r="F10" s="246" t="str">
        <f>'PD_idade %(12)'!AH10</f>
        <v>40 a 44 anos</v>
      </c>
      <c r="G10" s="246" t="str">
        <f>'PD_idade %(12)'!AI10</f>
        <v>45 a 49 anos</v>
      </c>
      <c r="H10" s="246" t="str">
        <f>'PD_idade %(12)'!AJ10</f>
        <v>50 a 54 anos</v>
      </c>
      <c r="I10" s="246" t="str">
        <f>'PD_idade %(12)'!AK10</f>
        <v>55 a 59 anos</v>
      </c>
      <c r="J10" s="246" t="str">
        <f>'PD_idade %(12)'!AL10</f>
        <v>&gt;=60 anos</v>
      </c>
    </row>
    <row r="11" spans="1:12" x14ac:dyDescent="0.25">
      <c r="B11" s="3" t="s">
        <v>61</v>
      </c>
      <c r="C11" s="142">
        <f>'PD_idade (12)'!AG11-'PD_idade (12)'!C11</f>
        <v>12660</v>
      </c>
      <c r="D11" s="143">
        <f>'PD_idade (12)'!AH11-'PD_idade (12)'!D11</f>
        <v>11568</v>
      </c>
      <c r="E11" s="143">
        <f>'PD_idade (12)'!AI11-'PD_idade (12)'!E11</f>
        <v>9766</v>
      </c>
      <c r="F11" s="143">
        <f>'PD_idade (12)'!AJ11-'PD_idade (12)'!F11</f>
        <v>7495</v>
      </c>
      <c r="G11" s="143">
        <f>'PD_idade (12)'!AK11-'PD_idade (12)'!G11</f>
        <v>6910</v>
      </c>
      <c r="H11" s="143">
        <f>'PD_idade (12)'!AL11-'PD_idade (12)'!H11</f>
        <v>5195</v>
      </c>
      <c r="I11" s="143">
        <f>'PD_idade (12)'!AM11-'PD_idade (12)'!I11</f>
        <v>2421</v>
      </c>
      <c r="J11" s="144">
        <f>'PD_idade (12)'!AN11-'PD_idade (12)'!J11</f>
        <v>-5510</v>
      </c>
      <c r="L11" s="71"/>
    </row>
    <row r="12" spans="1:12" x14ac:dyDescent="0.25">
      <c r="B12" s="4" t="s">
        <v>147</v>
      </c>
      <c r="C12" s="145">
        <f>'PD_idade (12)'!AG12-'PD_idade (12)'!C12</f>
        <v>4088</v>
      </c>
      <c r="D12" s="146">
        <f>'PD_idade (12)'!AH12-'PD_idade (12)'!D12</f>
        <v>3350</v>
      </c>
      <c r="E12" s="146">
        <f>'PD_idade (12)'!AI12-'PD_idade (12)'!E12</f>
        <v>3248</v>
      </c>
      <c r="F12" s="146">
        <f>'PD_idade (12)'!AJ12-'PD_idade (12)'!F12</f>
        <v>2268</v>
      </c>
      <c r="G12" s="146">
        <f>'PD_idade (12)'!AK12-'PD_idade (12)'!G12</f>
        <v>2219</v>
      </c>
      <c r="H12" s="146">
        <f>'PD_idade (12)'!AL12-'PD_idade (12)'!H12</f>
        <v>1548</v>
      </c>
      <c r="I12" s="146">
        <f>'PD_idade (12)'!AM12-'PD_idade (12)'!I12</f>
        <v>988</v>
      </c>
      <c r="J12" s="147">
        <f>'PD_idade (12)'!AN12-'PD_idade (12)'!J12</f>
        <v>-917</v>
      </c>
    </row>
    <row r="13" spans="1:12" x14ac:dyDescent="0.25">
      <c r="B13" s="4" t="s">
        <v>20</v>
      </c>
      <c r="C13" s="145">
        <f>'PD_idade (12)'!AG13-'PD_idade (12)'!C13</f>
        <v>3450</v>
      </c>
      <c r="D13" s="146">
        <f>'PD_idade (12)'!AH13-'PD_idade (12)'!D13</f>
        <v>2767</v>
      </c>
      <c r="E13" s="146">
        <f>'PD_idade (12)'!AI13-'PD_idade (12)'!E13</f>
        <v>2623</v>
      </c>
      <c r="F13" s="146">
        <f>'PD_idade (12)'!AJ13-'PD_idade (12)'!F13</f>
        <v>1974</v>
      </c>
      <c r="G13" s="146">
        <f>'PD_idade (12)'!AK13-'PD_idade (12)'!G13</f>
        <v>1783</v>
      </c>
      <c r="H13" s="146">
        <f>'PD_idade (12)'!AL13-'PD_idade (12)'!H13</f>
        <v>1365</v>
      </c>
      <c r="I13" s="146">
        <f>'PD_idade (12)'!AM13-'PD_idade (12)'!I13</f>
        <v>834</v>
      </c>
      <c r="J13" s="147">
        <f>'PD_idade (12)'!AN13-'PD_idade (12)'!J13</f>
        <v>-691</v>
      </c>
    </row>
    <row r="14" spans="1:12" x14ac:dyDescent="0.25">
      <c r="B14" s="4" t="s">
        <v>1</v>
      </c>
      <c r="C14" s="277">
        <f>'PD_idade (12)'!AG14-'PD_idade (12)'!C14</f>
        <v>630</v>
      </c>
      <c r="D14" s="278">
        <f>'PD_idade (12)'!AH14-'PD_idade (12)'!D14</f>
        <v>546</v>
      </c>
      <c r="E14" s="278">
        <f>'PD_idade (12)'!AI14-'PD_idade (12)'!E14</f>
        <v>486</v>
      </c>
      <c r="F14" s="278">
        <f>'PD_idade (12)'!AJ14-'PD_idade (12)'!F14</f>
        <v>387</v>
      </c>
      <c r="G14" s="278">
        <f>'PD_idade (12)'!AK14-'PD_idade (12)'!G14</f>
        <v>389</v>
      </c>
      <c r="H14" s="278">
        <f>'PD_idade (12)'!AL14-'PD_idade (12)'!H14</f>
        <v>267</v>
      </c>
      <c r="I14" s="278">
        <f>'PD_idade (12)'!AM14-'PD_idade (12)'!I14</f>
        <v>204</v>
      </c>
      <c r="J14" s="279">
        <f>'PD_idade (12)'!AN14-'PD_idade (12)'!J14</f>
        <v>-149</v>
      </c>
    </row>
    <row r="15" spans="1:12" x14ac:dyDescent="0.25">
      <c r="B15" s="34" t="s">
        <v>36</v>
      </c>
      <c r="C15" s="145">
        <f>'PD_idade (12)'!AG15-'PD_idade (12)'!C15</f>
        <v>14</v>
      </c>
      <c r="D15" s="146">
        <f>'PD_idade (12)'!AH15-'PD_idade (12)'!D15</f>
        <v>9</v>
      </c>
      <c r="E15" s="146">
        <f>'PD_idade (12)'!AI15-'PD_idade (12)'!E15</f>
        <v>17</v>
      </c>
      <c r="F15" s="146">
        <f>'PD_idade (12)'!AJ15-'PD_idade (12)'!F15</f>
        <v>12</v>
      </c>
      <c r="G15" s="146">
        <f>'PD_idade (12)'!AK15-'PD_idade (12)'!G15</f>
        <v>15</v>
      </c>
      <c r="H15" s="146">
        <f>'PD_idade (12)'!AL15-'PD_idade (12)'!H15</f>
        <v>11</v>
      </c>
      <c r="I15" s="146">
        <f>'PD_idade (12)'!AM15-'PD_idade (12)'!I15</f>
        <v>4</v>
      </c>
      <c r="J15" s="147">
        <f>'PD_idade (12)'!AN15-'PD_idade (12)'!J15</f>
        <v>-13</v>
      </c>
    </row>
    <row r="16" spans="1:12" x14ac:dyDescent="0.25">
      <c r="B16" s="34" t="s">
        <v>37</v>
      </c>
      <c r="C16" s="145">
        <f>'PD_idade (12)'!AG16-'PD_idade (12)'!C16</f>
        <v>12</v>
      </c>
      <c r="D16" s="146">
        <f>'PD_idade (12)'!AH16-'PD_idade (12)'!D16</f>
        <v>5</v>
      </c>
      <c r="E16" s="146">
        <f>'PD_idade (12)'!AI16-'PD_idade (12)'!E16</f>
        <v>10</v>
      </c>
      <c r="F16" s="146">
        <f>'PD_idade (12)'!AJ16-'PD_idade (12)'!F16</f>
        <v>15</v>
      </c>
      <c r="G16" s="146">
        <f>'PD_idade (12)'!AK16-'PD_idade (12)'!G16</f>
        <v>9</v>
      </c>
      <c r="H16" s="146">
        <f>'PD_idade (12)'!AL16-'PD_idade (12)'!H16</f>
        <v>10</v>
      </c>
      <c r="I16" s="146">
        <f>'PD_idade (12)'!AM16-'PD_idade (12)'!I16</f>
        <v>16</v>
      </c>
      <c r="J16" s="147">
        <f>'PD_idade (12)'!AN16-'PD_idade (12)'!J16</f>
        <v>-4</v>
      </c>
    </row>
    <row r="17" spans="2:10" x14ac:dyDescent="0.25">
      <c r="B17" s="34" t="s">
        <v>38</v>
      </c>
      <c r="C17" s="145">
        <f>'PD_idade (12)'!AG17-'PD_idade (12)'!C17</f>
        <v>31</v>
      </c>
      <c r="D17" s="146">
        <f>'PD_idade (12)'!AH17-'PD_idade (12)'!D17</f>
        <v>19</v>
      </c>
      <c r="E17" s="146">
        <f>'PD_idade (12)'!AI17-'PD_idade (12)'!E17</f>
        <v>20</v>
      </c>
      <c r="F17" s="146">
        <f>'PD_idade (12)'!AJ17-'PD_idade (12)'!F17</f>
        <v>25</v>
      </c>
      <c r="G17" s="146">
        <f>'PD_idade (12)'!AK17-'PD_idade (12)'!G17</f>
        <v>-3</v>
      </c>
      <c r="H17" s="146">
        <f>'PD_idade (12)'!AL17-'PD_idade (12)'!H17</f>
        <v>22</v>
      </c>
      <c r="I17" s="146">
        <f>'PD_idade (12)'!AM17-'PD_idade (12)'!I17</f>
        <v>-2</v>
      </c>
      <c r="J17" s="147">
        <f>'PD_idade (12)'!AN17-'PD_idade (12)'!J17</f>
        <v>-8</v>
      </c>
    </row>
    <row r="18" spans="2:10" x14ac:dyDescent="0.25">
      <c r="B18" s="34" t="s">
        <v>39</v>
      </c>
      <c r="C18" s="145">
        <f>'PD_idade (12)'!AG18-'PD_idade (12)'!C18</f>
        <v>24</v>
      </c>
      <c r="D18" s="146">
        <f>'PD_idade (12)'!AH18-'PD_idade (12)'!D18</f>
        <v>9</v>
      </c>
      <c r="E18" s="146">
        <f>'PD_idade (12)'!AI18-'PD_idade (12)'!E18</f>
        <v>19</v>
      </c>
      <c r="F18" s="146">
        <f>'PD_idade (12)'!AJ18-'PD_idade (12)'!F18</f>
        <v>10</v>
      </c>
      <c r="G18" s="146">
        <f>'PD_idade (12)'!AK18-'PD_idade (12)'!G18</f>
        <v>8</v>
      </c>
      <c r="H18" s="146">
        <f>'PD_idade (12)'!AL18-'PD_idade (12)'!H18</f>
        <v>17</v>
      </c>
      <c r="I18" s="146">
        <f>'PD_idade (12)'!AM18-'PD_idade (12)'!I18</f>
        <v>2</v>
      </c>
      <c r="J18" s="147">
        <f>'PD_idade (12)'!AN18-'PD_idade (12)'!J18</f>
        <v>-6</v>
      </c>
    </row>
    <row r="19" spans="2:10" x14ac:dyDescent="0.25">
      <c r="B19" s="34" t="s">
        <v>40</v>
      </c>
      <c r="C19" s="145">
        <f>'PD_idade (12)'!AG19-'PD_idade (12)'!C19</f>
        <v>53</v>
      </c>
      <c r="D19" s="146">
        <f>'PD_idade (12)'!AH19-'PD_idade (12)'!D19</f>
        <v>32</v>
      </c>
      <c r="E19" s="146">
        <f>'PD_idade (12)'!AI19-'PD_idade (12)'!E19</f>
        <v>57</v>
      </c>
      <c r="F19" s="146">
        <f>'PD_idade (12)'!AJ19-'PD_idade (12)'!F19</f>
        <v>36</v>
      </c>
      <c r="G19" s="146">
        <f>'PD_idade (12)'!AK19-'PD_idade (12)'!G19</f>
        <v>33</v>
      </c>
      <c r="H19" s="146">
        <f>'PD_idade (12)'!AL19-'PD_idade (12)'!H19</f>
        <v>12</v>
      </c>
      <c r="I19" s="146">
        <f>'PD_idade (12)'!AM19-'PD_idade (12)'!I19</f>
        <v>11</v>
      </c>
      <c r="J19" s="147">
        <f>'PD_idade (12)'!AN19-'PD_idade (12)'!J19</f>
        <v>-12</v>
      </c>
    </row>
    <row r="20" spans="2:10" x14ac:dyDescent="0.25">
      <c r="B20" s="34" t="s">
        <v>41</v>
      </c>
      <c r="C20" s="145">
        <f>'PD_idade (12)'!AG20-'PD_idade (12)'!C20</f>
        <v>14</v>
      </c>
      <c r="D20" s="146">
        <f>'PD_idade (12)'!AH20-'PD_idade (12)'!D20</f>
        <v>9</v>
      </c>
      <c r="E20" s="146">
        <f>'PD_idade (12)'!AI20-'PD_idade (12)'!E20</f>
        <v>16</v>
      </c>
      <c r="F20" s="146">
        <f>'PD_idade (12)'!AJ20-'PD_idade (12)'!F20</f>
        <v>15</v>
      </c>
      <c r="G20" s="146">
        <f>'PD_idade (12)'!AK20-'PD_idade (12)'!G20</f>
        <v>12</v>
      </c>
      <c r="H20" s="146">
        <f>'PD_idade (12)'!AL20-'PD_idade (12)'!H20</f>
        <v>12</v>
      </c>
      <c r="I20" s="146">
        <f>'PD_idade (12)'!AM20-'PD_idade (12)'!I20</f>
        <v>7</v>
      </c>
      <c r="J20" s="147">
        <f>'PD_idade (12)'!AN20-'PD_idade (12)'!J20</f>
        <v>-6</v>
      </c>
    </row>
    <row r="21" spans="2:10" x14ac:dyDescent="0.25">
      <c r="B21" s="34" t="s">
        <v>42</v>
      </c>
      <c r="C21" s="145">
        <f>'PD_idade (12)'!AG21-'PD_idade (12)'!C21</f>
        <v>32</v>
      </c>
      <c r="D21" s="146">
        <f>'PD_idade (12)'!AH21-'PD_idade (12)'!D21</f>
        <v>-3</v>
      </c>
      <c r="E21" s="146">
        <f>'PD_idade (12)'!AI21-'PD_idade (12)'!E21</f>
        <v>16</v>
      </c>
      <c r="F21" s="146">
        <f>'PD_idade (12)'!AJ21-'PD_idade (12)'!F21</f>
        <v>19</v>
      </c>
      <c r="G21" s="146">
        <f>'PD_idade (12)'!AK21-'PD_idade (12)'!G21</f>
        <v>6</v>
      </c>
      <c r="H21" s="146">
        <f>'PD_idade (12)'!AL21-'PD_idade (12)'!H21</f>
        <v>5</v>
      </c>
      <c r="I21" s="146">
        <f>'PD_idade (12)'!AM21-'PD_idade (12)'!I21</f>
        <v>12</v>
      </c>
      <c r="J21" s="147">
        <f>'PD_idade (12)'!AN21-'PD_idade (12)'!J21</f>
        <v>-7</v>
      </c>
    </row>
    <row r="22" spans="2:10" x14ac:dyDescent="0.25">
      <c r="B22" s="34" t="s">
        <v>43</v>
      </c>
      <c r="C22" s="145">
        <f>'PD_idade (12)'!AG22-'PD_idade (12)'!C22</f>
        <v>10</v>
      </c>
      <c r="D22" s="146">
        <f>'PD_idade (12)'!AH22-'PD_idade (12)'!D22</f>
        <v>21</v>
      </c>
      <c r="E22" s="146">
        <f>'PD_idade (12)'!AI22-'PD_idade (12)'!E22</f>
        <v>-4</v>
      </c>
      <c r="F22" s="146">
        <f>'PD_idade (12)'!AJ22-'PD_idade (12)'!F22</f>
        <v>7</v>
      </c>
      <c r="G22" s="146">
        <f>'PD_idade (12)'!AK22-'PD_idade (12)'!G22</f>
        <v>2</v>
      </c>
      <c r="H22" s="146">
        <f>'PD_idade (12)'!AL22-'PD_idade (12)'!H22</f>
        <v>11</v>
      </c>
      <c r="I22" s="146">
        <f>'PD_idade (12)'!AM22-'PD_idade (12)'!I22</f>
        <v>7</v>
      </c>
      <c r="J22" s="147">
        <f>'PD_idade (12)'!AN22-'PD_idade (12)'!J22</f>
        <v>-4</v>
      </c>
    </row>
    <row r="23" spans="2:10" x14ac:dyDescent="0.25">
      <c r="B23" s="34" t="s">
        <v>44</v>
      </c>
      <c r="C23" s="145">
        <f>'PD_idade (12)'!AG23-'PD_idade (12)'!C23</f>
        <v>49</v>
      </c>
      <c r="D23" s="146">
        <f>'PD_idade (12)'!AH23-'PD_idade (12)'!D23</f>
        <v>43</v>
      </c>
      <c r="E23" s="146">
        <f>'PD_idade (12)'!AI23-'PD_idade (12)'!E23</f>
        <v>36</v>
      </c>
      <c r="F23" s="146">
        <f>'PD_idade (12)'!AJ23-'PD_idade (12)'!F23</f>
        <v>26</v>
      </c>
      <c r="G23" s="146">
        <f>'PD_idade (12)'!AK23-'PD_idade (12)'!G23</f>
        <v>23</v>
      </c>
      <c r="H23" s="146">
        <f>'PD_idade (12)'!AL23-'PD_idade (12)'!H23</f>
        <v>11</v>
      </c>
      <c r="I23" s="146">
        <f>'PD_idade (12)'!AM23-'PD_idade (12)'!I23</f>
        <v>14</v>
      </c>
      <c r="J23" s="147">
        <f>'PD_idade (12)'!AN23-'PD_idade (12)'!J23</f>
        <v>-21</v>
      </c>
    </row>
    <row r="24" spans="2:10" x14ac:dyDescent="0.25">
      <c r="B24" s="34" t="s">
        <v>45</v>
      </c>
      <c r="C24" s="145">
        <f>'PD_idade (12)'!AG24-'PD_idade (12)'!C24</f>
        <v>31</v>
      </c>
      <c r="D24" s="146">
        <f>'PD_idade (12)'!AH24-'PD_idade (12)'!D24</f>
        <v>23</v>
      </c>
      <c r="E24" s="146">
        <f>'PD_idade (12)'!AI24-'PD_idade (12)'!E24</f>
        <v>17</v>
      </c>
      <c r="F24" s="146">
        <f>'PD_idade (12)'!AJ24-'PD_idade (12)'!F24</f>
        <v>18</v>
      </c>
      <c r="G24" s="146">
        <f>'PD_idade (12)'!AK24-'PD_idade (12)'!G24</f>
        <v>20</v>
      </c>
      <c r="H24" s="146">
        <f>'PD_idade (12)'!AL24-'PD_idade (12)'!H24</f>
        <v>16</v>
      </c>
      <c r="I24" s="146">
        <f>'PD_idade (12)'!AM24-'PD_idade (12)'!I24</f>
        <v>7</v>
      </c>
      <c r="J24" s="147">
        <f>'PD_idade (12)'!AN24-'PD_idade (12)'!J24</f>
        <v>-5</v>
      </c>
    </row>
    <row r="25" spans="2:10" x14ac:dyDescent="0.25">
      <c r="B25" s="34" t="s">
        <v>46</v>
      </c>
      <c r="C25" s="145">
        <f>'PD_idade (12)'!AG25-'PD_idade (12)'!C25</f>
        <v>24</v>
      </c>
      <c r="D25" s="146">
        <f>'PD_idade (12)'!AH25-'PD_idade (12)'!D25</f>
        <v>16</v>
      </c>
      <c r="E25" s="146">
        <f>'PD_idade (12)'!AI25-'PD_idade (12)'!E25</f>
        <v>18</v>
      </c>
      <c r="F25" s="146">
        <f>'PD_idade (12)'!AJ25-'PD_idade (12)'!F25</f>
        <v>6</v>
      </c>
      <c r="G25" s="146">
        <f>'PD_idade (12)'!AK25-'PD_idade (12)'!G25</f>
        <v>15</v>
      </c>
      <c r="H25" s="146">
        <f>'PD_idade (12)'!AL25-'PD_idade (12)'!H25</f>
        <v>8</v>
      </c>
      <c r="I25" s="146">
        <f>'PD_idade (12)'!AM25-'PD_idade (12)'!I25</f>
        <v>4</v>
      </c>
      <c r="J25" s="147">
        <f>'PD_idade (12)'!AN25-'PD_idade (12)'!J25</f>
        <v>-3</v>
      </c>
    </row>
    <row r="26" spans="2:10" x14ac:dyDescent="0.25">
      <c r="B26" s="34" t="s">
        <v>47</v>
      </c>
      <c r="C26" s="145">
        <f>'PD_idade (12)'!AG26-'PD_idade (12)'!C26</f>
        <v>12</v>
      </c>
      <c r="D26" s="146">
        <f>'PD_idade (12)'!AH26-'PD_idade (12)'!D26</f>
        <v>20</v>
      </c>
      <c r="E26" s="146">
        <f>'PD_idade (12)'!AI26-'PD_idade (12)'!E26</f>
        <v>23</v>
      </c>
      <c r="F26" s="146">
        <f>'PD_idade (12)'!AJ26-'PD_idade (12)'!F26</f>
        <v>26</v>
      </c>
      <c r="G26" s="146">
        <f>'PD_idade (12)'!AK26-'PD_idade (12)'!G26</f>
        <v>18</v>
      </c>
      <c r="H26" s="146">
        <f>'PD_idade (12)'!AL26-'PD_idade (12)'!H26</f>
        <v>7</v>
      </c>
      <c r="I26" s="146">
        <f>'PD_idade (12)'!AM26-'PD_idade (12)'!I26</f>
        <v>3</v>
      </c>
      <c r="J26" s="147">
        <f>'PD_idade (12)'!AN26-'PD_idade (12)'!J26</f>
        <v>8</v>
      </c>
    </row>
    <row r="27" spans="2:10" x14ac:dyDescent="0.25">
      <c r="B27" s="34" t="s">
        <v>48</v>
      </c>
      <c r="C27" s="145">
        <f>'PD_idade (12)'!AG27-'PD_idade (12)'!C27</f>
        <v>17</v>
      </c>
      <c r="D27" s="146">
        <f>'PD_idade (12)'!AH27-'PD_idade (12)'!D27</f>
        <v>24</v>
      </c>
      <c r="E27" s="146">
        <f>'PD_idade (12)'!AI27-'PD_idade (12)'!E27</f>
        <v>27</v>
      </c>
      <c r="F27" s="146">
        <f>'PD_idade (12)'!AJ27-'PD_idade (12)'!F27</f>
        <v>17</v>
      </c>
      <c r="G27" s="146">
        <f>'PD_idade (12)'!AK27-'PD_idade (12)'!G27</f>
        <v>13</v>
      </c>
      <c r="H27" s="146">
        <f>'PD_idade (12)'!AL27-'PD_idade (12)'!H27</f>
        <v>7</v>
      </c>
      <c r="I27" s="146">
        <f>'PD_idade (12)'!AM27-'PD_idade (12)'!I27</f>
        <v>5</v>
      </c>
      <c r="J27" s="147">
        <f>'PD_idade (12)'!AN27-'PD_idade (12)'!J27</f>
        <v>6</v>
      </c>
    </row>
    <row r="28" spans="2:10" x14ac:dyDescent="0.25">
      <c r="B28" s="34" t="s">
        <v>49</v>
      </c>
      <c r="C28" s="145">
        <f>'PD_idade (12)'!AG28-'PD_idade (12)'!C28</f>
        <v>33</v>
      </c>
      <c r="D28" s="146">
        <f>'PD_idade (12)'!AH28-'PD_idade (12)'!D28</f>
        <v>54</v>
      </c>
      <c r="E28" s="146">
        <f>'PD_idade (12)'!AI28-'PD_idade (12)'!E28</f>
        <v>32</v>
      </c>
      <c r="F28" s="146">
        <f>'PD_idade (12)'!AJ28-'PD_idade (12)'!F28</f>
        <v>24</v>
      </c>
      <c r="G28" s="146">
        <f>'PD_idade (12)'!AK28-'PD_idade (12)'!G28</f>
        <v>45</v>
      </c>
      <c r="H28" s="146">
        <f>'PD_idade (12)'!AL28-'PD_idade (12)'!H28</f>
        <v>26</v>
      </c>
      <c r="I28" s="146">
        <f>'PD_idade (12)'!AM28-'PD_idade (12)'!I28</f>
        <v>28</v>
      </c>
      <c r="J28" s="147">
        <f>'PD_idade (12)'!AN28-'PD_idade (12)'!J28</f>
        <v>6</v>
      </c>
    </row>
    <row r="29" spans="2:10" x14ac:dyDescent="0.25">
      <c r="B29" s="34" t="s">
        <v>50</v>
      </c>
      <c r="C29" s="145">
        <f>'PD_idade (12)'!AG29-'PD_idade (12)'!C29</f>
        <v>59</v>
      </c>
      <c r="D29" s="146">
        <f>'PD_idade (12)'!AH29-'PD_idade (12)'!D29</f>
        <v>49</v>
      </c>
      <c r="E29" s="146">
        <f>'PD_idade (12)'!AI29-'PD_idade (12)'!E29</f>
        <v>30</v>
      </c>
      <c r="F29" s="146">
        <f>'PD_idade (12)'!AJ29-'PD_idade (12)'!F29</f>
        <v>18</v>
      </c>
      <c r="G29" s="146">
        <f>'PD_idade (12)'!AK29-'PD_idade (12)'!G29</f>
        <v>24</v>
      </c>
      <c r="H29" s="146">
        <f>'PD_idade (12)'!AL29-'PD_idade (12)'!H29</f>
        <v>18</v>
      </c>
      <c r="I29" s="146">
        <f>'PD_idade (12)'!AM29-'PD_idade (12)'!I29</f>
        <v>7</v>
      </c>
      <c r="J29" s="147">
        <f>'PD_idade (12)'!AN29-'PD_idade (12)'!J29</f>
        <v>-14</v>
      </c>
    </row>
    <row r="30" spans="2:10" x14ac:dyDescent="0.25">
      <c r="B30" s="34" t="s">
        <v>51</v>
      </c>
      <c r="C30" s="145">
        <f>'PD_idade (12)'!AG30-'PD_idade (12)'!C30</f>
        <v>23</v>
      </c>
      <c r="D30" s="146">
        <f>'PD_idade (12)'!AH30-'PD_idade (12)'!D30</f>
        <v>19</v>
      </c>
      <c r="E30" s="146">
        <f>'PD_idade (12)'!AI30-'PD_idade (12)'!E30</f>
        <v>28</v>
      </c>
      <c r="F30" s="146">
        <f>'PD_idade (12)'!AJ30-'PD_idade (12)'!F30</f>
        <v>12</v>
      </c>
      <c r="G30" s="146">
        <f>'PD_idade (12)'!AK30-'PD_idade (12)'!G30</f>
        <v>10</v>
      </c>
      <c r="H30" s="146">
        <f>'PD_idade (12)'!AL30-'PD_idade (12)'!H30</f>
        <v>6</v>
      </c>
      <c r="I30" s="146">
        <f>'PD_idade (12)'!AM30-'PD_idade (12)'!I30</f>
        <v>-1</v>
      </c>
      <c r="J30" s="147">
        <f>'PD_idade (12)'!AN30-'PD_idade (12)'!J30</f>
        <v>1</v>
      </c>
    </row>
    <row r="31" spans="2:10" x14ac:dyDescent="0.25">
      <c r="B31" s="34" t="s">
        <v>52</v>
      </c>
      <c r="C31" s="145">
        <f>'PD_idade (12)'!AG31-'PD_idade (12)'!C31</f>
        <v>49</v>
      </c>
      <c r="D31" s="146">
        <f>'PD_idade (12)'!AH31-'PD_idade (12)'!D31</f>
        <v>49</v>
      </c>
      <c r="E31" s="146">
        <f>'PD_idade (12)'!AI31-'PD_idade (12)'!E31</f>
        <v>30</v>
      </c>
      <c r="F31" s="146">
        <f>'PD_idade (12)'!AJ31-'PD_idade (12)'!F31</f>
        <v>27</v>
      </c>
      <c r="G31" s="146">
        <f>'PD_idade (12)'!AK31-'PD_idade (12)'!G31</f>
        <v>38</v>
      </c>
      <c r="H31" s="146">
        <f>'PD_idade (12)'!AL31-'PD_idade (12)'!H31</f>
        <v>25</v>
      </c>
      <c r="I31" s="146">
        <f>'PD_idade (12)'!AM31-'PD_idade (12)'!I31</f>
        <v>19</v>
      </c>
      <c r="J31" s="147">
        <f>'PD_idade (12)'!AN31-'PD_idade (12)'!J31</f>
        <v>-29</v>
      </c>
    </row>
    <row r="32" spans="2:10" x14ac:dyDescent="0.25">
      <c r="B32" s="34" t="s">
        <v>31</v>
      </c>
      <c r="C32" s="145">
        <f>'PD_idade (12)'!AG32-'PD_idade (12)'!C32</f>
        <v>12</v>
      </c>
      <c r="D32" s="146">
        <f>'PD_idade (12)'!AH32-'PD_idade (12)'!D32</f>
        <v>10</v>
      </c>
      <c r="E32" s="146">
        <f>'PD_idade (12)'!AI32-'PD_idade (12)'!E32</f>
        <v>11</v>
      </c>
      <c r="F32" s="146">
        <f>'PD_idade (12)'!AJ32-'PD_idade (12)'!F32</f>
        <v>4</v>
      </c>
      <c r="G32" s="146">
        <f>'PD_idade (12)'!AK32-'PD_idade (12)'!G32</f>
        <v>-3</v>
      </c>
      <c r="H32" s="146">
        <f>'PD_idade (12)'!AL32-'PD_idade (12)'!H32</f>
        <v>7</v>
      </c>
      <c r="I32" s="146">
        <f>'PD_idade (12)'!AM32-'PD_idade (12)'!I32</f>
        <v>5</v>
      </c>
      <c r="J32" s="147">
        <f>'PD_idade (12)'!AN32-'PD_idade (12)'!J32</f>
        <v>2</v>
      </c>
    </row>
    <row r="33" spans="2:10" x14ac:dyDescent="0.25">
      <c r="B33" s="34" t="s">
        <v>53</v>
      </c>
      <c r="C33" s="145">
        <f>'PD_idade (12)'!AG33-'PD_idade (12)'!C33</f>
        <v>24</v>
      </c>
      <c r="D33" s="146">
        <f>'PD_idade (12)'!AH33-'PD_idade (12)'!D33</f>
        <v>32</v>
      </c>
      <c r="E33" s="146">
        <f>'PD_idade (12)'!AI33-'PD_idade (12)'!E33</f>
        <v>5</v>
      </c>
      <c r="F33" s="146">
        <f>'PD_idade (12)'!AJ33-'PD_idade (12)'!F33</f>
        <v>15</v>
      </c>
      <c r="G33" s="146">
        <f>'PD_idade (12)'!AK33-'PD_idade (12)'!G33</f>
        <v>25</v>
      </c>
      <c r="H33" s="146">
        <f>'PD_idade (12)'!AL33-'PD_idade (12)'!H33</f>
        <v>4</v>
      </c>
      <c r="I33" s="146">
        <f>'PD_idade (12)'!AM33-'PD_idade (12)'!I33</f>
        <v>7</v>
      </c>
      <c r="J33" s="147">
        <f>'PD_idade (12)'!AN33-'PD_idade (12)'!J33</f>
        <v>-17</v>
      </c>
    </row>
    <row r="34" spans="2:10" ht="12.75" customHeight="1" x14ac:dyDescent="0.25">
      <c r="B34" s="34" t="s">
        <v>54</v>
      </c>
      <c r="C34" s="145">
        <f>'PD_idade (12)'!AG34-'PD_idade (12)'!C34</f>
        <v>30</v>
      </c>
      <c r="D34" s="146">
        <f>'PD_idade (12)'!AH34-'PD_idade (12)'!D34</f>
        <v>29</v>
      </c>
      <c r="E34" s="146">
        <f>'PD_idade (12)'!AI34-'PD_idade (12)'!E34</f>
        <v>21</v>
      </c>
      <c r="F34" s="146">
        <f>'PD_idade (12)'!AJ34-'PD_idade (12)'!F34</f>
        <v>20</v>
      </c>
      <c r="G34" s="146">
        <f>'PD_idade (12)'!AK34-'PD_idade (12)'!G34</f>
        <v>31</v>
      </c>
      <c r="H34" s="146">
        <f>'PD_idade (12)'!AL34-'PD_idade (12)'!H34</f>
        <v>21</v>
      </c>
      <c r="I34" s="146">
        <f>'PD_idade (12)'!AM34-'PD_idade (12)'!I34</f>
        <v>12</v>
      </c>
      <c r="J34" s="147">
        <f>'PD_idade (12)'!AN34-'PD_idade (12)'!J34</f>
        <v>5</v>
      </c>
    </row>
    <row r="35" spans="2:10" x14ac:dyDescent="0.25">
      <c r="B35" s="34" t="s">
        <v>55</v>
      </c>
      <c r="C35" s="145">
        <f>'PD_idade (12)'!AG35-'PD_idade (12)'!C35</f>
        <v>14</v>
      </c>
      <c r="D35" s="146">
        <f>'PD_idade (12)'!AH35-'PD_idade (12)'!D35</f>
        <v>4</v>
      </c>
      <c r="E35" s="146">
        <f>'PD_idade (12)'!AI35-'PD_idade (12)'!E35</f>
        <v>15</v>
      </c>
      <c r="F35" s="146">
        <f>'PD_idade (12)'!AJ35-'PD_idade (12)'!F35</f>
        <v>6</v>
      </c>
      <c r="G35" s="146">
        <f>'PD_idade (12)'!AK35-'PD_idade (12)'!G35</f>
        <v>4</v>
      </c>
      <c r="H35" s="146">
        <f>'PD_idade (12)'!AL35-'PD_idade (12)'!H35</f>
        <v>6</v>
      </c>
      <c r="I35" s="146">
        <f>'PD_idade (12)'!AM35-'PD_idade (12)'!I35</f>
        <v>11</v>
      </c>
      <c r="J35" s="147">
        <f>'PD_idade (12)'!AN35-'PD_idade (12)'!J35</f>
        <v>-8</v>
      </c>
    </row>
    <row r="36" spans="2:10" x14ac:dyDescent="0.25">
      <c r="B36" s="34" t="s">
        <v>56</v>
      </c>
      <c r="C36" s="145">
        <f>'PD_idade (12)'!AG36-'PD_idade (12)'!C36</f>
        <v>15</v>
      </c>
      <c r="D36" s="146">
        <f>'PD_idade (12)'!AH36-'PD_idade (12)'!D36</f>
        <v>16</v>
      </c>
      <c r="E36" s="146">
        <f>'PD_idade (12)'!AI36-'PD_idade (12)'!E36</f>
        <v>-2</v>
      </c>
      <c r="F36" s="146">
        <f>'PD_idade (12)'!AJ36-'PD_idade (12)'!F36</f>
        <v>4</v>
      </c>
      <c r="G36" s="146">
        <f>'PD_idade (12)'!AK36-'PD_idade (12)'!G36</f>
        <v>-1</v>
      </c>
      <c r="H36" s="146">
        <f>'PD_idade (12)'!AL36-'PD_idade (12)'!H36</f>
        <v>-5</v>
      </c>
      <c r="I36" s="146">
        <f>'PD_idade (12)'!AM36-'PD_idade (12)'!I36</f>
        <v>5</v>
      </c>
      <c r="J36" s="147">
        <f>'PD_idade (12)'!AN36-'PD_idade (12)'!J36</f>
        <v>-4</v>
      </c>
    </row>
    <row r="37" spans="2:10" x14ac:dyDescent="0.25">
      <c r="B37" s="34" t="s">
        <v>57</v>
      </c>
      <c r="C37" s="145">
        <f>'PD_idade (12)'!AG37-'PD_idade (12)'!C37</f>
        <v>23</v>
      </c>
      <c r="D37" s="146">
        <f>'PD_idade (12)'!AH37-'PD_idade (12)'!D37</f>
        <v>38</v>
      </c>
      <c r="E37" s="146">
        <f>'PD_idade (12)'!AI37-'PD_idade (12)'!E37</f>
        <v>22</v>
      </c>
      <c r="F37" s="146">
        <f>'PD_idade (12)'!AJ37-'PD_idade (12)'!F37</f>
        <v>13</v>
      </c>
      <c r="G37" s="146">
        <f>'PD_idade (12)'!AK37-'PD_idade (12)'!G37</f>
        <v>25</v>
      </c>
      <c r="H37" s="146">
        <f>'PD_idade (12)'!AL37-'PD_idade (12)'!H37</f>
        <v>-2</v>
      </c>
      <c r="I37" s="146">
        <f>'PD_idade (12)'!AM37-'PD_idade (12)'!I37</f>
        <v>12</v>
      </c>
      <c r="J37" s="147">
        <f>'PD_idade (12)'!AN37-'PD_idade (12)'!J37</f>
        <v>-11</v>
      </c>
    </row>
    <row r="38" spans="2:10" x14ac:dyDescent="0.25">
      <c r="B38" s="34" t="s">
        <v>58</v>
      </c>
      <c r="C38" s="193">
        <f>'PD_idade (12)'!AG38-'PD_idade (12)'!C38</f>
        <v>25</v>
      </c>
      <c r="D38" s="194">
        <f>'PD_idade (12)'!AH38-'PD_idade (12)'!D38</f>
        <v>19</v>
      </c>
      <c r="E38" s="194">
        <f>'PD_idade (12)'!AI38-'PD_idade (12)'!E38</f>
        <v>22</v>
      </c>
      <c r="F38" s="194">
        <f>'PD_idade (12)'!AJ38-'PD_idade (12)'!F38</f>
        <v>12</v>
      </c>
      <c r="G38" s="194">
        <f>'PD_idade (12)'!AK38-'PD_idade (12)'!G38</f>
        <v>20</v>
      </c>
      <c r="H38" s="194">
        <f>'PD_idade (12)'!AL38-'PD_idade (12)'!H38</f>
        <v>12</v>
      </c>
      <c r="I38" s="194">
        <f>'PD_idade (12)'!AM38-'PD_idade (12)'!I38</f>
        <v>9</v>
      </c>
      <c r="J38" s="195">
        <f>'PD_idade (12)'!AN38-'PD_idade (12)'!J38</f>
        <v>-5</v>
      </c>
    </row>
    <row r="39" spans="2:10" x14ac:dyDescent="0.25">
      <c r="E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J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79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50" t="s">
        <v>78</v>
      </c>
      <c r="D8" s="450"/>
      <c r="E8" s="450"/>
      <c r="F8" s="450"/>
      <c r="G8" s="450"/>
      <c r="H8" s="450"/>
      <c r="I8" s="450"/>
      <c r="J8" s="450"/>
    </row>
    <row r="9" spans="1:10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0" ht="15" customHeight="1" x14ac:dyDescent="0.25">
      <c r="B10" s="126" t="s">
        <v>21</v>
      </c>
      <c r="C10" s="246" t="str">
        <f>'PD_idade %(12)'!AE10</f>
        <v xml:space="preserve">15 a 29 anos </v>
      </c>
      <c r="D10" s="246" t="str">
        <f>'PD_idade %(12)'!AF10</f>
        <v>30 a 34 anos</v>
      </c>
      <c r="E10" s="246" t="str">
        <f>'PD_idade %(12)'!AG10</f>
        <v>35 a 39 anos</v>
      </c>
      <c r="F10" s="246" t="str">
        <f>'PD_idade %(12)'!AH10</f>
        <v>40 a 44 anos</v>
      </c>
      <c r="G10" s="246" t="str">
        <f>'PD_idade %(12)'!AI10</f>
        <v>45 a 49 anos</v>
      </c>
      <c r="H10" s="246" t="str">
        <f>'PD_idade %(12)'!AJ10</f>
        <v>50 a 54 anos</v>
      </c>
      <c r="I10" s="246" t="str">
        <f>'PD_idade %(12)'!AK10</f>
        <v>55 a 59 anos</v>
      </c>
      <c r="J10" s="246" t="str">
        <f>'PD_idade %(12)'!AL10</f>
        <v>&gt;=60 anos</v>
      </c>
    </row>
    <row r="11" spans="1:10" ht="15.75" customHeight="1" x14ac:dyDescent="0.25">
      <c r="B11" s="3" t="s">
        <v>61</v>
      </c>
      <c r="C11" s="41">
        <f>('PD_idade %(12)'!AE11-'PD_idade %(12)'!C11)/'PD_idade %(12)'!C11</f>
        <v>9.8615048537938121E-2</v>
      </c>
      <c r="D11" s="42">
        <f>('PD_idade (12)'!AH11-'PD_idade (12)'!D11)/'PD_idade (12)'!D11</f>
        <v>0.23012194394159421</v>
      </c>
      <c r="E11" s="42">
        <f>('PD_idade (12)'!AI11-'PD_idade (12)'!E11)/'PD_idade (12)'!E11</f>
        <v>0.18131857930599135</v>
      </c>
      <c r="F11" s="42">
        <f>('PD_idade (12)'!AJ11-'PD_idade (12)'!F11)/'PD_idade (12)'!F11</f>
        <v>0.15230644178012598</v>
      </c>
      <c r="G11" s="42">
        <f>('PD_idade (12)'!AK11-'PD_idade (12)'!G11)/'PD_idade (12)'!G11</f>
        <v>0.13433648275593918</v>
      </c>
      <c r="H11" s="42">
        <f>('PD_idade (12)'!AL11-'PD_idade (12)'!H11)/'PD_idade (12)'!H11</f>
        <v>9.8222726413310646E-2</v>
      </c>
      <c r="I11" s="280">
        <f>('PD_idade (12)'!AM11-'PD_idade (12)'!I11)/'PD_idade (12)'!I11</f>
        <v>4.4855761213940304E-2</v>
      </c>
      <c r="J11" s="57">
        <f>('PD_idade (12)'!AN11-'PD_idade (12)'!J11)/'PD_idade (12)'!J11</f>
        <v>-0.1359788751511562</v>
      </c>
    </row>
    <row r="12" spans="1:10" x14ac:dyDescent="0.25">
      <c r="B12" s="4" t="s">
        <v>147</v>
      </c>
      <c r="C12" s="43">
        <f>('PD_idade %(12)'!AE12-'PD_idade %(12)'!C12)/'PD_idade %(12)'!C12</f>
        <v>0.13686212526108871</v>
      </c>
      <c r="D12" s="44">
        <f>('PD_idade (12)'!AH12-'PD_idade (12)'!D12)/'PD_idade (12)'!D12</f>
        <v>0.26110678098207324</v>
      </c>
      <c r="E12" s="44">
        <f>('PD_idade (12)'!AI12-'PD_idade (12)'!E12)/'PD_idade (12)'!E12</f>
        <v>0.22197922361946418</v>
      </c>
      <c r="F12" s="44">
        <f>('PD_idade (12)'!AJ12-'PD_idade (12)'!F12)/'PD_idade (12)'!F12</f>
        <v>0.17634709587123862</v>
      </c>
      <c r="G12" s="44">
        <f>('PD_idade (12)'!AK12-'PD_idade (12)'!G12)/'PD_idade (12)'!G12</f>
        <v>0.18105417754569192</v>
      </c>
      <c r="H12" s="44">
        <f>('PD_idade (12)'!AL12-'PD_idade (12)'!H12)/'PD_idade (12)'!H12</f>
        <v>0.12977867203219315</v>
      </c>
      <c r="I12" s="281">
        <f>('PD_idade (12)'!AM12-'PD_idade (12)'!I12)/'PD_idade (12)'!I12</f>
        <v>8.1209929311195139E-2</v>
      </c>
      <c r="J12" s="58">
        <f>('PD_idade (12)'!AN12-'PD_idade (12)'!J12)/'PD_idade (12)'!J12</f>
        <v>-9.6985721840296135E-2</v>
      </c>
    </row>
    <row r="13" spans="1:10" x14ac:dyDescent="0.25">
      <c r="B13" s="4" t="s">
        <v>20</v>
      </c>
      <c r="C13" s="43">
        <f>('PD_idade %(12)'!AE13-'PD_idade %(12)'!C13)/'PD_idade %(12)'!C13</f>
        <v>0.15300388031493381</v>
      </c>
      <c r="D13" s="44">
        <f>('PD_idade (12)'!AH13-'PD_idade (12)'!D13)/'PD_idade (12)'!D13</f>
        <v>0.28652790721756238</v>
      </c>
      <c r="E13" s="44">
        <f>('PD_idade (12)'!AI13-'PD_idade (12)'!E13)/'PD_idade (12)'!E13</f>
        <v>0.23886713414078864</v>
      </c>
      <c r="F13" s="44">
        <f>('PD_idade (12)'!AJ13-'PD_idade (12)'!F13)/'PD_idade (12)'!F13</f>
        <v>0.20258620689655171</v>
      </c>
      <c r="G13" s="44">
        <f>('PD_idade (12)'!AK13-'PD_idade (12)'!G13)/'PD_idade (12)'!G13</f>
        <v>0.19051180681696764</v>
      </c>
      <c r="H13" s="44">
        <f>('PD_idade (12)'!AL13-'PD_idade (12)'!H13)/'PD_idade (12)'!H13</f>
        <v>0.15253100905129063</v>
      </c>
      <c r="I13" s="281">
        <f>('PD_idade (12)'!AM13-'PD_idade (12)'!I13)/'PD_idade (12)'!I13</f>
        <v>9.1277224471927335E-2</v>
      </c>
      <c r="J13" s="58">
        <f>('PD_idade (12)'!AN13-'PD_idade (12)'!J13)/'PD_idade (12)'!J13</f>
        <v>-9.5022002200220015E-2</v>
      </c>
    </row>
    <row r="14" spans="1:10" x14ac:dyDescent="0.25">
      <c r="B14" s="4" t="s">
        <v>1</v>
      </c>
      <c r="C14" s="283">
        <f>('PD_idade %(12)'!AE14-'PD_idade %(12)'!C14)/'PD_idade %(12)'!C14</f>
        <v>0.14470224089988296</v>
      </c>
      <c r="D14" s="284">
        <f>('PD_idade (12)'!AH14-'PD_idade (12)'!D14)/'PD_idade (12)'!D14</f>
        <v>0.26595226497808083</v>
      </c>
      <c r="E14" s="284">
        <f>('PD_idade (12)'!AI14-'PD_idade (12)'!E14)/'PD_idade (12)'!E14</f>
        <v>0.22784810126582278</v>
      </c>
      <c r="F14" s="284">
        <f>('PD_idade (12)'!AJ14-'PD_idade (12)'!F14)/'PD_idade (12)'!F14</f>
        <v>0.20031055900621117</v>
      </c>
      <c r="G14" s="284">
        <f>('PD_idade (12)'!AK14-'PD_idade (12)'!G14)/'PD_idade (12)'!G14</f>
        <v>0.20571126388154415</v>
      </c>
      <c r="H14" s="284">
        <f>('PD_idade (12)'!AL14-'PD_idade (12)'!H14)/'PD_idade (12)'!H14</f>
        <v>0.14149443561208266</v>
      </c>
      <c r="I14" s="285">
        <f>('PD_idade (12)'!AM14-'PD_idade (12)'!I14)/'PD_idade (12)'!I14</f>
        <v>0.10776545166402536</v>
      </c>
      <c r="J14" s="286">
        <f>('PD_idade (12)'!AN14-'PD_idade (12)'!J14)/'PD_idade (12)'!J14</f>
        <v>-9.7322011757021556E-2</v>
      </c>
    </row>
    <row r="15" spans="1:10" x14ac:dyDescent="0.25">
      <c r="B15" s="34" t="s">
        <v>36</v>
      </c>
      <c r="C15" s="43">
        <f>('PD_idade %(12)'!AE15-'PD_idade %(12)'!C15)/'PD_idade %(12)'!C15</f>
        <v>6.7897497982243746E-2</v>
      </c>
      <c r="D15" s="44">
        <f>('PD_idade (12)'!AH15-'PD_idade (12)'!D15)/'PD_idade (12)'!D15</f>
        <v>0.11842105263157894</v>
      </c>
      <c r="E15" s="44">
        <f>('PD_idade (12)'!AI15-'PD_idade (12)'!E15)/'PD_idade (12)'!E15</f>
        <v>0.32075471698113206</v>
      </c>
      <c r="F15" s="44">
        <f>('PD_idade (12)'!AJ15-'PD_idade (12)'!F15)/'PD_idade (12)'!F15</f>
        <v>0.21428571428571427</v>
      </c>
      <c r="G15" s="44">
        <f>('PD_idade (12)'!AK15-'PD_idade (12)'!G15)/'PD_idade (12)'!G15</f>
        <v>0.45454545454545453</v>
      </c>
      <c r="H15" s="44">
        <f>('PD_idade (12)'!AL15-'PD_idade (12)'!H15)/'PD_idade (12)'!H15</f>
        <v>0.20370370370370369</v>
      </c>
      <c r="I15" s="281">
        <f>('PD_idade (12)'!AM15-'PD_idade (12)'!I15)/'PD_idade (12)'!I15</f>
        <v>0.08</v>
      </c>
      <c r="J15" s="58">
        <f>('PD_idade (12)'!AN15-'PD_idade (12)'!J15)/'PD_idade (12)'!J15</f>
        <v>-0.24074074074074073</v>
      </c>
    </row>
    <row r="16" spans="1:10" x14ac:dyDescent="0.25">
      <c r="B16" s="34" t="s">
        <v>37</v>
      </c>
      <c r="C16" s="43">
        <f>('PD_idade %(12)'!AE16-'PD_idade %(12)'!C16)/'PD_idade %(12)'!C16</f>
        <v>3.9607201309329043E-2</v>
      </c>
      <c r="D16" s="44">
        <f>('PD_idade (12)'!AH16-'PD_idade (12)'!D16)/'PD_idade (12)'!D16</f>
        <v>8.4745762711864403E-2</v>
      </c>
      <c r="E16" s="44">
        <f>('PD_idade (12)'!AI16-'PD_idade (12)'!E16)/'PD_idade (12)'!E16</f>
        <v>0.16393442622950818</v>
      </c>
      <c r="F16" s="44">
        <f>('PD_idade (12)'!AJ16-'PD_idade (12)'!F16)/'PD_idade (12)'!F16</f>
        <v>0.38461538461538464</v>
      </c>
      <c r="G16" s="44">
        <f>('PD_idade (12)'!AK16-'PD_idade (12)'!G16)/'PD_idade (12)'!G16</f>
        <v>0.18367346938775511</v>
      </c>
      <c r="H16" s="44">
        <f>('PD_idade (12)'!AL16-'PD_idade (12)'!H16)/'PD_idade (12)'!H16</f>
        <v>0.19230769230769232</v>
      </c>
      <c r="I16" s="281">
        <f>('PD_idade (12)'!AM16-'PD_idade (12)'!I16)/'PD_idade (12)'!I16</f>
        <v>0.30769230769230771</v>
      </c>
      <c r="J16" s="58">
        <f>('PD_idade (12)'!AN16-'PD_idade (12)'!J16)/'PD_idade (12)'!J16</f>
        <v>-0.12121212121212122</v>
      </c>
    </row>
    <row r="17" spans="2:10" x14ac:dyDescent="0.25">
      <c r="B17" s="34" t="s">
        <v>38</v>
      </c>
      <c r="C17" s="43">
        <f>('PD_idade %(12)'!AE17-'PD_idade %(12)'!C17)/'PD_idade %(12)'!C17</f>
        <v>0.32799043062200967</v>
      </c>
      <c r="D17" s="44">
        <f>('PD_idade (12)'!AH17-'PD_idade (12)'!D17)/'PD_idade (12)'!D17</f>
        <v>0.18269230769230768</v>
      </c>
      <c r="E17" s="44">
        <f>('PD_idade (12)'!AI17-'PD_idade (12)'!E17)/'PD_idade (12)'!E17</f>
        <v>0.19607843137254902</v>
      </c>
      <c r="F17" s="44">
        <f>('PD_idade (12)'!AJ17-'PD_idade (12)'!F17)/'PD_idade (12)'!F17</f>
        <v>0.29761904761904762</v>
      </c>
      <c r="G17" s="44">
        <f>('PD_idade (12)'!AK17-'PD_idade (12)'!G17)/'PD_idade (12)'!G17</f>
        <v>-2.7777777777777776E-2</v>
      </c>
      <c r="H17" s="44">
        <f>('PD_idade (12)'!AL17-'PD_idade (12)'!H17)/'PD_idade (12)'!H17</f>
        <v>0.25287356321839083</v>
      </c>
      <c r="I17" s="281">
        <f>('PD_idade (12)'!AM17-'PD_idade (12)'!I17)/'PD_idade (12)'!I17</f>
        <v>-1.9417475728155338E-2</v>
      </c>
      <c r="J17" s="58">
        <f>('PD_idade (12)'!AN17-'PD_idade (12)'!J17)/'PD_idade (12)'!J17</f>
        <v>-9.5238095238095233E-2</v>
      </c>
    </row>
    <row r="18" spans="2:10" x14ac:dyDescent="0.25">
      <c r="B18" s="34" t="s">
        <v>39</v>
      </c>
      <c r="C18" s="43">
        <f>('PD_idade %(12)'!AE18-'PD_idade %(12)'!C18)/'PD_idade %(12)'!C18</f>
        <v>0.30201437320777436</v>
      </c>
      <c r="D18" s="44">
        <f>('PD_idade (12)'!AH18-'PD_idade (12)'!D18)/'PD_idade (12)'!D18</f>
        <v>0.11538461538461539</v>
      </c>
      <c r="E18" s="44">
        <f>('PD_idade (12)'!AI18-'PD_idade (12)'!E18)/'PD_idade (12)'!E18</f>
        <v>0.26760563380281688</v>
      </c>
      <c r="F18" s="44">
        <f>('PD_idade (12)'!AJ18-'PD_idade (12)'!F18)/'PD_idade (12)'!F18</f>
        <v>0.16666666666666666</v>
      </c>
      <c r="G18" s="44">
        <f>('PD_idade (12)'!AK18-'PD_idade (12)'!G18)/'PD_idade (12)'!G18</f>
        <v>0.12307692307692308</v>
      </c>
      <c r="H18" s="44">
        <f>('PD_idade (12)'!AL18-'PD_idade (12)'!H18)/'PD_idade (12)'!H18</f>
        <v>0.25</v>
      </c>
      <c r="I18" s="281">
        <f>('PD_idade (12)'!AM18-'PD_idade (12)'!I18)/'PD_idade (12)'!I18</f>
        <v>2.8169014084507043E-2</v>
      </c>
      <c r="J18" s="58">
        <f>('PD_idade (12)'!AN18-'PD_idade (12)'!J18)/'PD_idade (12)'!J18</f>
        <v>-0.10344827586206896</v>
      </c>
    </row>
    <row r="19" spans="2:10" x14ac:dyDescent="0.25">
      <c r="B19" s="34" t="s">
        <v>40</v>
      </c>
      <c r="C19" s="43">
        <f>('PD_idade %(12)'!AE19-'PD_idade %(12)'!C19)/'PD_idade %(12)'!C19</f>
        <v>0.21532630501810937</v>
      </c>
      <c r="D19" s="44">
        <f>('PD_idade (12)'!AH19-'PD_idade (12)'!D19)/'PD_idade (12)'!D19</f>
        <v>0.20915032679738563</v>
      </c>
      <c r="E19" s="44">
        <f>('PD_idade (12)'!AI19-'PD_idade (12)'!E19)/'PD_idade (12)'!E19</f>
        <v>0.35625000000000001</v>
      </c>
      <c r="F19" s="44">
        <f>('PD_idade (12)'!AJ19-'PD_idade (12)'!F19)/'PD_idade (12)'!F19</f>
        <v>0.25</v>
      </c>
      <c r="G19" s="44">
        <f>('PD_idade (12)'!AK19-'PD_idade (12)'!G19)/'PD_idade (12)'!G19</f>
        <v>0.25984251968503935</v>
      </c>
      <c r="H19" s="44">
        <f>('PD_idade (12)'!AL19-'PD_idade (12)'!H19)/'PD_idade (12)'!H19</f>
        <v>8.0536912751677847E-2</v>
      </c>
      <c r="I19" s="281">
        <f>('PD_idade (12)'!AM19-'PD_idade (12)'!I19)/'PD_idade (12)'!I19</f>
        <v>8.943089430894309E-2</v>
      </c>
      <c r="J19" s="58">
        <f>('PD_idade (12)'!AN19-'PD_idade (12)'!J19)/'PD_idade (12)'!J19</f>
        <v>-0.10810810810810811</v>
      </c>
    </row>
    <row r="20" spans="2:10" x14ac:dyDescent="0.25">
      <c r="B20" s="34" t="s">
        <v>41</v>
      </c>
      <c r="C20" s="43">
        <f>('PD_idade %(12)'!AE20-'PD_idade %(12)'!C20)/'PD_idade %(12)'!C20</f>
        <v>9.479054779806656E-2</v>
      </c>
      <c r="D20" s="44">
        <f>('PD_idade (12)'!AH20-'PD_idade (12)'!D20)/'PD_idade (12)'!D20</f>
        <v>0.13043478260869565</v>
      </c>
      <c r="E20" s="44">
        <f>('PD_idade (12)'!AI20-'PD_idade (12)'!E20)/'PD_idade (12)'!E20</f>
        <v>0.24615384615384617</v>
      </c>
      <c r="F20" s="44">
        <f>('PD_idade (12)'!AJ20-'PD_idade (12)'!F20)/'PD_idade (12)'!F20</f>
        <v>0.23809523809523808</v>
      </c>
      <c r="G20" s="44">
        <f>('PD_idade (12)'!AK20-'PD_idade (12)'!G20)/'PD_idade (12)'!G20</f>
        <v>0.24</v>
      </c>
      <c r="H20" s="44">
        <f>('PD_idade (12)'!AL20-'PD_idade (12)'!H20)/'PD_idade (12)'!H20</f>
        <v>0.21428571428571427</v>
      </c>
      <c r="I20" s="281">
        <f>('PD_idade (12)'!AM20-'PD_idade (12)'!I20)/'PD_idade (12)'!I20</f>
        <v>0.13725490196078433</v>
      </c>
      <c r="J20" s="58">
        <f>('PD_idade (12)'!AN20-'PD_idade (12)'!J20)/'PD_idade (12)'!J20</f>
        <v>-0.12</v>
      </c>
    </row>
    <row r="21" spans="2:10" x14ac:dyDescent="0.25">
      <c r="B21" s="34" t="s">
        <v>42</v>
      </c>
      <c r="C21" s="43">
        <f>('PD_idade %(12)'!AE21-'PD_idade %(12)'!C21)/'PD_idade %(12)'!C21</f>
        <v>0.27967608137467886</v>
      </c>
      <c r="D21" s="44">
        <f>('PD_idade (12)'!AH21-'PD_idade (12)'!D21)/'PD_idade (12)'!D21</f>
        <v>-5.3571428571428568E-2</v>
      </c>
      <c r="E21" s="44">
        <f>('PD_idade (12)'!AI21-'PD_idade (12)'!E21)/'PD_idade (12)'!E21</f>
        <v>0.33333333333333331</v>
      </c>
      <c r="F21" s="44">
        <f>('PD_idade (12)'!AJ21-'PD_idade (12)'!F21)/'PD_idade (12)'!F21</f>
        <v>0.5</v>
      </c>
      <c r="G21" s="44">
        <f>('PD_idade (12)'!AK21-'PD_idade (12)'!G21)/'PD_idade (12)'!G21</f>
        <v>0.10526315789473684</v>
      </c>
      <c r="H21" s="44">
        <f>('PD_idade (12)'!AL21-'PD_idade (12)'!H21)/'PD_idade (12)'!H21</f>
        <v>9.6153846153846159E-2</v>
      </c>
      <c r="I21" s="281">
        <f>('PD_idade (12)'!AM21-'PD_idade (12)'!I21)/'PD_idade (12)'!I21</f>
        <v>0.19354838709677419</v>
      </c>
      <c r="J21" s="58">
        <f>('PD_idade (12)'!AN21-'PD_idade (12)'!J21)/'PD_idade (12)'!J21</f>
        <v>-0.15909090909090909</v>
      </c>
    </row>
    <row r="22" spans="2:10" x14ac:dyDescent="0.25">
      <c r="B22" s="34" t="s">
        <v>43</v>
      </c>
      <c r="C22" s="43">
        <f>('PD_idade %(12)'!AE22-'PD_idade %(12)'!C22)/'PD_idade %(12)'!C22</f>
        <v>0.45728643216080378</v>
      </c>
      <c r="D22" s="44">
        <f>('PD_idade (12)'!AH22-'PD_idade (12)'!D22)/'PD_idade (12)'!D22</f>
        <v>0.46666666666666667</v>
      </c>
      <c r="E22" s="44">
        <f>('PD_idade (12)'!AI22-'PD_idade (12)'!E22)/'PD_idade (12)'!E22</f>
        <v>-6.3492063492063489E-2</v>
      </c>
      <c r="F22" s="44">
        <f>('PD_idade (12)'!AJ22-'PD_idade (12)'!F22)/'PD_idade (12)'!F22</f>
        <v>0.11475409836065574</v>
      </c>
      <c r="G22" s="44">
        <f>('PD_idade (12)'!AK22-'PD_idade (12)'!G22)/'PD_idade (12)'!G22</f>
        <v>5.2631578947368418E-2</v>
      </c>
      <c r="H22" s="44">
        <f>('PD_idade (12)'!AL22-'PD_idade (12)'!H22)/'PD_idade (12)'!H22</f>
        <v>0.29729729729729731</v>
      </c>
      <c r="I22" s="281">
        <f>('PD_idade (12)'!AM22-'PD_idade (12)'!I22)/'PD_idade (12)'!I22</f>
        <v>0.14285714285714285</v>
      </c>
      <c r="J22" s="58">
        <f>('PD_idade (12)'!AN22-'PD_idade (12)'!J22)/'PD_idade (12)'!J22</f>
        <v>-0.1</v>
      </c>
    </row>
    <row r="23" spans="2:10" x14ac:dyDescent="0.25">
      <c r="B23" s="34" t="s">
        <v>44</v>
      </c>
      <c r="C23" s="43">
        <f>('PD_idade %(12)'!AE23-'PD_idade %(12)'!C23)/'PD_idade %(12)'!C23</f>
        <v>0.25484419356968374</v>
      </c>
      <c r="D23" s="44">
        <f>('PD_idade (12)'!AH23-'PD_idade (12)'!D23)/'PD_idade (12)'!D23</f>
        <v>0.40566037735849059</v>
      </c>
      <c r="E23" s="44">
        <f>('PD_idade (12)'!AI23-'PD_idade (12)'!E23)/'PD_idade (12)'!E23</f>
        <v>0.24161073825503357</v>
      </c>
      <c r="F23" s="44">
        <f>('PD_idade (12)'!AJ23-'PD_idade (12)'!F23)/'PD_idade (12)'!F23</f>
        <v>0.19402985074626866</v>
      </c>
      <c r="G23" s="44">
        <f>('PD_idade (12)'!AK23-'PD_idade (12)'!G23)/'PD_idade (12)'!G23</f>
        <v>0.17164179104477612</v>
      </c>
      <c r="H23" s="44">
        <f>('PD_idade (12)'!AL23-'PD_idade (12)'!H23)/'PD_idade (12)'!H23</f>
        <v>8.8709677419354843E-2</v>
      </c>
      <c r="I23" s="281">
        <f>('PD_idade (12)'!AM23-'PD_idade (12)'!I23)/'PD_idade (12)'!I23</f>
        <v>0.1</v>
      </c>
      <c r="J23" s="58">
        <f>('PD_idade (12)'!AN23-'PD_idade (12)'!J23)/'PD_idade (12)'!J23</f>
        <v>-0.17796610169491525</v>
      </c>
    </row>
    <row r="24" spans="2:10" x14ac:dyDescent="0.25">
      <c r="B24" s="34" t="s">
        <v>45</v>
      </c>
      <c r="C24" s="43">
        <f>('PD_idade %(12)'!AE24-'PD_idade %(12)'!C24)/'PD_idade %(12)'!C24</f>
        <v>0.24575714955461808</v>
      </c>
      <c r="D24" s="44">
        <f>('PD_idade (12)'!AH24-'PD_idade (12)'!D24)/'PD_idade (12)'!D24</f>
        <v>0.23958333333333334</v>
      </c>
      <c r="E24" s="44">
        <f>('PD_idade (12)'!AI24-'PD_idade (12)'!E24)/'PD_idade (12)'!E24</f>
        <v>0.25</v>
      </c>
      <c r="F24" s="44">
        <f>('PD_idade (12)'!AJ24-'PD_idade (12)'!F24)/'PD_idade (12)'!F24</f>
        <v>0.2608695652173913</v>
      </c>
      <c r="G24" s="44">
        <f>('PD_idade (12)'!AK24-'PD_idade (12)'!G24)/'PD_idade (12)'!G24</f>
        <v>0.26315789473684209</v>
      </c>
      <c r="H24" s="44">
        <f>('PD_idade (12)'!AL24-'PD_idade (12)'!H24)/'PD_idade (12)'!H24</f>
        <v>0.19753086419753085</v>
      </c>
      <c r="I24" s="281">
        <f>('PD_idade (12)'!AM24-'PD_idade (12)'!I24)/'PD_idade (12)'!I24</f>
        <v>9.7222222222222224E-2</v>
      </c>
      <c r="J24" s="58">
        <f>('PD_idade (12)'!AN24-'PD_idade (12)'!J24)/'PD_idade (12)'!J24</f>
        <v>-8.0645161290322578E-2</v>
      </c>
    </row>
    <row r="25" spans="2:10" x14ac:dyDescent="0.25">
      <c r="B25" s="34" t="s">
        <v>46</v>
      </c>
      <c r="C25" s="43">
        <f>('PD_idade %(12)'!AE25-'PD_idade %(12)'!C25)/'PD_idade %(12)'!C25</f>
        <v>0.30343300110741983</v>
      </c>
      <c r="D25" s="44">
        <f>('PD_idade (12)'!AH25-'PD_idade (12)'!D25)/'PD_idade (12)'!D25</f>
        <v>0.27586206896551724</v>
      </c>
      <c r="E25" s="44">
        <f>('PD_idade (12)'!AI25-'PD_idade (12)'!E25)/'PD_idade (12)'!E25</f>
        <v>0.24657534246575341</v>
      </c>
      <c r="F25" s="44">
        <f>('PD_idade (12)'!AJ25-'PD_idade (12)'!F25)/'PD_idade (12)'!F25</f>
        <v>0.10526315789473684</v>
      </c>
      <c r="G25" s="44">
        <f>('PD_idade (12)'!AK25-'PD_idade (12)'!G25)/'PD_idade (12)'!G25</f>
        <v>0.28301886792452829</v>
      </c>
      <c r="H25" s="44">
        <f>('PD_idade (12)'!AL25-'PD_idade (12)'!H25)/'PD_idade (12)'!H25</f>
        <v>0.1702127659574468</v>
      </c>
      <c r="I25" s="281">
        <f>('PD_idade (12)'!AM25-'PD_idade (12)'!I25)/'PD_idade (12)'!I25</f>
        <v>7.1428571428571425E-2</v>
      </c>
      <c r="J25" s="58">
        <f>('PD_idade (12)'!AN25-'PD_idade (12)'!J25)/'PD_idade (12)'!J25</f>
        <v>-7.1428571428571425E-2</v>
      </c>
    </row>
    <row r="26" spans="2:10" x14ac:dyDescent="0.25">
      <c r="B26" s="34" t="s">
        <v>47</v>
      </c>
      <c r="C26" s="43">
        <f>('PD_idade %(12)'!AE26-'PD_idade %(12)'!C26)/'PD_idade %(12)'!C26</f>
        <v>-5.4999999999999882E-2</v>
      </c>
      <c r="D26" s="44">
        <f>('PD_idade (12)'!AH26-'PD_idade (12)'!D26)/'PD_idade (12)'!D26</f>
        <v>0.33898305084745761</v>
      </c>
      <c r="E26" s="44">
        <f>('PD_idade (12)'!AI26-'PD_idade (12)'!E26)/'PD_idade (12)'!E26</f>
        <v>0.33823529411764708</v>
      </c>
      <c r="F26" s="44">
        <f>('PD_idade (12)'!AJ26-'PD_idade (12)'!F26)/'PD_idade (12)'!F26</f>
        <v>0.57777777777777772</v>
      </c>
      <c r="G26" s="44">
        <f>('PD_idade (12)'!AK26-'PD_idade (12)'!G26)/'PD_idade (12)'!G26</f>
        <v>0.27272727272727271</v>
      </c>
      <c r="H26" s="44">
        <f>('PD_idade (12)'!AL26-'PD_idade (12)'!H26)/'PD_idade (12)'!H26</f>
        <v>0.10294117647058823</v>
      </c>
      <c r="I26" s="281">
        <f>('PD_idade (12)'!AM26-'PD_idade (12)'!I26)/'PD_idade (12)'!I26</f>
        <v>4.2253521126760563E-2</v>
      </c>
      <c r="J26" s="58">
        <f>('PD_idade (12)'!AN26-'PD_idade (12)'!J26)/'PD_idade (12)'!J26</f>
        <v>0.21621621621621623</v>
      </c>
    </row>
    <row r="27" spans="2:10" x14ac:dyDescent="0.25">
      <c r="B27" s="34" t="s">
        <v>48</v>
      </c>
      <c r="C27" s="43">
        <f>('PD_idade %(12)'!AE27-'PD_idade %(12)'!C27)/'PD_idade %(12)'!C27</f>
        <v>6.6206102475532533E-2</v>
      </c>
      <c r="D27" s="44">
        <f>('PD_idade (12)'!AH27-'PD_idade (12)'!D27)/'PD_idade (12)'!D27</f>
        <v>0.42857142857142855</v>
      </c>
      <c r="E27" s="44">
        <f>('PD_idade (12)'!AI27-'PD_idade (12)'!E27)/'PD_idade (12)'!E27</f>
        <v>0.36486486486486486</v>
      </c>
      <c r="F27" s="44">
        <f>('PD_idade (12)'!AJ27-'PD_idade (12)'!F27)/'PD_idade (12)'!F27</f>
        <v>0.2537313432835821</v>
      </c>
      <c r="G27" s="44">
        <f>('PD_idade (12)'!AK27-'PD_idade (12)'!G27)/'PD_idade (12)'!G27</f>
        <v>0.19117647058823528</v>
      </c>
      <c r="H27" s="44">
        <f>('PD_idade (12)'!AL27-'PD_idade (12)'!H27)/'PD_idade (12)'!H27</f>
        <v>0.14000000000000001</v>
      </c>
      <c r="I27" s="281">
        <f>('PD_idade (12)'!AM27-'PD_idade (12)'!I27)/'PD_idade (12)'!I27</f>
        <v>8.9285714285714288E-2</v>
      </c>
      <c r="J27" s="58">
        <f>('PD_idade (12)'!AN27-'PD_idade (12)'!J27)/'PD_idade (12)'!J27</f>
        <v>0.14634146341463414</v>
      </c>
    </row>
    <row r="28" spans="2:10" x14ac:dyDescent="0.25">
      <c r="B28" s="34" t="s">
        <v>49</v>
      </c>
      <c r="C28" s="43">
        <f>('PD_idade %(12)'!AE28-'PD_idade %(12)'!C28)/'PD_idade %(12)'!C28</f>
        <v>2.3425869165426053E-2</v>
      </c>
      <c r="D28" s="44">
        <f>('PD_idade (12)'!AH28-'PD_idade (12)'!D28)/'PD_idade (12)'!D28</f>
        <v>0.48648648648648651</v>
      </c>
      <c r="E28" s="44">
        <f>('PD_idade (12)'!AI28-'PD_idade (12)'!E28)/'PD_idade (12)'!E28</f>
        <v>0.22222222222222221</v>
      </c>
      <c r="F28" s="44">
        <f>('PD_idade (12)'!AJ28-'PD_idade (12)'!F28)/'PD_idade (12)'!F28</f>
        <v>0.1889763779527559</v>
      </c>
      <c r="G28" s="44">
        <f>('PD_idade (12)'!AK28-'PD_idade (12)'!G28)/'PD_idade (12)'!G28</f>
        <v>0.33333333333333331</v>
      </c>
      <c r="H28" s="44">
        <f>('PD_idade (12)'!AL28-'PD_idade (12)'!H28)/'PD_idade (12)'!H28</f>
        <v>0.22033898305084745</v>
      </c>
      <c r="I28" s="281">
        <f>('PD_idade (12)'!AM28-'PD_idade (12)'!I28)/'PD_idade (12)'!I28</f>
        <v>0.25688073394495414</v>
      </c>
      <c r="J28" s="58">
        <f>('PD_idade (12)'!AN28-'PD_idade (12)'!J28)/'PD_idade (12)'!J28</f>
        <v>6.25E-2</v>
      </c>
    </row>
    <row r="29" spans="2:10" x14ac:dyDescent="0.25">
      <c r="B29" s="34" t="s">
        <v>50</v>
      </c>
      <c r="C29" s="43">
        <f>('PD_idade %(12)'!AE29-'PD_idade %(12)'!C29)/'PD_idade %(12)'!C29</f>
        <v>0.13200956058098912</v>
      </c>
      <c r="D29" s="44">
        <f>('PD_idade (12)'!AH29-'PD_idade (12)'!D29)/'PD_idade (12)'!D29</f>
        <v>0.2768361581920904</v>
      </c>
      <c r="E29" s="44">
        <f>('PD_idade (12)'!AI29-'PD_idade (12)'!E29)/'PD_idade (12)'!E29</f>
        <v>0.19108280254777071</v>
      </c>
      <c r="F29" s="44">
        <f>('PD_idade (12)'!AJ29-'PD_idade (12)'!F29)/'PD_idade (12)'!F29</f>
        <v>0.12587412587412589</v>
      </c>
      <c r="G29" s="44">
        <f>('PD_idade (12)'!AK29-'PD_idade (12)'!G29)/'PD_idade (12)'!G29</f>
        <v>0.15894039735099338</v>
      </c>
      <c r="H29" s="44">
        <f>('PD_idade (12)'!AL29-'PD_idade (12)'!H29)/'PD_idade (12)'!H29</f>
        <v>0.1</v>
      </c>
      <c r="I29" s="281">
        <f>('PD_idade (12)'!AM29-'PD_idade (12)'!I29)/'PD_idade (12)'!I29</f>
        <v>3.2110091743119268E-2</v>
      </c>
      <c r="J29" s="58">
        <f>('PD_idade (12)'!AN29-'PD_idade (12)'!J29)/'PD_idade (12)'!J29</f>
        <v>-0.1044776119402985</v>
      </c>
    </row>
    <row r="30" spans="2:10" x14ac:dyDescent="0.25">
      <c r="B30" s="34" t="s">
        <v>51</v>
      </c>
      <c r="C30" s="43">
        <f>('PD_idade %(12)'!AE30-'PD_idade %(12)'!C30)/'PD_idade %(12)'!C30</f>
        <v>0.18866900467601877</v>
      </c>
      <c r="D30" s="44">
        <f>('PD_idade (12)'!AH30-'PD_idade (12)'!D30)/'PD_idade (12)'!D30</f>
        <v>0.32203389830508472</v>
      </c>
      <c r="E30" s="44">
        <f>('PD_idade (12)'!AI30-'PD_idade (12)'!E30)/'PD_idade (12)'!E30</f>
        <v>0.44444444444444442</v>
      </c>
      <c r="F30" s="44">
        <f>('PD_idade (12)'!AJ30-'PD_idade (12)'!F30)/'PD_idade (12)'!F30</f>
        <v>0.27272727272727271</v>
      </c>
      <c r="G30" s="44">
        <f>('PD_idade (12)'!AK30-'PD_idade (12)'!G30)/'PD_idade (12)'!G30</f>
        <v>0.20833333333333334</v>
      </c>
      <c r="H30" s="44">
        <f>('PD_idade (12)'!AL30-'PD_idade (12)'!H30)/'PD_idade (12)'!H30</f>
        <v>0.13636363636363635</v>
      </c>
      <c r="I30" s="281">
        <f>('PD_idade (12)'!AM30-'PD_idade (12)'!I30)/'PD_idade (12)'!I30</f>
        <v>-1.7241379310344827E-2</v>
      </c>
      <c r="J30" s="58">
        <f>('PD_idade (12)'!AN30-'PD_idade (12)'!J30)/'PD_idade (12)'!J30</f>
        <v>2.7027027027027029E-2</v>
      </c>
    </row>
    <row r="31" spans="2:10" x14ac:dyDescent="0.25">
      <c r="B31" s="34" t="s">
        <v>52</v>
      </c>
      <c r="C31" s="43">
        <f>('PD_idade %(12)'!AE31-'PD_idade %(12)'!C31)/'PD_idade %(12)'!C31</f>
        <v>0.11578312138953363</v>
      </c>
      <c r="D31" s="44">
        <f>('PD_idade (12)'!AH31-'PD_idade (12)'!D31)/'PD_idade (12)'!D31</f>
        <v>0.36029411764705882</v>
      </c>
      <c r="E31" s="44">
        <f>('PD_idade (12)'!AI31-'PD_idade (12)'!E31)/'PD_idade (12)'!E31</f>
        <v>0.22727272727272727</v>
      </c>
      <c r="F31" s="44">
        <f>('PD_idade (12)'!AJ31-'PD_idade (12)'!F31)/'PD_idade (12)'!F31</f>
        <v>0.19565217391304349</v>
      </c>
      <c r="G31" s="44">
        <f>('PD_idade (12)'!AK31-'PD_idade (12)'!G31)/'PD_idade (12)'!G31</f>
        <v>0.22222222222222221</v>
      </c>
      <c r="H31" s="44">
        <f>('PD_idade (12)'!AL31-'PD_idade (12)'!H31)/'PD_idade (12)'!H31</f>
        <v>0.14880952380952381</v>
      </c>
      <c r="I31" s="281">
        <f>('PD_idade (12)'!AM31-'PD_idade (12)'!I31)/'PD_idade (12)'!I31</f>
        <v>0.14074074074074075</v>
      </c>
      <c r="J31" s="58">
        <f>('PD_idade (12)'!AN31-'PD_idade (12)'!J31)/'PD_idade (12)'!J31</f>
        <v>-0.28431372549019607</v>
      </c>
    </row>
    <row r="32" spans="2:10" x14ac:dyDescent="0.25">
      <c r="B32" s="34" t="s">
        <v>31</v>
      </c>
      <c r="C32" s="43">
        <f>('PD_idade %(12)'!AE32-'PD_idade %(12)'!C32)/'PD_idade %(12)'!C32</f>
        <v>0.20826446280991728</v>
      </c>
      <c r="D32" s="44">
        <f>('PD_idade (12)'!AH32-'PD_idade (12)'!D32)/'PD_idade (12)'!D32</f>
        <v>0.38461538461538464</v>
      </c>
      <c r="E32" s="44">
        <f>('PD_idade (12)'!AI32-'PD_idade (12)'!E32)/'PD_idade (12)'!E32</f>
        <v>0.45833333333333331</v>
      </c>
      <c r="F32" s="44">
        <f>('PD_idade (12)'!AJ32-'PD_idade (12)'!F32)/'PD_idade (12)'!F32</f>
        <v>0.16</v>
      </c>
      <c r="G32" s="44">
        <f>('PD_idade (12)'!AK32-'PD_idade (12)'!G32)/'PD_idade (12)'!G32</f>
        <v>-0.10344827586206896</v>
      </c>
      <c r="H32" s="44">
        <f>('PD_idade (12)'!AL32-'PD_idade (12)'!H32)/'PD_idade (12)'!H32</f>
        <v>0.5</v>
      </c>
      <c r="I32" s="281">
        <f>('PD_idade (12)'!AM32-'PD_idade (12)'!I32)/'PD_idade (12)'!I32</f>
        <v>0.26315789473684209</v>
      </c>
      <c r="J32" s="58">
        <f>('PD_idade (12)'!AN32-'PD_idade (12)'!J32)/'PD_idade (12)'!J32</f>
        <v>0.15384615384615385</v>
      </c>
    </row>
    <row r="33" spans="2:10" x14ac:dyDescent="0.25">
      <c r="B33" s="34" t="s">
        <v>53</v>
      </c>
      <c r="C33" s="43">
        <f>('PD_idade %(12)'!AE33-'PD_idade %(12)'!C33)/'PD_idade %(12)'!C33</f>
        <v>7.0075461878740697E-2</v>
      </c>
      <c r="D33" s="44">
        <f>('PD_idade (12)'!AH33-'PD_idade (12)'!D33)/'PD_idade (12)'!D33</f>
        <v>0.21476510067114093</v>
      </c>
      <c r="E33" s="44">
        <f>('PD_idade (12)'!AI33-'PD_idade (12)'!E33)/'PD_idade (12)'!E33</f>
        <v>3.2258064516129031E-2</v>
      </c>
      <c r="F33" s="44">
        <f>('PD_idade (12)'!AJ33-'PD_idade (12)'!F33)/'PD_idade (12)'!F33</f>
        <v>0.11538461538461539</v>
      </c>
      <c r="G33" s="44">
        <f>('PD_idade (12)'!AK33-'PD_idade (12)'!G33)/'PD_idade (12)'!G33</f>
        <v>0.25</v>
      </c>
      <c r="H33" s="44">
        <f>('PD_idade (12)'!AL33-'PD_idade (12)'!H33)/'PD_idade (12)'!H33</f>
        <v>3.5398230088495575E-2</v>
      </c>
      <c r="I33" s="281">
        <f>('PD_idade (12)'!AM33-'PD_idade (12)'!I33)/'PD_idade (12)'!I33</f>
        <v>6.1946902654867256E-2</v>
      </c>
      <c r="J33" s="58">
        <f>('PD_idade (12)'!AN33-'PD_idade (12)'!J33)/'PD_idade (12)'!J33</f>
        <v>-0.1650485436893204</v>
      </c>
    </row>
    <row r="34" spans="2:10" ht="12.75" customHeight="1" x14ac:dyDescent="0.25">
      <c r="B34" s="34" t="s">
        <v>54</v>
      </c>
      <c r="C34" s="43">
        <f>('PD_idade %(12)'!AE34-'PD_idade %(12)'!C34)/'PD_idade %(12)'!C34</f>
        <v>3.9669861554845649E-2</v>
      </c>
      <c r="D34" s="44">
        <f>('PD_idade (12)'!AH34-'PD_idade (12)'!D34)/'PD_idade (12)'!D34</f>
        <v>0.27884615384615385</v>
      </c>
      <c r="E34" s="44">
        <f>('PD_idade (12)'!AI34-'PD_idade (12)'!E34)/'PD_idade (12)'!E34</f>
        <v>0.17355371900826447</v>
      </c>
      <c r="F34" s="44">
        <f>('PD_idade (12)'!AJ34-'PD_idade (12)'!F34)/'PD_idade (12)'!F34</f>
        <v>0.21978021978021978</v>
      </c>
      <c r="G34" s="44">
        <f>('PD_idade (12)'!AK34-'PD_idade (12)'!G34)/'PD_idade (12)'!G34</f>
        <v>0.34444444444444444</v>
      </c>
      <c r="H34" s="44">
        <f>('PD_idade (12)'!AL34-'PD_idade (12)'!H34)/'PD_idade (12)'!H34</f>
        <v>0.25609756097560976</v>
      </c>
      <c r="I34" s="281">
        <f>('PD_idade (12)'!AM34-'PD_idade (12)'!I34)/'PD_idade (12)'!I34</f>
        <v>0.11764705882352941</v>
      </c>
      <c r="J34" s="58">
        <f>('PD_idade (12)'!AN34-'PD_idade (12)'!J34)/'PD_idade (12)'!J34</f>
        <v>7.3529411764705885E-2</v>
      </c>
    </row>
    <row r="35" spans="2:10" x14ac:dyDescent="0.25">
      <c r="B35" s="34" t="s">
        <v>55</v>
      </c>
      <c r="C35" s="43">
        <f>('PD_idade %(12)'!AE35-'PD_idade %(12)'!C35)/'PD_idade %(12)'!C35</f>
        <v>0.15706412825651303</v>
      </c>
      <c r="D35" s="44">
        <f>('PD_idade (12)'!AH35-'PD_idade (12)'!D35)/'PD_idade (12)'!D35</f>
        <v>6.7796610169491525E-2</v>
      </c>
      <c r="E35" s="44">
        <f>('PD_idade (12)'!AI35-'PD_idade (12)'!E35)/'PD_idade (12)'!E35</f>
        <v>0.25</v>
      </c>
      <c r="F35" s="44">
        <f>('PD_idade (12)'!AJ35-'PD_idade (12)'!F35)/'PD_idade (12)'!F35</f>
        <v>7.5949367088607597E-2</v>
      </c>
      <c r="G35" s="44">
        <f>('PD_idade (12)'!AK35-'PD_idade (12)'!G35)/'PD_idade (12)'!G35</f>
        <v>6.3492063492063489E-2</v>
      </c>
      <c r="H35" s="44">
        <f>('PD_idade (12)'!AL35-'PD_idade (12)'!H35)/'PD_idade (12)'!H35</f>
        <v>0.10526315789473684</v>
      </c>
      <c r="I35" s="281">
        <f>('PD_idade (12)'!AM35-'PD_idade (12)'!I35)/'PD_idade (12)'!I35</f>
        <v>0.3235294117647059</v>
      </c>
      <c r="J35" s="58">
        <f>('PD_idade (12)'!AN35-'PD_idade (12)'!J35)/'PD_idade (12)'!J35</f>
        <v>-0.1702127659574468</v>
      </c>
    </row>
    <row r="36" spans="2:10" x14ac:dyDescent="0.25">
      <c r="B36" s="34" t="s">
        <v>56</v>
      </c>
      <c r="C36" s="43">
        <f>('PD_idade %(12)'!AE36-'PD_idade %(12)'!C36)/'PD_idade %(12)'!C36</f>
        <v>0.28095433977786916</v>
      </c>
      <c r="D36" s="44">
        <f>('PD_idade (12)'!AH36-'PD_idade (12)'!D36)/'PD_idade (12)'!D36</f>
        <v>0.32653061224489793</v>
      </c>
      <c r="E36" s="44">
        <f>('PD_idade (12)'!AI36-'PD_idade (12)'!E36)/'PD_idade (12)'!E36</f>
        <v>-2.9850746268656716E-2</v>
      </c>
      <c r="F36" s="44">
        <f>('PD_idade (12)'!AJ36-'PD_idade (12)'!F36)/'PD_idade (12)'!F36</f>
        <v>9.5238095238095233E-2</v>
      </c>
      <c r="G36" s="44">
        <f>('PD_idade (12)'!AK36-'PD_idade (12)'!G36)/'PD_idade (12)'!G36</f>
        <v>-2.1276595744680851E-2</v>
      </c>
      <c r="H36" s="44">
        <f>('PD_idade (12)'!AL36-'PD_idade (12)'!H36)/'PD_idade (12)'!H36</f>
        <v>-0.13157894736842105</v>
      </c>
      <c r="I36" s="281">
        <f>('PD_idade (12)'!AM36-'PD_idade (12)'!I36)/'PD_idade (12)'!I36</f>
        <v>0.15625</v>
      </c>
      <c r="J36" s="58">
        <f>('PD_idade (12)'!AN36-'PD_idade (12)'!J36)/'PD_idade (12)'!J36</f>
        <v>-0.125</v>
      </c>
    </row>
    <row r="37" spans="2:10" x14ac:dyDescent="0.25">
      <c r="B37" s="34" t="s">
        <v>57</v>
      </c>
      <c r="C37" s="43">
        <f>('PD_idade %(12)'!AE37-'PD_idade %(12)'!C37)/'PD_idade %(12)'!C37</f>
        <v>0.1492013733393045</v>
      </c>
      <c r="D37" s="44">
        <f>('PD_idade (12)'!AH37-'PD_idade (12)'!D37)/'PD_idade (12)'!D37</f>
        <v>0.39583333333333331</v>
      </c>
      <c r="E37" s="44">
        <f>('PD_idade (12)'!AI37-'PD_idade (12)'!E37)/'PD_idade (12)'!E37</f>
        <v>0.24444444444444444</v>
      </c>
      <c r="F37" s="44">
        <f>('PD_idade (12)'!AJ37-'PD_idade (12)'!F37)/'PD_idade (12)'!F37</f>
        <v>0.10743801652892562</v>
      </c>
      <c r="G37" s="44">
        <f>('PD_idade (12)'!AK37-'PD_idade (12)'!G37)/'PD_idade (12)'!G37</f>
        <v>0.3125</v>
      </c>
      <c r="H37" s="44">
        <f>('PD_idade (12)'!AL37-'PD_idade (12)'!H37)/'PD_idade (12)'!H37</f>
        <v>-2.1739130434782608E-2</v>
      </c>
      <c r="I37" s="281">
        <f>('PD_idade (12)'!AM37-'PD_idade (12)'!I37)/'PD_idade (12)'!I37</f>
        <v>0.17391304347826086</v>
      </c>
      <c r="J37" s="58">
        <f>('PD_idade (12)'!AN37-'PD_idade (12)'!J37)/'PD_idade (12)'!J37</f>
        <v>-0.14102564102564102</v>
      </c>
    </row>
    <row r="38" spans="2:10" x14ac:dyDescent="0.25">
      <c r="B38" s="34" t="s">
        <v>58</v>
      </c>
      <c r="C38" s="196">
        <f>('PD_idade %(12)'!AE38-'PD_idade %(12)'!C38)/'PD_idade %(12)'!C38</f>
        <v>0.17738457635717922</v>
      </c>
      <c r="D38" s="197">
        <f>('PD_idade (12)'!AH38-'PD_idade (12)'!D38)/'PD_idade (12)'!D38</f>
        <v>0.2638888888888889</v>
      </c>
      <c r="E38" s="197">
        <f>('PD_idade (12)'!AI38-'PD_idade (12)'!E38)/'PD_idade (12)'!E38</f>
        <v>0.33846153846153848</v>
      </c>
      <c r="F38" s="197">
        <f>('PD_idade (12)'!AJ38-'PD_idade (12)'!F38)/'PD_idade (12)'!F38</f>
        <v>0.16</v>
      </c>
      <c r="G38" s="197">
        <f>('PD_idade (12)'!AK38-'PD_idade (12)'!G38)/'PD_idade (12)'!G38</f>
        <v>0.37735849056603776</v>
      </c>
      <c r="H38" s="197">
        <f>('PD_idade (12)'!AL38-'PD_idade (12)'!H38)/'PD_idade (12)'!H38</f>
        <v>0.21428571428571427</v>
      </c>
      <c r="I38" s="282">
        <f>('PD_idade (12)'!AM38-'PD_idade (12)'!I38)/'PD_idade (12)'!I38</f>
        <v>0.1875</v>
      </c>
      <c r="J38" s="198">
        <f>('PD_idade (12)'!AN38-'PD_idade (12)'!J38)/'PD_idade (12)'!J38</f>
        <v>-0.10638297872340426</v>
      </c>
    </row>
    <row r="39" spans="2:10" x14ac:dyDescent="0.25">
      <c r="B39" s="36"/>
      <c r="C39" s="466"/>
      <c r="D39" s="467"/>
      <c r="E39" s="467"/>
      <c r="F39" s="467"/>
      <c r="G39" s="467"/>
      <c r="H39" s="467"/>
      <c r="I39" s="467"/>
      <c r="J39" s="467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J43"/>
  <sheetViews>
    <sheetView showGridLines="0" showRowColHeaders="0" zoomScaleNormal="10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3.855468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9</v>
      </c>
      <c r="B5" s="125" t="s">
        <v>80</v>
      </c>
      <c r="E5" s="2"/>
      <c r="F5" s="2"/>
    </row>
    <row r="6" spans="1:10" s="80" customFormat="1" ht="12" customHeight="1" x14ac:dyDescent="0.2">
      <c r="A6" s="122"/>
      <c r="B6" s="128" t="s">
        <v>143</v>
      </c>
      <c r="E6" s="2"/>
      <c r="F6" s="2"/>
    </row>
    <row r="7" spans="1:10" ht="15" customHeight="1" x14ac:dyDescent="0.25">
      <c r="I7" s="8"/>
      <c r="J7" s="8"/>
    </row>
    <row r="8" spans="1:10" ht="42.75" customHeight="1" x14ac:dyDescent="0.25">
      <c r="B8" s="8"/>
      <c r="C8" s="450" t="s">
        <v>80</v>
      </c>
      <c r="D8" s="450"/>
      <c r="E8" s="450"/>
      <c r="F8" s="450"/>
      <c r="G8" s="450"/>
      <c r="H8" s="450"/>
      <c r="I8" s="450"/>
      <c r="J8" s="113"/>
    </row>
    <row r="9" spans="1:10" ht="24.95" customHeight="1" x14ac:dyDescent="0.25">
      <c r="B9" s="11"/>
      <c r="C9" s="164" t="s">
        <v>16</v>
      </c>
      <c r="D9" s="150"/>
      <c r="E9" s="164" t="s">
        <v>18</v>
      </c>
      <c r="F9" s="150"/>
      <c r="G9" s="164" t="s">
        <v>19</v>
      </c>
      <c r="H9" s="150"/>
      <c r="I9" s="164" t="s">
        <v>17</v>
      </c>
      <c r="J9" s="47"/>
    </row>
    <row r="10" spans="1:10" x14ac:dyDescent="0.25">
      <c r="B10" s="178" t="s">
        <v>60</v>
      </c>
      <c r="C10" s="123"/>
      <c r="D10" s="123"/>
      <c r="E10" s="123"/>
      <c r="F10" s="123"/>
      <c r="G10" s="123"/>
      <c r="H10" s="123"/>
      <c r="I10" s="123"/>
      <c r="J10" s="12"/>
    </row>
    <row r="11" spans="1:10" x14ac:dyDescent="0.25">
      <c r="B11" s="3" t="s">
        <v>61</v>
      </c>
      <c r="C11" s="287">
        <f>[1]Q1.5!B12</f>
        <v>550.29150049031875</v>
      </c>
      <c r="D11" s="174"/>
      <c r="E11" s="287">
        <f>[1]Q1.5!C12</f>
        <v>531.5049499522853</v>
      </c>
      <c r="F11" s="290"/>
      <c r="G11" s="287">
        <f>[1]Q1.5!D12</f>
        <v>533.8117026257496</v>
      </c>
      <c r="H11" s="290"/>
      <c r="I11" s="291">
        <f>[1]Q1.5!E12</f>
        <v>549.71226825828194</v>
      </c>
      <c r="J11" s="12"/>
    </row>
    <row r="12" spans="1:10" x14ac:dyDescent="0.25">
      <c r="B12" s="4" t="s">
        <v>147</v>
      </c>
      <c r="C12" s="288">
        <f>[1]Q1.5!B13</f>
        <v>631.65851034172476</v>
      </c>
      <c r="D12" s="175"/>
      <c r="E12" s="288">
        <f>[1]Q1.5!C13</f>
        <v>615.77112613444137</v>
      </c>
      <c r="F12" s="292"/>
      <c r="G12" s="288">
        <f>[1]Q1.5!D13</f>
        <v>605.81265669041738</v>
      </c>
      <c r="H12" s="292"/>
      <c r="I12" s="288">
        <f>[1]Q1.5!E13</f>
        <v>631.09579572704331</v>
      </c>
      <c r="J12" s="12"/>
    </row>
    <row r="13" spans="1:10" x14ac:dyDescent="0.25">
      <c r="B13" s="4" t="s">
        <v>20</v>
      </c>
      <c r="C13" s="288">
        <f>[1]Q1.5!B14</f>
        <v>640.42658804060954</v>
      </c>
      <c r="D13" s="175"/>
      <c r="E13" s="288">
        <f>[1]Q1.5!C14</f>
        <v>629.60504669145507</v>
      </c>
      <c r="F13" s="292"/>
      <c r="G13" s="288">
        <f>[1]Q1.5!D14</f>
        <v>623.99604326175222</v>
      </c>
      <c r="H13" s="292"/>
      <c r="I13" s="288">
        <f>[1]Q1.5!E14</f>
        <v>655.71802564388247</v>
      </c>
      <c r="J13" s="12"/>
    </row>
    <row r="14" spans="1:10" x14ac:dyDescent="0.25">
      <c r="B14" s="4" t="s">
        <v>1</v>
      </c>
      <c r="C14" s="289">
        <f>[1]Q1.5!B15</f>
        <v>682.13108523484675</v>
      </c>
      <c r="D14" s="176"/>
      <c r="E14" s="289">
        <f>[1]Q1.5!C15</f>
        <v>668.67254454933084</v>
      </c>
      <c r="F14" s="288"/>
      <c r="G14" s="289">
        <f>[1]Q1.5!D15</f>
        <v>656.06561712035273</v>
      </c>
      <c r="H14" s="288"/>
      <c r="I14" s="289">
        <f>[1]Q1.5!E15</f>
        <v>693.94478546949961</v>
      </c>
      <c r="J14" s="69"/>
    </row>
    <row r="15" spans="1:10" x14ac:dyDescent="0.25">
      <c r="B15" s="34" t="s">
        <v>36</v>
      </c>
      <c r="C15" s="287">
        <f>[1]Q1.5!B16</f>
        <v>624.58898907103821</v>
      </c>
      <c r="D15" s="176"/>
      <c r="E15" s="287">
        <f>[1]Q1.5!C16</f>
        <v>607.4823288888889</v>
      </c>
      <c r="F15" s="288"/>
      <c r="G15" s="287">
        <f>[1]Q1.5!D16</f>
        <v>577.34409211691764</v>
      </c>
      <c r="H15" s="288"/>
      <c r="I15" s="287">
        <f>[1]Q1.5!E16</f>
        <v>621.53593749999993</v>
      </c>
      <c r="J15" s="12"/>
    </row>
    <row r="16" spans="1:10" x14ac:dyDescent="0.25">
      <c r="B16" s="34" t="s">
        <v>37</v>
      </c>
      <c r="C16" s="288">
        <f>[1]Q1.5!B17</f>
        <v>653.6791733067729</v>
      </c>
      <c r="D16" s="176"/>
      <c r="E16" s="288">
        <f>[1]Q1.5!C17</f>
        <v>681.22821917808221</v>
      </c>
      <c r="F16" s="288"/>
      <c r="G16" s="288">
        <f>[1]Q1.5!D17</f>
        <v>654.66762167125808</v>
      </c>
      <c r="H16" s="288"/>
      <c r="I16" s="288">
        <f>[1]Q1.5!E17</f>
        <v>707.7669178082192</v>
      </c>
      <c r="J16" s="12"/>
    </row>
    <row r="17" spans="2:10" x14ac:dyDescent="0.25">
      <c r="B17" s="34" t="s">
        <v>38</v>
      </c>
      <c r="C17" s="288">
        <f>[1]Q1.5!B18</f>
        <v>770.51974549310705</v>
      </c>
      <c r="D17" s="176"/>
      <c r="E17" s="288">
        <f>[1]Q1.5!C18</f>
        <v>746.15144898965013</v>
      </c>
      <c r="F17" s="288"/>
      <c r="G17" s="288">
        <f>[1]Q1.5!D18</f>
        <v>700.94358094262304</v>
      </c>
      <c r="H17" s="288"/>
      <c r="I17" s="288">
        <f>[1]Q1.5!E18</f>
        <v>753.05858716475097</v>
      </c>
      <c r="J17" s="12"/>
    </row>
    <row r="18" spans="2:10" x14ac:dyDescent="0.25">
      <c r="B18" s="34" t="s">
        <v>39</v>
      </c>
      <c r="C18" s="288">
        <f>[1]Q1.5!B19</f>
        <v>755.36127286585361</v>
      </c>
      <c r="D18" s="176"/>
      <c r="E18" s="288">
        <f>[1]Q1.5!C19</f>
        <v>780.77190511489994</v>
      </c>
      <c r="F18" s="288"/>
      <c r="G18" s="288">
        <f>[1]Q1.5!D19</f>
        <v>743.83188650306749</v>
      </c>
      <c r="H18" s="288"/>
      <c r="I18" s="288">
        <f>[1]Q1.5!E19</f>
        <v>802.79956462585028</v>
      </c>
      <c r="J18" s="12"/>
    </row>
    <row r="19" spans="2:10" x14ac:dyDescent="0.25">
      <c r="B19" s="34" t="s">
        <v>40</v>
      </c>
      <c r="C19" s="288">
        <f>[1]Q1.5!B20</f>
        <v>629.84590992986341</v>
      </c>
      <c r="D19" s="176"/>
      <c r="E19" s="288">
        <f>[1]Q1.5!C20</f>
        <v>620.89211870255349</v>
      </c>
      <c r="F19" s="288"/>
      <c r="G19" s="288">
        <f>[1]Q1.5!D20</f>
        <v>607.51406518010288</v>
      </c>
      <c r="H19" s="288"/>
      <c r="I19" s="288">
        <f>[1]Q1.5!E20</f>
        <v>638.51758283370145</v>
      </c>
      <c r="J19" s="12"/>
    </row>
    <row r="20" spans="2:10" x14ac:dyDescent="0.25">
      <c r="B20" s="34" t="s">
        <v>41</v>
      </c>
      <c r="C20" s="288">
        <f>[1]Q1.5!B21</f>
        <v>813.18819047619047</v>
      </c>
      <c r="D20" s="176"/>
      <c r="E20" s="288">
        <f>[1]Q1.5!C21</f>
        <v>795.54881849315075</v>
      </c>
      <c r="F20" s="288"/>
      <c r="G20" s="288">
        <f>[1]Q1.5!D21</f>
        <v>799.70597222222204</v>
      </c>
      <c r="H20" s="288"/>
      <c r="I20" s="288">
        <f>[1]Q1.5!E21</f>
        <v>815.14302147239266</v>
      </c>
      <c r="J20" s="12"/>
    </row>
    <row r="21" spans="2:10" x14ac:dyDescent="0.25">
      <c r="B21" s="34" t="s">
        <v>42</v>
      </c>
      <c r="C21" s="288">
        <f>[1]Q1.5!B22</f>
        <v>576.60896682464454</v>
      </c>
      <c r="D21" s="176"/>
      <c r="E21" s="288">
        <f>[1]Q1.5!C22</f>
        <v>573.94205381165921</v>
      </c>
      <c r="F21" s="288"/>
      <c r="G21" s="288">
        <f>[1]Q1.5!D22</f>
        <v>556.77232660228276</v>
      </c>
      <c r="H21" s="288"/>
      <c r="I21" s="288">
        <f>[1]Q1.5!E22</f>
        <v>588.67437654830724</v>
      </c>
      <c r="J21" s="12"/>
    </row>
    <row r="22" spans="2:10" x14ac:dyDescent="0.25">
      <c r="B22" s="34" t="s">
        <v>43</v>
      </c>
      <c r="C22" s="288">
        <f>[1]Q1.5!B23</f>
        <v>904.33047563805098</v>
      </c>
      <c r="D22" s="176"/>
      <c r="E22" s="288">
        <f>[1]Q1.5!C23</f>
        <v>807.80745355191266</v>
      </c>
      <c r="F22" s="288"/>
      <c r="G22" s="288">
        <f>[1]Q1.5!D23</f>
        <v>809.96312227074236</v>
      </c>
      <c r="H22" s="288"/>
      <c r="I22" s="288">
        <f>[1]Q1.5!E23</f>
        <v>837.8767608476287</v>
      </c>
      <c r="J22" s="12"/>
    </row>
    <row r="23" spans="2:10" x14ac:dyDescent="0.25">
      <c r="B23" s="34" t="s">
        <v>44</v>
      </c>
      <c r="C23" s="288">
        <f>[1]Q1.5!B24</f>
        <v>679.49256249999996</v>
      </c>
      <c r="D23" s="176"/>
      <c r="E23" s="288">
        <f>[1]Q1.5!C24</f>
        <v>657.51650974623021</v>
      </c>
      <c r="F23" s="288"/>
      <c r="G23" s="288">
        <f>[1]Q1.5!D24</f>
        <v>654.05231457323885</v>
      </c>
      <c r="H23" s="288"/>
      <c r="I23" s="288">
        <f>[1]Q1.5!E24</f>
        <v>703.6139305177112</v>
      </c>
      <c r="J23" s="12"/>
    </row>
    <row r="24" spans="2:10" x14ac:dyDescent="0.25">
      <c r="B24" s="34" t="s">
        <v>45</v>
      </c>
      <c r="C24" s="288">
        <f>[1]Q1.5!B25</f>
        <v>723.77715534633478</v>
      </c>
      <c r="D24" s="176"/>
      <c r="E24" s="288">
        <f>[1]Q1.5!C25</f>
        <v>709.93962300319492</v>
      </c>
      <c r="F24" s="288"/>
      <c r="G24" s="288">
        <f>[1]Q1.5!D25</f>
        <v>690.24778266331657</v>
      </c>
      <c r="H24" s="288"/>
      <c r="I24" s="288">
        <f>[1]Q1.5!E25</f>
        <v>730.80811054709534</v>
      </c>
      <c r="J24" s="12"/>
    </row>
    <row r="25" spans="2:10" x14ac:dyDescent="0.25">
      <c r="B25" s="34" t="s">
        <v>46</v>
      </c>
      <c r="C25" s="288">
        <f>[1]Q1.5!B26</f>
        <v>678.58541786743524</v>
      </c>
      <c r="D25" s="176"/>
      <c r="E25" s="288">
        <f>[1]Q1.5!C26</f>
        <v>660.07865789473681</v>
      </c>
      <c r="F25" s="288"/>
      <c r="G25" s="288">
        <f>[1]Q1.5!D26</f>
        <v>637.38869142351905</v>
      </c>
      <c r="H25" s="288"/>
      <c r="I25" s="288">
        <f>[1]Q1.5!E26</f>
        <v>664.62374898785424</v>
      </c>
      <c r="J25" s="12"/>
    </row>
    <row r="26" spans="2:10" x14ac:dyDescent="0.25">
      <c r="B26" s="34" t="s">
        <v>47</v>
      </c>
      <c r="C26" s="288">
        <f>[1]Q1.5!B27</f>
        <v>702.5087971130713</v>
      </c>
      <c r="D26" s="176"/>
      <c r="E26" s="288">
        <f>[1]Q1.5!C27</f>
        <v>708.49257078986591</v>
      </c>
      <c r="F26" s="288"/>
      <c r="G26" s="288">
        <f>[1]Q1.5!D27</f>
        <v>699.33934105720493</v>
      </c>
      <c r="H26" s="288"/>
      <c r="I26" s="288">
        <f>[1]Q1.5!E27</f>
        <v>712.16666444296197</v>
      </c>
      <c r="J26" s="12"/>
    </row>
    <row r="27" spans="2:10" x14ac:dyDescent="0.25">
      <c r="B27" s="34" t="s">
        <v>48</v>
      </c>
      <c r="C27" s="288">
        <f>[1]Q1.5!B28</f>
        <v>734.49828958509738</v>
      </c>
      <c r="D27" s="176"/>
      <c r="E27" s="288">
        <f>[1]Q1.5!C28</f>
        <v>736.45532403609513</v>
      </c>
      <c r="F27" s="288"/>
      <c r="G27" s="288">
        <f>[1]Q1.5!D28</f>
        <v>714.28400310318079</v>
      </c>
      <c r="H27" s="288"/>
      <c r="I27" s="288">
        <f>[1]Q1.5!E28</f>
        <v>742.70431578947375</v>
      </c>
      <c r="J27" s="12"/>
    </row>
    <row r="28" spans="2:10" x14ac:dyDescent="0.25">
      <c r="B28" s="34" t="s">
        <v>49</v>
      </c>
      <c r="C28" s="288">
        <f>[1]Q1.5!B29</f>
        <v>797.20321603927994</v>
      </c>
      <c r="D28" s="176"/>
      <c r="E28" s="288">
        <f>[1]Q1.5!C29</f>
        <v>776.32140283633578</v>
      </c>
      <c r="F28" s="288"/>
      <c r="G28" s="288">
        <f>[1]Q1.5!D29</f>
        <v>761.52636467020466</v>
      </c>
      <c r="H28" s="288"/>
      <c r="I28" s="288">
        <f>[1]Q1.5!E29</f>
        <v>817.47071085164839</v>
      </c>
      <c r="J28" s="12"/>
    </row>
    <row r="29" spans="2:10" x14ac:dyDescent="0.25">
      <c r="B29" s="34" t="s">
        <v>50</v>
      </c>
      <c r="C29" s="288">
        <f>[1]Q1.5!B30</f>
        <v>578.68942214631363</v>
      </c>
      <c r="D29" s="176"/>
      <c r="E29" s="288">
        <f>[1]Q1.5!C30</f>
        <v>572.24194474539536</v>
      </c>
      <c r="F29" s="288"/>
      <c r="G29" s="288">
        <f>[1]Q1.5!D30</f>
        <v>564.19466957946474</v>
      </c>
      <c r="H29" s="288"/>
      <c r="I29" s="288">
        <f>[1]Q1.5!E30</f>
        <v>594.50259442563163</v>
      </c>
      <c r="J29" s="12"/>
    </row>
    <row r="30" spans="2:10" x14ac:dyDescent="0.25">
      <c r="B30" s="34" t="s">
        <v>51</v>
      </c>
      <c r="C30" s="288">
        <f>[1]Q1.5!B31</f>
        <v>653.82253807106599</v>
      </c>
      <c r="D30" s="176"/>
      <c r="E30" s="288">
        <f>[1]Q1.5!C31</f>
        <v>663.86427036705459</v>
      </c>
      <c r="F30" s="288"/>
      <c r="G30" s="288">
        <f>[1]Q1.5!D31</f>
        <v>623.65982046678641</v>
      </c>
      <c r="H30" s="288"/>
      <c r="I30" s="288">
        <f>[1]Q1.5!E31</f>
        <v>653.54960396039598</v>
      </c>
      <c r="J30" s="12"/>
    </row>
    <row r="31" spans="2:10" x14ac:dyDescent="0.25">
      <c r="B31" s="34" t="s">
        <v>52</v>
      </c>
      <c r="C31" s="288">
        <f>[1]Q1.5!B32</f>
        <v>659.0704001379786</v>
      </c>
      <c r="D31" s="176"/>
      <c r="E31" s="288">
        <f>[1]Q1.5!C32</f>
        <v>636.01187828947366</v>
      </c>
      <c r="F31" s="288"/>
      <c r="G31" s="288">
        <f>[1]Q1.5!D32</f>
        <v>639.71294705294702</v>
      </c>
      <c r="H31" s="288"/>
      <c r="I31" s="288">
        <f>[1]Q1.5!E32</f>
        <v>682.06943266646749</v>
      </c>
      <c r="J31" s="12"/>
    </row>
    <row r="32" spans="2:10" x14ac:dyDescent="0.25">
      <c r="B32" s="34" t="s">
        <v>31</v>
      </c>
      <c r="C32" s="288">
        <f>[1]Q1.5!B33</f>
        <v>840.87387168141595</v>
      </c>
      <c r="D32" s="176"/>
      <c r="E32" s="288">
        <f>[1]Q1.5!C33</f>
        <v>781.2388517745303</v>
      </c>
      <c r="F32" s="288"/>
      <c r="G32" s="288">
        <f>[1]Q1.5!D33</f>
        <v>765.82201232032855</v>
      </c>
      <c r="H32" s="288"/>
      <c r="I32" s="288">
        <f>[1]Q1.5!E33</f>
        <v>773.46228893058162</v>
      </c>
      <c r="J32" s="12"/>
    </row>
    <row r="33" spans="2:10" x14ac:dyDescent="0.25">
      <c r="B33" s="34" t="s">
        <v>53</v>
      </c>
      <c r="C33" s="288">
        <f>[1]Q1.5!B34</f>
        <v>651.43341386138616</v>
      </c>
      <c r="D33" s="176"/>
      <c r="E33" s="288">
        <f>[1]Q1.5!C34</f>
        <v>608.13724990490675</v>
      </c>
      <c r="F33" s="288"/>
      <c r="G33" s="288">
        <f>[1]Q1.5!D34</f>
        <v>611.37838157358328</v>
      </c>
      <c r="H33" s="288"/>
      <c r="I33" s="288">
        <f>[1]Q1.5!E34</f>
        <v>660.85286689419786</v>
      </c>
      <c r="J33" s="12"/>
    </row>
    <row r="34" spans="2:10" ht="12.75" customHeight="1" x14ac:dyDescent="0.25">
      <c r="B34" s="34" t="s">
        <v>54</v>
      </c>
      <c r="C34" s="288">
        <f>[1]Q1.5!B35</f>
        <v>562.09864711934154</v>
      </c>
      <c r="D34" s="176"/>
      <c r="E34" s="288">
        <f>[1]Q1.5!C35</f>
        <v>574.96091948546928</v>
      </c>
      <c r="F34" s="288"/>
      <c r="G34" s="288">
        <f>[1]Q1.5!D35</f>
        <v>585.31875638051042</v>
      </c>
      <c r="H34" s="288"/>
      <c r="I34" s="288">
        <f>[1]Q1.5!E35</f>
        <v>602.36248251748259</v>
      </c>
      <c r="J34" s="12"/>
    </row>
    <row r="35" spans="2:10" x14ac:dyDescent="0.25">
      <c r="B35" s="34" t="s">
        <v>55</v>
      </c>
      <c r="C35" s="288">
        <f>[1]Q1.5!B36</f>
        <v>577.86560646900261</v>
      </c>
      <c r="D35" s="176"/>
      <c r="E35" s="288">
        <f>[1]Q1.5!C36</f>
        <v>565.95515177797051</v>
      </c>
      <c r="F35" s="288"/>
      <c r="G35" s="288">
        <f>[1]Q1.5!D36</f>
        <v>570.284560780834</v>
      </c>
      <c r="H35" s="288"/>
      <c r="I35" s="288">
        <f>[1]Q1.5!E36</f>
        <v>601.73484949832766</v>
      </c>
      <c r="J35" s="12"/>
    </row>
    <row r="36" spans="2:10" x14ac:dyDescent="0.25">
      <c r="B36" s="34" t="s">
        <v>56</v>
      </c>
      <c r="C36" s="288">
        <f>[1]Q1.5!B37</f>
        <v>693.65781649245059</v>
      </c>
      <c r="D36" s="176"/>
      <c r="E36" s="288">
        <f>[1]Q1.5!C37</f>
        <v>706.66723713646525</v>
      </c>
      <c r="F36" s="288"/>
      <c r="G36" s="288">
        <f>[1]Q1.5!D37</f>
        <v>684.48147659063636</v>
      </c>
      <c r="H36" s="288"/>
      <c r="I36" s="288">
        <f>[1]Q1.5!E37</f>
        <v>708.34504939626777</v>
      </c>
      <c r="J36" s="12"/>
    </row>
    <row r="37" spans="2:10" x14ac:dyDescent="0.25">
      <c r="B37" s="34" t="s">
        <v>57</v>
      </c>
      <c r="C37" s="288">
        <f>[1]Q1.5!B38</f>
        <v>804.33714854866253</v>
      </c>
      <c r="D37" s="176"/>
      <c r="E37" s="288">
        <f>[1]Q1.5!C38</f>
        <v>792.25206297502712</v>
      </c>
      <c r="F37" s="288"/>
      <c r="G37" s="288">
        <f>[1]Q1.5!D38</f>
        <v>760.46791600212646</v>
      </c>
      <c r="H37" s="288"/>
      <c r="I37" s="288">
        <f>[1]Q1.5!E38</f>
        <v>778.26996453900722</v>
      </c>
      <c r="J37" s="12"/>
    </row>
    <row r="38" spans="2:10" x14ac:dyDescent="0.25">
      <c r="B38" s="258" t="s">
        <v>58</v>
      </c>
      <c r="C38" s="295">
        <f>[1]Q1.5!B39</f>
        <v>603.63949399656951</v>
      </c>
      <c r="D38" s="176"/>
      <c r="E38" s="288">
        <f>[1]Q1.5!C39</f>
        <v>589.44495138369484</v>
      </c>
      <c r="F38" s="288"/>
      <c r="G38" s="288">
        <f>[1]Q1.5!D39</f>
        <v>584.11455762081789</v>
      </c>
      <c r="H38" s="288"/>
      <c r="I38" s="288">
        <f>[1]Q1.5!E39</f>
        <v>647.34153738644306</v>
      </c>
      <c r="J38" s="12"/>
    </row>
    <row r="39" spans="2:10" x14ac:dyDescent="0.25">
      <c r="B39" s="258" t="s">
        <v>81</v>
      </c>
      <c r="C39" s="293">
        <f>[1]Q1.5!$B$40</f>
        <v>419.10000000000008</v>
      </c>
      <c r="D39" s="176"/>
      <c r="E39" s="293">
        <f>$C$39</f>
        <v>419.10000000000008</v>
      </c>
      <c r="F39" s="288"/>
      <c r="G39" s="293">
        <f>$C$39</f>
        <v>419.10000000000008</v>
      </c>
      <c r="H39" s="288"/>
      <c r="I39" s="294">
        <f>$C$39</f>
        <v>419.10000000000008</v>
      </c>
      <c r="J39" s="177"/>
    </row>
    <row r="40" spans="2:10" x14ac:dyDescent="0.25">
      <c r="B40" s="114"/>
      <c r="C40" s="455"/>
      <c r="D40" s="458"/>
      <c r="E40" s="456"/>
      <c r="F40" s="458"/>
      <c r="G40" s="456"/>
      <c r="H40" s="457"/>
      <c r="I40" s="458"/>
      <c r="J40" s="458"/>
    </row>
    <row r="41" spans="2:10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3" spans="2:10" x14ac:dyDescent="0.25">
      <c r="E43" s="296"/>
    </row>
  </sheetData>
  <mergeCells count="3">
    <mergeCell ref="C8:I8"/>
    <mergeCell ref="C40:G40"/>
    <mergeCell ref="H40:J40"/>
  </mergeCells>
  <conditionalFormatting sqref="C12:C38 D39 E38 F39 G38 H39 I38">
    <cfRule type="cellIs" dxfId="3251" priority="5" operator="between">
      <formula>1</formula>
      <formula>2</formula>
    </cfRule>
  </conditionalFormatting>
  <conditionalFormatting sqref="C11:I37 D38 F38 H38">
    <cfRule type="cellIs" dxfId="3250" priority="6" operator="between">
      <formula>1</formula>
      <formula>2</formula>
    </cfRule>
  </conditionalFormatting>
  <conditionalFormatting sqref="E16:E38">
    <cfRule type="cellIs" dxfId="3249" priority="4" operator="between">
      <formula>1</formula>
      <formula>2</formula>
    </cfRule>
  </conditionalFormatting>
  <conditionalFormatting sqref="G16:G38">
    <cfRule type="cellIs" dxfId="3248" priority="3" operator="between">
      <formula>1</formula>
      <formula>2</formula>
    </cfRule>
  </conditionalFormatting>
  <conditionalFormatting sqref="I16:I38">
    <cfRule type="cellIs" dxfId="3247" priority="2" operator="between">
      <formula>1</formula>
      <formula>2</formula>
    </cfRule>
  </conditionalFormatting>
  <conditionalFormatting sqref="E11:I15">
    <cfRule type="cellIs" dxfId="3246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B11" sqref="B11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83</v>
      </c>
    </row>
    <row r="6" spans="1:3" s="7" customFormat="1" ht="12" customHeight="1" x14ac:dyDescent="0.2">
      <c r="A6" s="122"/>
      <c r="B6" s="117" t="s">
        <v>142</v>
      </c>
    </row>
    <row r="7" spans="1:3" ht="15" customHeight="1" x14ac:dyDescent="0.25"/>
    <row r="8" spans="1:3" ht="43.5" customHeight="1" x14ac:dyDescent="0.25">
      <c r="B8" s="8"/>
      <c r="C8" s="171" t="s">
        <v>82</v>
      </c>
    </row>
    <row r="9" spans="1:3" ht="24.95" customHeight="1" x14ac:dyDescent="0.25">
      <c r="B9" s="11"/>
      <c r="C9" s="170" t="s">
        <v>26</v>
      </c>
    </row>
    <row r="10" spans="1:3" ht="15" customHeight="1" x14ac:dyDescent="0.25">
      <c r="B10" s="126" t="s">
        <v>145</v>
      </c>
      <c r="C10" s="123"/>
    </row>
    <row r="11" spans="1:3" x14ac:dyDescent="0.25">
      <c r="B11" s="3" t="s">
        <v>61</v>
      </c>
      <c r="C11" s="318">
        <f>'PD_valor medio mensal € (12)'!I11-'PD_valor medio mensal € (12)'!C11</f>
        <v>-0.57923223203681573</v>
      </c>
    </row>
    <row r="12" spans="1:3" x14ac:dyDescent="0.25">
      <c r="B12" s="4" t="s">
        <v>147</v>
      </c>
      <c r="C12" s="319">
        <f>'PD_valor medio mensal € (12)'!I12-'PD_valor medio mensal € (12)'!C12</f>
        <v>-0.5627146146814539</v>
      </c>
    </row>
    <row r="13" spans="1:3" x14ac:dyDescent="0.25">
      <c r="B13" s="4" t="s">
        <v>20</v>
      </c>
      <c r="C13" s="319">
        <f>'PD_valor medio mensal € (12)'!I13-'PD_valor medio mensal € (12)'!C13</f>
        <v>15.291437603272925</v>
      </c>
    </row>
    <row r="14" spans="1:3" x14ac:dyDescent="0.25">
      <c r="B14" s="4" t="s">
        <v>1</v>
      </c>
      <c r="C14" s="320">
        <f>'PD_valor medio mensal € (12)'!I14-'PD_valor medio mensal € (12)'!C14</f>
        <v>11.813700234652856</v>
      </c>
    </row>
    <row r="15" spans="1:3" x14ac:dyDescent="0.25">
      <c r="B15" s="34" t="s">
        <v>36</v>
      </c>
      <c r="C15" s="318">
        <f>'PD_valor medio mensal € (12)'!I15-'PD_valor medio mensal € (12)'!C15</f>
        <v>-3.0530515710382815</v>
      </c>
    </row>
    <row r="16" spans="1:3" x14ac:dyDescent="0.25">
      <c r="B16" s="34" t="s">
        <v>37</v>
      </c>
      <c r="C16" s="319">
        <f>'PD_valor medio mensal € (12)'!I16-'PD_valor medio mensal € (12)'!C16</f>
        <v>54.087744501446309</v>
      </c>
    </row>
    <row r="17" spans="2:3" x14ac:dyDescent="0.25">
      <c r="B17" s="34" t="s">
        <v>38</v>
      </c>
      <c r="C17" s="319">
        <f>'PD_valor medio mensal € (12)'!I17-'PD_valor medio mensal € (12)'!C17</f>
        <v>-17.461158328356078</v>
      </c>
    </row>
    <row r="18" spans="2:3" x14ac:dyDescent="0.25">
      <c r="B18" s="34" t="s">
        <v>39</v>
      </c>
      <c r="C18" s="319">
        <f>'PD_valor medio mensal € (12)'!I18-'PD_valor medio mensal € (12)'!C18</f>
        <v>47.438291759996673</v>
      </c>
    </row>
    <row r="19" spans="2:3" x14ac:dyDescent="0.25">
      <c r="B19" s="34" t="s">
        <v>40</v>
      </c>
      <c r="C19" s="319">
        <f>'PD_valor medio mensal € (12)'!I19-'PD_valor medio mensal € (12)'!C19</f>
        <v>8.6716729038380436</v>
      </c>
    </row>
    <row r="20" spans="2:3" x14ac:dyDescent="0.25">
      <c r="B20" s="34" t="s">
        <v>41</v>
      </c>
      <c r="C20" s="319">
        <f>'PD_valor medio mensal € (12)'!I20-'PD_valor medio mensal € (12)'!C20</f>
        <v>1.9548309962021904</v>
      </c>
    </row>
    <row r="21" spans="2:3" x14ac:dyDescent="0.25">
      <c r="B21" s="34" t="s">
        <v>42</v>
      </c>
      <c r="C21" s="319">
        <f>'PD_valor medio mensal € (12)'!I21-'PD_valor medio mensal € (12)'!C21</f>
        <v>12.065409723662697</v>
      </c>
    </row>
    <row r="22" spans="2:3" x14ac:dyDescent="0.25">
      <c r="B22" s="34" t="s">
        <v>43</v>
      </c>
      <c r="C22" s="319">
        <f>'PD_valor medio mensal € (12)'!I22-'PD_valor medio mensal € (12)'!C22</f>
        <v>-66.453714790422282</v>
      </c>
    </row>
    <row r="23" spans="2:3" x14ac:dyDescent="0.25">
      <c r="B23" s="34" t="s">
        <v>44</v>
      </c>
      <c r="C23" s="319">
        <f>'PD_valor medio mensal € (12)'!I23-'PD_valor medio mensal € (12)'!C23</f>
        <v>24.121368017711234</v>
      </c>
    </row>
    <row r="24" spans="2:3" x14ac:dyDescent="0.25">
      <c r="B24" s="34" t="s">
        <v>45</v>
      </c>
      <c r="C24" s="319">
        <f>'PD_valor medio mensal € (12)'!I24-'PD_valor medio mensal € (12)'!C24</f>
        <v>7.0309552007605589</v>
      </c>
    </row>
    <row r="25" spans="2:3" x14ac:dyDescent="0.25">
      <c r="B25" s="34" t="s">
        <v>46</v>
      </c>
      <c r="C25" s="319">
        <f>'PD_valor medio mensal € (12)'!I25-'PD_valor medio mensal € (12)'!C25</f>
        <v>-13.961668879580998</v>
      </c>
    </row>
    <row r="26" spans="2:3" x14ac:dyDescent="0.25">
      <c r="B26" s="34" t="s">
        <v>47</v>
      </c>
      <c r="C26" s="319">
        <f>'PD_valor medio mensal € (12)'!I26-'PD_valor medio mensal € (12)'!C26</f>
        <v>9.6578673298906779</v>
      </c>
    </row>
    <row r="27" spans="2:3" x14ac:dyDescent="0.25">
      <c r="B27" s="34" t="s">
        <v>48</v>
      </c>
      <c r="C27" s="319">
        <f>'PD_valor medio mensal € (12)'!I27-'PD_valor medio mensal € (12)'!C27</f>
        <v>8.2060262043763714</v>
      </c>
    </row>
    <row r="28" spans="2:3" x14ac:dyDescent="0.25">
      <c r="B28" s="34" t="s">
        <v>49</v>
      </c>
      <c r="C28" s="319">
        <f>'PD_valor medio mensal € (12)'!I28-'PD_valor medio mensal € (12)'!C28</f>
        <v>20.267494812368454</v>
      </c>
    </row>
    <row r="29" spans="2:3" x14ac:dyDescent="0.25">
      <c r="B29" s="34" t="s">
        <v>50</v>
      </c>
      <c r="C29" s="319">
        <f>'PD_valor medio mensal € (12)'!I29-'PD_valor medio mensal € (12)'!C29</f>
        <v>15.813172279317996</v>
      </c>
    </row>
    <row r="30" spans="2:3" x14ac:dyDescent="0.25">
      <c r="B30" s="34" t="s">
        <v>51</v>
      </c>
      <c r="C30" s="319">
        <f>'PD_valor medio mensal € (12)'!I30-'PD_valor medio mensal € (12)'!C30</f>
        <v>-0.27293411067000761</v>
      </c>
    </row>
    <row r="31" spans="2:3" x14ac:dyDescent="0.25">
      <c r="B31" s="34" t="s">
        <v>52</v>
      </c>
      <c r="C31" s="319">
        <f>'PD_valor medio mensal € (12)'!I31-'PD_valor medio mensal € (12)'!C31</f>
        <v>22.999032528488897</v>
      </c>
    </row>
    <row r="32" spans="2:3" x14ac:dyDescent="0.25">
      <c r="B32" s="34" t="s">
        <v>31</v>
      </c>
      <c r="C32" s="319">
        <f>'PD_valor medio mensal € (12)'!I32-'PD_valor medio mensal € (12)'!C32</f>
        <v>-67.411582750834327</v>
      </c>
    </row>
    <row r="33" spans="2:3" x14ac:dyDescent="0.25">
      <c r="B33" s="34" t="s">
        <v>53</v>
      </c>
      <c r="C33" s="319">
        <f>'PD_valor medio mensal € (12)'!I33-'PD_valor medio mensal € (12)'!C33</f>
        <v>9.4194530328117025</v>
      </c>
    </row>
    <row r="34" spans="2:3" ht="12.75" customHeight="1" x14ac:dyDescent="0.25">
      <c r="B34" s="34" t="s">
        <v>54</v>
      </c>
      <c r="C34" s="319">
        <f>'PD_valor medio mensal € (12)'!I34-'PD_valor medio mensal € (12)'!C34</f>
        <v>40.263835398141055</v>
      </c>
    </row>
    <row r="35" spans="2:3" x14ac:dyDescent="0.25">
      <c r="B35" s="34" t="s">
        <v>55</v>
      </c>
      <c r="C35" s="319">
        <f>'PD_valor medio mensal € (12)'!I35-'PD_valor medio mensal € (12)'!C35</f>
        <v>23.869243029325048</v>
      </c>
    </row>
    <row r="36" spans="2:3" x14ac:dyDescent="0.25">
      <c r="B36" s="34" t="s">
        <v>56</v>
      </c>
      <c r="C36" s="319">
        <f>'PD_valor medio mensal € (12)'!I36-'PD_valor medio mensal € (12)'!C36</f>
        <v>14.687232903817176</v>
      </c>
    </row>
    <row r="37" spans="2:3" x14ac:dyDescent="0.25">
      <c r="B37" s="34" t="s">
        <v>57</v>
      </c>
      <c r="C37" s="319">
        <f>'PD_valor medio mensal € (12)'!I37-'PD_valor medio mensal € (12)'!C37</f>
        <v>-26.067184009655307</v>
      </c>
    </row>
    <row r="38" spans="2:3" x14ac:dyDescent="0.25">
      <c r="B38" s="34" t="s">
        <v>58</v>
      </c>
      <c r="C38" s="320">
        <f>'PD_valor medio mensal € (12)'!I38-'PD_valor medio mensal € (12)'!C38</f>
        <v>43.702043389873552</v>
      </c>
    </row>
    <row r="39" spans="2:3" x14ac:dyDescent="0.25">
      <c r="B39" s="36"/>
      <c r="C39" s="172"/>
    </row>
    <row r="40" spans="2:3" x14ac:dyDescent="0.25">
      <c r="B40" s="36"/>
      <c r="C40" s="32"/>
    </row>
  </sheetData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8"/>
  <dimension ref="A1:N4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158" bestFit="1" customWidth="1"/>
    <col min="3" max="10" width="9.140625" style="158"/>
    <col min="11" max="11" width="9.140625" style="35"/>
    <col min="12" max="16384" width="9.140625" style="1"/>
  </cols>
  <sheetData>
    <row r="1" spans="1:11" x14ac:dyDescent="0.25">
      <c r="B1" s="59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B2" s="59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B3" s="59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B4" s="59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B5" s="447" t="s">
        <v>33</v>
      </c>
      <c r="C5" s="448"/>
      <c r="D5" s="448"/>
      <c r="E5" s="1"/>
      <c r="F5" s="1"/>
      <c r="G5" s="1"/>
      <c r="H5" s="1"/>
      <c r="I5" s="1"/>
      <c r="J5" s="1"/>
      <c r="K5" s="1"/>
    </row>
    <row r="6" spans="1:11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316" t="s">
        <v>2</v>
      </c>
      <c r="B8" s="446" t="s">
        <v>84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1" x14ac:dyDescent="0.25">
      <c r="A9" s="316" t="s">
        <v>3</v>
      </c>
      <c r="B9" s="446" t="s">
        <v>85</v>
      </c>
      <c r="C9" s="446"/>
      <c r="D9" s="446"/>
      <c r="E9" s="446"/>
      <c r="F9" s="446"/>
      <c r="G9" s="446"/>
      <c r="H9" s="446"/>
      <c r="I9" s="446"/>
      <c r="J9" s="446"/>
      <c r="K9" s="87"/>
    </row>
    <row r="10" spans="1:11" x14ac:dyDescent="0.25">
      <c r="A10" s="316" t="s">
        <v>4</v>
      </c>
      <c r="B10" s="446" t="s">
        <v>86</v>
      </c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1" x14ac:dyDescent="0.25">
      <c r="A11" s="316" t="s">
        <v>5</v>
      </c>
      <c r="B11" s="446" t="s">
        <v>88</v>
      </c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1" x14ac:dyDescent="0.25">
      <c r="A12" s="153"/>
      <c r="B12" s="239" t="s">
        <v>131</v>
      </c>
      <c r="C12" s="297"/>
      <c r="D12" s="297"/>
      <c r="E12" s="297"/>
      <c r="F12" s="297"/>
      <c r="G12" s="297"/>
      <c r="H12" s="297"/>
      <c r="I12" s="297"/>
      <c r="J12" s="297"/>
      <c r="K12" s="87"/>
    </row>
    <row r="13" spans="1:11" x14ac:dyDescent="0.25">
      <c r="A13" s="316" t="s">
        <v>6</v>
      </c>
      <c r="B13" s="446" t="s">
        <v>89</v>
      </c>
      <c r="C13" s="446"/>
      <c r="D13" s="446"/>
      <c r="E13" s="446"/>
      <c r="F13" s="446"/>
      <c r="G13" s="446"/>
      <c r="H13" s="446"/>
      <c r="I13" s="446"/>
      <c r="J13" s="446"/>
      <c r="K13" s="157"/>
    </row>
    <row r="14" spans="1:11" x14ac:dyDescent="0.25">
      <c r="A14" s="316" t="s">
        <v>22</v>
      </c>
      <c r="B14" s="446" t="s">
        <v>126</v>
      </c>
      <c r="C14" s="446"/>
      <c r="D14" s="446"/>
      <c r="E14" s="446"/>
      <c r="F14" s="446"/>
      <c r="G14" s="446"/>
      <c r="H14" s="446"/>
      <c r="I14" s="446"/>
      <c r="J14" s="446"/>
      <c r="K14" s="157"/>
    </row>
    <row r="15" spans="1:11" x14ac:dyDescent="0.25">
      <c r="A15" s="316" t="s">
        <v>7</v>
      </c>
      <c r="B15" s="446" t="s">
        <v>91</v>
      </c>
      <c r="C15" s="446"/>
      <c r="D15" s="446"/>
      <c r="E15" s="446"/>
      <c r="F15" s="446"/>
      <c r="G15" s="446"/>
      <c r="H15" s="446"/>
      <c r="I15" s="446"/>
      <c r="J15" s="446"/>
      <c r="K15" s="132"/>
    </row>
    <row r="16" spans="1:11" x14ac:dyDescent="0.25">
      <c r="A16" s="316" t="s">
        <v>8</v>
      </c>
      <c r="B16" s="446" t="s">
        <v>127</v>
      </c>
      <c r="C16" s="446"/>
      <c r="D16" s="446"/>
      <c r="E16" s="446"/>
      <c r="F16" s="446"/>
      <c r="G16" s="446"/>
      <c r="H16" s="446"/>
      <c r="I16" s="446"/>
      <c r="J16" s="446"/>
      <c r="K16" s="157"/>
    </row>
    <row r="17" spans="1:14" x14ac:dyDescent="0.25">
      <c r="A17" s="153"/>
      <c r="B17" s="239" t="s">
        <v>123</v>
      </c>
      <c r="C17" s="297"/>
      <c r="D17" s="297"/>
      <c r="E17" s="297"/>
      <c r="F17" s="297"/>
      <c r="G17" s="297"/>
      <c r="H17" s="297"/>
      <c r="I17" s="297"/>
      <c r="J17" s="297"/>
      <c r="K17" s="157"/>
    </row>
    <row r="18" spans="1:14" x14ac:dyDescent="0.25">
      <c r="A18" s="316" t="s">
        <v>9</v>
      </c>
      <c r="B18" s="446" t="s">
        <v>128</v>
      </c>
      <c r="C18" s="446"/>
      <c r="D18" s="446"/>
      <c r="E18" s="446"/>
      <c r="F18" s="446"/>
      <c r="G18" s="446"/>
      <c r="H18" s="446"/>
      <c r="I18" s="446"/>
      <c r="J18" s="446"/>
      <c r="K18" s="157"/>
    </row>
    <row r="19" spans="1:14" x14ac:dyDescent="0.25">
      <c r="A19" s="316" t="s">
        <v>10</v>
      </c>
      <c r="B19" s="446" t="s">
        <v>129</v>
      </c>
      <c r="C19" s="446"/>
      <c r="D19" s="446"/>
      <c r="E19" s="446"/>
      <c r="F19" s="446"/>
      <c r="G19" s="446"/>
      <c r="H19" s="446"/>
      <c r="I19" s="446"/>
      <c r="J19" s="446"/>
      <c r="K19" s="157"/>
    </row>
    <row r="20" spans="1:14" x14ac:dyDescent="0.25">
      <c r="A20" s="316"/>
      <c r="B20" s="446"/>
      <c r="C20" s="446"/>
      <c r="D20" s="446"/>
      <c r="E20" s="446"/>
      <c r="F20" s="446"/>
      <c r="G20" s="446"/>
      <c r="H20" s="446"/>
      <c r="I20" s="446"/>
      <c r="J20" s="446"/>
      <c r="K20" s="132"/>
    </row>
    <row r="21" spans="1:14" x14ac:dyDescent="0.25">
      <c r="A21" s="316"/>
      <c r="B21" s="468"/>
      <c r="C21" s="468"/>
      <c r="D21" s="468"/>
      <c r="E21" s="468"/>
      <c r="F21" s="468"/>
      <c r="G21" s="468"/>
      <c r="H21" s="468"/>
      <c r="I21" s="468"/>
      <c r="J21" s="468"/>
      <c r="K21" s="132"/>
    </row>
    <row r="22" spans="1:14" x14ac:dyDescent="0.25">
      <c r="A22" s="153"/>
      <c r="B22" s="449"/>
      <c r="C22" s="449"/>
      <c r="D22" s="449"/>
      <c r="E22" s="449"/>
      <c r="F22" s="449"/>
      <c r="G22" s="449"/>
      <c r="H22" s="449"/>
      <c r="I22" s="449"/>
      <c r="J22" s="449"/>
      <c r="K22" s="131"/>
      <c r="L22" s="237"/>
    </row>
    <row r="23" spans="1:14" x14ac:dyDescent="0.25">
      <c r="A23" s="153"/>
      <c r="B23" s="449"/>
      <c r="C23" s="449"/>
      <c r="D23" s="449"/>
      <c r="E23" s="449"/>
      <c r="F23" s="449"/>
      <c r="G23" s="449"/>
      <c r="H23" s="449"/>
      <c r="I23" s="449"/>
      <c r="J23" s="449"/>
      <c r="K23" s="157"/>
      <c r="N23" s="96"/>
    </row>
    <row r="24" spans="1:14" x14ac:dyDescent="0.25">
      <c r="A24" s="153"/>
      <c r="B24" s="239"/>
      <c r="C24" s="238"/>
      <c r="D24" s="238"/>
      <c r="E24" s="238"/>
      <c r="F24" s="238"/>
      <c r="G24" s="238"/>
      <c r="H24" s="238"/>
      <c r="I24" s="238"/>
      <c r="J24" s="238"/>
      <c r="K24" s="157"/>
      <c r="N24" s="96"/>
    </row>
    <row r="25" spans="1:14" x14ac:dyDescent="0.25">
      <c r="A25" s="153"/>
      <c r="B25" s="449"/>
      <c r="C25" s="449"/>
      <c r="D25" s="449"/>
      <c r="E25" s="449"/>
      <c r="F25" s="449"/>
      <c r="G25" s="449"/>
      <c r="H25" s="449"/>
      <c r="I25" s="449"/>
      <c r="J25" s="449"/>
      <c r="K25" s="157"/>
      <c r="L25" s="236"/>
    </row>
    <row r="26" spans="1:14" x14ac:dyDescent="0.25">
      <c r="A26" s="153"/>
      <c r="B26" s="449"/>
      <c r="C26" s="449"/>
      <c r="D26" s="449"/>
      <c r="E26" s="449"/>
      <c r="F26" s="449"/>
      <c r="G26" s="449"/>
      <c r="H26" s="449"/>
      <c r="I26" s="449"/>
      <c r="J26" s="449"/>
      <c r="K26" s="87"/>
    </row>
    <row r="27" spans="1:14" x14ac:dyDescent="0.25">
      <c r="A27" s="153"/>
      <c r="B27" s="449"/>
      <c r="C27" s="449"/>
      <c r="D27" s="449"/>
      <c r="E27" s="449"/>
      <c r="F27" s="449"/>
      <c r="G27" s="449"/>
      <c r="H27" s="449"/>
      <c r="I27" s="449"/>
      <c r="J27" s="449"/>
      <c r="K27" s="87"/>
    </row>
    <row r="28" spans="1:14" x14ac:dyDescent="0.25">
      <c r="A28" s="153"/>
      <c r="B28" s="449"/>
      <c r="C28" s="449"/>
      <c r="D28" s="449"/>
      <c r="E28" s="449"/>
      <c r="F28" s="449"/>
      <c r="G28" s="449"/>
      <c r="H28" s="449"/>
      <c r="I28" s="449"/>
      <c r="J28" s="449"/>
      <c r="K28" s="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  <c r="K29" s="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  <c r="K30" s="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  <c r="K31" s="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  <c r="K32" s="1"/>
    </row>
    <row r="33" spans="1:14" x14ac:dyDescent="0.25">
      <c r="A33" s="153"/>
      <c r="B33" s="240"/>
      <c r="C33" s="152"/>
      <c r="D33" s="152"/>
      <c r="E33" s="151"/>
      <c r="F33" s="151"/>
      <c r="G33" s="151"/>
      <c r="H33" s="151"/>
      <c r="I33" s="151"/>
      <c r="J33" s="151"/>
      <c r="K33" s="1"/>
    </row>
    <row r="34" spans="1:14" x14ac:dyDescent="0.25">
      <c r="A34" s="116"/>
      <c r="B34" s="169"/>
      <c r="C34" s="152"/>
      <c r="D34" s="152"/>
      <c r="E34" s="151"/>
      <c r="F34" s="151"/>
      <c r="G34" s="151"/>
      <c r="H34" s="151"/>
      <c r="I34" s="151"/>
      <c r="J34" s="151"/>
      <c r="K34" s="87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87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87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87"/>
    </row>
    <row r="38" spans="1:14" s="35" customFormat="1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87"/>
      <c r="L38" s="1"/>
      <c r="M38" s="1"/>
      <c r="N38" s="1"/>
    </row>
    <row r="39" spans="1:14" s="35" customFormat="1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87"/>
      <c r="L39" s="1"/>
      <c r="M39" s="1"/>
      <c r="N39" s="1"/>
    </row>
    <row r="40" spans="1:14" s="35" customFormat="1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87"/>
      <c r="L40" s="1"/>
      <c r="M40" s="1"/>
      <c r="N40" s="1"/>
    </row>
    <row r="41" spans="1:14" s="35" customFormat="1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87"/>
      <c r="L41" s="1"/>
      <c r="M41" s="1"/>
      <c r="N41" s="1"/>
    </row>
    <row r="42" spans="1:14" s="35" customFormat="1" x14ac:dyDescent="0.25">
      <c r="A42" s="116"/>
      <c r="B42" s="154"/>
      <c r="C42" s="152"/>
      <c r="D42" s="152"/>
      <c r="E42" s="151"/>
      <c r="F42" s="151"/>
      <c r="G42" s="151"/>
      <c r="H42" s="151"/>
      <c r="I42" s="151"/>
      <c r="J42" s="151"/>
      <c r="K42" s="87"/>
      <c r="L42" s="1"/>
      <c r="M42" s="1"/>
      <c r="N42" s="1"/>
    </row>
    <row r="43" spans="1:14" s="35" customFormat="1" x14ac:dyDescent="0.25">
      <c r="A43" s="116"/>
      <c r="B43" s="160"/>
      <c r="C43" s="151"/>
      <c r="D43" s="151"/>
      <c r="E43" s="151"/>
      <c r="F43" s="151"/>
      <c r="G43" s="151"/>
      <c r="H43" s="151"/>
      <c r="I43" s="151"/>
      <c r="J43" s="151"/>
      <c r="K43" s="87"/>
      <c r="L43" s="1"/>
      <c r="M43" s="1"/>
      <c r="N43" s="1"/>
    </row>
    <row r="44" spans="1:14" s="35" customFormat="1" x14ac:dyDescent="0.25">
      <c r="A44" s="116"/>
      <c r="B44" s="160"/>
      <c r="C44" s="151"/>
      <c r="D44" s="151"/>
      <c r="E44" s="151"/>
      <c r="F44" s="151"/>
      <c r="G44" s="151"/>
      <c r="H44" s="151"/>
      <c r="I44" s="151"/>
      <c r="J44" s="151"/>
      <c r="K44" s="87"/>
      <c r="L44" s="1"/>
      <c r="M44" s="1"/>
      <c r="N44" s="1"/>
    </row>
    <row r="45" spans="1:14" s="35" customFormat="1" x14ac:dyDescent="0.25">
      <c r="A45" s="116"/>
      <c r="B45" s="160"/>
      <c r="C45" s="151"/>
      <c r="D45" s="151"/>
      <c r="E45" s="151"/>
      <c r="F45" s="151"/>
      <c r="G45" s="151"/>
      <c r="H45" s="151"/>
      <c r="I45" s="151"/>
      <c r="J45" s="151"/>
      <c r="K45" s="87"/>
      <c r="L45" s="1"/>
      <c r="M45" s="1"/>
      <c r="N45" s="1"/>
    </row>
    <row r="46" spans="1:14" s="35" customFormat="1" x14ac:dyDescent="0.25">
      <c r="A46" s="116"/>
      <c r="B46" s="160"/>
      <c r="C46" s="151"/>
      <c r="D46" s="151"/>
      <c r="E46" s="151"/>
      <c r="F46" s="151"/>
      <c r="G46" s="151"/>
      <c r="H46" s="151"/>
      <c r="I46" s="151"/>
      <c r="J46" s="151"/>
      <c r="K46" s="87"/>
      <c r="L46" s="1"/>
      <c r="M46" s="1"/>
      <c r="N46" s="1"/>
    </row>
    <row r="47" spans="1:14" s="35" customFormat="1" x14ac:dyDescent="0.25">
      <c r="A47" s="76"/>
      <c r="B47" s="160"/>
      <c r="C47" s="151"/>
      <c r="D47" s="151"/>
      <c r="E47" s="151"/>
      <c r="F47" s="151"/>
      <c r="G47" s="151"/>
      <c r="H47" s="151"/>
      <c r="I47" s="151"/>
      <c r="J47" s="151"/>
      <c r="L47" s="1"/>
      <c r="M47" s="1"/>
      <c r="N47" s="1"/>
    </row>
    <row r="48" spans="1:14" s="35" customFormat="1" x14ac:dyDescent="0.25">
      <c r="A48" s="76"/>
      <c r="B48" s="161"/>
      <c r="C48" s="162"/>
      <c r="D48" s="162"/>
      <c r="E48" s="158"/>
      <c r="F48" s="158"/>
      <c r="G48" s="158"/>
      <c r="H48" s="158"/>
      <c r="I48" s="158"/>
      <c r="J48" s="158"/>
      <c r="L48" s="1"/>
      <c r="M48" s="1"/>
      <c r="N48" s="1"/>
    </row>
  </sheetData>
  <mergeCells count="19">
    <mergeCell ref="B28:J28"/>
    <mergeCell ref="B27:J27"/>
    <mergeCell ref="B18:J18"/>
    <mergeCell ref="B19:J19"/>
    <mergeCell ref="B20:J20"/>
    <mergeCell ref="B22:J22"/>
    <mergeCell ref="B23:J23"/>
    <mergeCell ref="B25:J25"/>
    <mergeCell ref="B26:J26"/>
    <mergeCell ref="B21:J21"/>
    <mergeCell ref="B11:J11"/>
    <mergeCell ref="B13:J13"/>
    <mergeCell ref="B14:J14"/>
    <mergeCell ref="B16:J16"/>
    <mergeCell ref="B5:D5"/>
    <mergeCell ref="B8:J8"/>
    <mergeCell ref="B9:J9"/>
    <mergeCell ref="B10:J10"/>
    <mergeCell ref="B15:J1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3)'!A1" display="Evolução do número de beneficiários de prestações de desemprego, género, 2013, 1º trim.-4º trim."/>
    <hyperlink ref="B14:J14" location="'PD_idade %(13)'!A1" display="Número de beneficiários com de prestações de desemprego, idade, 2013 (%)"/>
    <hyperlink ref="B18:J18" location="'PD_valor medio mensal € (13)'!A1" display="Valor médio mensal processado por beneficiário, 2013"/>
    <hyperlink ref="B8:J8" location="'PD_Genero (13)'!A1" display="Número de beneficiários de prestações de desemprego, género, 2013"/>
    <hyperlink ref="B9:J9" location="'PD_genero % (13)'!A1" display="Número de beneficiários de prestações de desemprego, género, 2013 (%)"/>
    <hyperlink ref="B11:J11" location="'Ev.%1º-4º trim_Genero (13)'!A1" display="Evolução do número de beneficiários de prestações de desemprego, género, 2013, 1º trim.-4º trim. (%)"/>
    <hyperlink ref="B13:J13" location="'PD_idade (13)'!A1" display="Número de beneficiários de prestações de desemprego, idade, 2013"/>
    <hyperlink ref="B15:J15" location="'Ev.Nº_1º-4ºtrim_idade  (13)'!A1" display="Evolução do número de beneficiários de prestações de desemprego, idade, 2013, 1º trim.-4º trim."/>
    <hyperlink ref="B16:J16" location="'Ev.%1º-4ºtrim_idade (13)'!A1" display="Evolução do número de beneficiários de prestações de desemprego, idade, 2013, 1º trim.-4º trim. (%)"/>
    <hyperlink ref="B19:J19" location="'Ev. 1ºtrim-4º trim_V.mensal(13)'!A1" display="Evolução do valor médio mensal processado por beneficiário, 2013, 1º trim.-4º trim.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6384" width="12" style="81"/>
  </cols>
  <sheetData>
    <row r="1" spans="1:18" s="80" customFormat="1" ht="16.5" customHeight="1" x14ac:dyDescent="0.25">
      <c r="E1" s="82"/>
      <c r="F1" s="82"/>
      <c r="L1" s="82"/>
    </row>
    <row r="2" spans="1:18" s="80" customFormat="1" ht="16.5" customHeight="1" x14ac:dyDescent="0.25">
      <c r="E2" s="82"/>
      <c r="F2" s="82"/>
      <c r="L2" s="82"/>
    </row>
    <row r="3" spans="1:18" s="80" customFormat="1" ht="16.5" customHeight="1" x14ac:dyDescent="0.25">
      <c r="E3" s="82"/>
      <c r="F3" s="82"/>
      <c r="L3" s="82"/>
    </row>
    <row r="4" spans="1:18" s="80" customFormat="1" ht="16.5" customHeight="1" x14ac:dyDescent="0.25">
      <c r="E4" s="82"/>
      <c r="F4" s="82"/>
      <c r="L4" s="82"/>
    </row>
    <row r="5" spans="1:18" s="80" customFormat="1" ht="16.5" customHeight="1" x14ac:dyDescent="0.2">
      <c r="A5" s="124" t="s">
        <v>2</v>
      </c>
      <c r="B5" s="127" t="s">
        <v>84</v>
      </c>
      <c r="D5" s="82"/>
      <c r="L5" s="82"/>
    </row>
    <row r="6" spans="1:18" s="80" customFormat="1" ht="12" customHeight="1" x14ac:dyDescent="0.2">
      <c r="A6" s="124"/>
      <c r="B6" s="117" t="s">
        <v>140</v>
      </c>
      <c r="D6" s="82"/>
      <c r="L6" s="82"/>
    </row>
    <row r="7" spans="1:18" s="80" customFormat="1" ht="16.5" customHeight="1" x14ac:dyDescent="0.25"/>
    <row r="8" spans="1:18" s="80" customFormat="1" ht="24.75" customHeight="1" x14ac:dyDescent="0.25">
      <c r="B8" s="8"/>
      <c r="C8" s="453" t="s">
        <v>84</v>
      </c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</row>
    <row r="9" spans="1:18" s="80" customFormat="1" ht="24.75" customHeight="1" x14ac:dyDescent="0.25">
      <c r="B9" s="8"/>
      <c r="C9" s="451" t="s">
        <v>16</v>
      </c>
      <c r="D9" s="451"/>
      <c r="E9" s="451"/>
      <c r="F9" s="45"/>
      <c r="G9" s="451" t="s">
        <v>18</v>
      </c>
      <c r="H9" s="451"/>
      <c r="I9" s="451">
        <v>2</v>
      </c>
      <c r="J9" s="45"/>
      <c r="K9" s="451" t="s">
        <v>19</v>
      </c>
      <c r="L9" s="451"/>
      <c r="M9" s="451"/>
      <c r="N9" s="46"/>
      <c r="O9" s="451" t="s">
        <v>17</v>
      </c>
      <c r="P9" s="451"/>
      <c r="Q9" s="451">
        <v>4</v>
      </c>
    </row>
    <row r="10" spans="1:18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  <c r="F10" s="46"/>
      <c r="G10" s="123" t="s">
        <v>12</v>
      </c>
      <c r="H10" s="123" t="s">
        <v>13</v>
      </c>
      <c r="I10" s="123" t="s">
        <v>0</v>
      </c>
      <c r="J10" s="46"/>
      <c r="K10" s="123" t="s">
        <v>12</v>
      </c>
      <c r="L10" s="123" t="s">
        <v>13</v>
      </c>
      <c r="M10" s="123" t="s">
        <v>0</v>
      </c>
      <c r="N10" s="46"/>
      <c r="O10" s="123" t="s">
        <v>12</v>
      </c>
      <c r="P10" s="123" t="s">
        <v>13</v>
      </c>
      <c r="Q10" s="123" t="s">
        <v>0</v>
      </c>
    </row>
    <row r="11" spans="1:18" s="80" customFormat="1" ht="14.25" customHeight="1" x14ac:dyDescent="0.2">
      <c r="B11" s="3" t="s">
        <v>61</v>
      </c>
      <c r="C11" s="61">
        <f>[1]Q1.2!N14</f>
        <v>220430</v>
      </c>
      <c r="D11" s="62">
        <f>[1]Q1.2!O14</f>
        <v>252583</v>
      </c>
      <c r="E11" s="93">
        <f>[1]Q1.2!P14</f>
        <v>473013</v>
      </c>
      <c r="F11" s="97"/>
      <c r="G11" s="61">
        <f>[1]Q1.2!Q14</f>
        <v>212879</v>
      </c>
      <c r="H11" s="62">
        <f>[1]Q1.2!R14</f>
        <v>244129</v>
      </c>
      <c r="I11" s="62">
        <f>[1]Q1.2!S14</f>
        <v>457008</v>
      </c>
      <c r="J11" s="97"/>
      <c r="K11" s="61">
        <f>[1]Q1.2!T14</f>
        <v>216685</v>
      </c>
      <c r="L11" s="62">
        <f>[1]Q1.2!U14</f>
        <v>229195</v>
      </c>
      <c r="M11" s="93">
        <f>[1]Q1.2!V14</f>
        <v>445880</v>
      </c>
      <c r="N11" s="173"/>
      <c r="O11" s="61">
        <f>[1]Q1.2!W14</f>
        <v>210888</v>
      </c>
      <c r="P11" s="62">
        <f>[1]Q1.2!X14</f>
        <v>225466</v>
      </c>
      <c r="Q11" s="93">
        <f>[1]Q1.2!Y14</f>
        <v>436354</v>
      </c>
      <c r="R11" s="148"/>
    </row>
    <row r="12" spans="1:18" s="80" customFormat="1" ht="14.25" customHeight="1" x14ac:dyDescent="0.2">
      <c r="B12" s="4" t="s">
        <v>147</v>
      </c>
      <c r="C12" s="63">
        <f>[1]Q1.2!N15</f>
        <v>56554</v>
      </c>
      <c r="D12" s="64">
        <f>[1]Q1.2!O15</f>
        <v>62772</v>
      </c>
      <c r="E12" s="94">
        <f>[1]Q1.2!P15</f>
        <v>119326</v>
      </c>
      <c r="F12" s="97"/>
      <c r="G12" s="63">
        <f>[1]Q1.2!Q15</f>
        <v>56048</v>
      </c>
      <c r="H12" s="64">
        <f>[1]Q1.2!R15</f>
        <v>61822</v>
      </c>
      <c r="I12" s="64">
        <f>[1]Q1.2!S15</f>
        <v>117870</v>
      </c>
      <c r="J12" s="97"/>
      <c r="K12" s="63">
        <f>[1]Q1.2!T15</f>
        <v>57659</v>
      </c>
      <c r="L12" s="64">
        <f>[1]Q1.2!U15</f>
        <v>59128</v>
      </c>
      <c r="M12" s="94">
        <f>[1]Q1.2!V15</f>
        <v>116787</v>
      </c>
      <c r="N12" s="173"/>
      <c r="O12" s="63">
        <f>[1]Q1.2!W15</f>
        <v>55515</v>
      </c>
      <c r="P12" s="64">
        <f>[1]Q1.2!X15</f>
        <v>57678</v>
      </c>
      <c r="Q12" s="94">
        <f>[1]Q1.2!Y15</f>
        <v>113193</v>
      </c>
      <c r="R12" s="148"/>
    </row>
    <row r="13" spans="1:18" s="80" customFormat="1" ht="14.25" customHeight="1" x14ac:dyDescent="0.2">
      <c r="B13" s="4" t="s">
        <v>20</v>
      </c>
      <c r="C13" s="63">
        <f>[1]Q1.2!N16</f>
        <v>43445</v>
      </c>
      <c r="D13" s="64">
        <f>[1]Q1.2!O16</f>
        <v>48212</v>
      </c>
      <c r="E13" s="94">
        <f>[1]Q1.2!P16</f>
        <v>91657</v>
      </c>
      <c r="F13" s="97"/>
      <c r="G13" s="63">
        <f>[1]Q1.2!Q16</f>
        <v>43401</v>
      </c>
      <c r="H13" s="64">
        <f>[1]Q1.2!R16</f>
        <v>47904</v>
      </c>
      <c r="I13" s="64">
        <f>[1]Q1.2!S16</f>
        <v>91305</v>
      </c>
      <c r="J13" s="97"/>
      <c r="K13" s="63">
        <f>[1]Q1.2!T16</f>
        <v>44607</v>
      </c>
      <c r="L13" s="64">
        <f>[1]Q1.2!U16</f>
        <v>45640</v>
      </c>
      <c r="M13" s="94">
        <f>[1]Q1.2!V16</f>
        <v>90247</v>
      </c>
      <c r="N13" s="173"/>
      <c r="O13" s="63">
        <f>[1]Q1.2!W16</f>
        <v>42615</v>
      </c>
      <c r="P13" s="64">
        <f>[1]Q1.2!X16</f>
        <v>44338</v>
      </c>
      <c r="Q13" s="94">
        <f>[1]Q1.2!Y16</f>
        <v>86953</v>
      </c>
      <c r="R13" s="148"/>
    </row>
    <row r="14" spans="1:18" s="80" customFormat="1" ht="14.25" customHeight="1" x14ac:dyDescent="0.2">
      <c r="B14" s="4" t="s">
        <v>1</v>
      </c>
      <c r="C14" s="65">
        <f>[1]Q1.2!N17</f>
        <v>8806</v>
      </c>
      <c r="D14" s="66">
        <f>[1]Q1.2!O17</f>
        <v>9701</v>
      </c>
      <c r="E14" s="99">
        <f>[1]Q1.2!P17</f>
        <v>18507</v>
      </c>
      <c r="F14" s="102"/>
      <c r="G14" s="65">
        <f>[1]Q1.2!Q17</f>
        <v>8732</v>
      </c>
      <c r="H14" s="66">
        <f>[1]Q1.2!R17</f>
        <v>9650</v>
      </c>
      <c r="I14" s="66">
        <f>[1]Q1.2!S17</f>
        <v>18382</v>
      </c>
      <c r="J14" s="102"/>
      <c r="K14" s="65">
        <f>[1]Q1.2!T17</f>
        <v>8978</v>
      </c>
      <c r="L14" s="66">
        <f>[1]Q1.2!U17</f>
        <v>9260</v>
      </c>
      <c r="M14" s="95">
        <f>[1]Q1.2!V17</f>
        <v>18238</v>
      </c>
      <c r="N14" s="173"/>
      <c r="O14" s="63">
        <f>[1]Q1.2!W17</f>
        <v>8623</v>
      </c>
      <c r="P14" s="64">
        <f>[1]Q1.2!X17</f>
        <v>9093</v>
      </c>
      <c r="Q14" s="94">
        <f>[1]Q1.2!Y17</f>
        <v>17716</v>
      </c>
      <c r="R14" s="148"/>
    </row>
    <row r="15" spans="1:18" s="80" customFormat="1" ht="14.25" customHeight="1" x14ac:dyDescent="0.2">
      <c r="B15" s="34" t="s">
        <v>36</v>
      </c>
      <c r="C15" s="61">
        <f>[1]Q1.2!N18</f>
        <v>261</v>
      </c>
      <c r="D15" s="62">
        <f>[1]Q1.2!O18</f>
        <v>273</v>
      </c>
      <c r="E15" s="93">
        <f>[1]Q1.2!P18</f>
        <v>534</v>
      </c>
      <c r="F15" s="100"/>
      <c r="G15" s="61">
        <f>[1]Q1.2!Q18</f>
        <v>266</v>
      </c>
      <c r="H15" s="62">
        <f>[1]Q1.2!R18</f>
        <v>265</v>
      </c>
      <c r="I15" s="93">
        <f>[1]Q1.2!S18</f>
        <v>531</v>
      </c>
      <c r="J15" s="100"/>
      <c r="K15" s="61">
        <f>[1]Q1.2!T18</f>
        <v>265</v>
      </c>
      <c r="L15" s="62">
        <f>[1]Q1.2!U18</f>
        <v>256</v>
      </c>
      <c r="M15" s="93">
        <f>[1]Q1.2!V18</f>
        <v>521</v>
      </c>
      <c r="N15" s="173"/>
      <c r="O15" s="61">
        <f>[1]Q1.2!W18</f>
        <v>235</v>
      </c>
      <c r="P15" s="62">
        <f>[1]Q1.2!X18</f>
        <v>249</v>
      </c>
      <c r="Q15" s="93">
        <f>[1]Q1.2!Y18</f>
        <v>484</v>
      </c>
      <c r="R15" s="148"/>
    </row>
    <row r="16" spans="1:18" s="80" customFormat="1" ht="14.25" customHeight="1" x14ac:dyDescent="0.2">
      <c r="B16" s="34" t="s">
        <v>37</v>
      </c>
      <c r="C16" s="63">
        <f>[1]Q1.2!N19</f>
        <v>235</v>
      </c>
      <c r="D16" s="64">
        <f>[1]Q1.2!O19</f>
        <v>249</v>
      </c>
      <c r="E16" s="94">
        <f>[1]Q1.2!P19</f>
        <v>484</v>
      </c>
      <c r="F16" s="100"/>
      <c r="G16" s="63">
        <f>[1]Q1.2!Q19</f>
        <v>237</v>
      </c>
      <c r="H16" s="64">
        <f>[1]Q1.2!R19</f>
        <v>249</v>
      </c>
      <c r="I16" s="94">
        <f>[1]Q1.2!S19</f>
        <v>486</v>
      </c>
      <c r="J16" s="100"/>
      <c r="K16" s="63">
        <f>[1]Q1.2!T19</f>
        <v>246</v>
      </c>
      <c r="L16" s="64">
        <f>[1]Q1.2!U19</f>
        <v>246</v>
      </c>
      <c r="M16" s="94">
        <f>[1]Q1.2!V19</f>
        <v>492</v>
      </c>
      <c r="N16" s="173"/>
      <c r="O16" s="63">
        <f>[1]Q1.2!W19</f>
        <v>236</v>
      </c>
      <c r="P16" s="64">
        <f>[1]Q1.2!X19</f>
        <v>243</v>
      </c>
      <c r="Q16" s="94">
        <f>[1]Q1.2!Y19</f>
        <v>479</v>
      </c>
      <c r="R16" s="148"/>
    </row>
    <row r="17" spans="2:18" s="80" customFormat="1" ht="14.25" customHeight="1" x14ac:dyDescent="0.2">
      <c r="B17" s="34" t="s">
        <v>38</v>
      </c>
      <c r="C17" s="63">
        <f>[1]Q1.2!N20</f>
        <v>453</v>
      </c>
      <c r="D17" s="64">
        <f>[1]Q1.2!O20</f>
        <v>406</v>
      </c>
      <c r="E17" s="94">
        <f>[1]Q1.2!P20</f>
        <v>859</v>
      </c>
      <c r="F17" s="100"/>
      <c r="G17" s="63">
        <f>[1]Q1.2!Q20</f>
        <v>452</v>
      </c>
      <c r="H17" s="64">
        <f>[1]Q1.2!R20</f>
        <v>415</v>
      </c>
      <c r="I17" s="94">
        <f>[1]Q1.2!S20</f>
        <v>867</v>
      </c>
      <c r="J17" s="100"/>
      <c r="K17" s="63">
        <f>[1]Q1.2!T20</f>
        <v>468</v>
      </c>
      <c r="L17" s="64">
        <f>[1]Q1.2!U20</f>
        <v>402</v>
      </c>
      <c r="M17" s="94">
        <f>[1]Q1.2!V20</f>
        <v>870</v>
      </c>
      <c r="N17" s="173"/>
      <c r="O17" s="63">
        <f>[1]Q1.2!W20</f>
        <v>452</v>
      </c>
      <c r="P17" s="64">
        <f>[1]Q1.2!X20</f>
        <v>401</v>
      </c>
      <c r="Q17" s="94">
        <f>[1]Q1.2!Y20</f>
        <v>853</v>
      </c>
      <c r="R17" s="148"/>
    </row>
    <row r="18" spans="2:18" s="80" customFormat="1" ht="14.25" customHeight="1" x14ac:dyDescent="0.2">
      <c r="B18" s="34" t="s">
        <v>39</v>
      </c>
      <c r="C18" s="63">
        <f>[1]Q1.2!N21</f>
        <v>331</v>
      </c>
      <c r="D18" s="64">
        <f>[1]Q1.2!O21</f>
        <v>291</v>
      </c>
      <c r="E18" s="94">
        <f>[1]Q1.2!P21</f>
        <v>622</v>
      </c>
      <c r="F18" s="100"/>
      <c r="G18" s="63">
        <f>[1]Q1.2!Q21</f>
        <v>319</v>
      </c>
      <c r="H18" s="64">
        <f>[1]Q1.2!R21</f>
        <v>301</v>
      </c>
      <c r="I18" s="94">
        <f>[1]Q1.2!S21</f>
        <v>620</v>
      </c>
      <c r="J18" s="100"/>
      <c r="K18" s="63">
        <f>[1]Q1.2!T21</f>
        <v>322</v>
      </c>
      <c r="L18" s="64">
        <f>[1]Q1.2!U21</f>
        <v>287</v>
      </c>
      <c r="M18" s="94">
        <f>[1]Q1.2!V21</f>
        <v>609</v>
      </c>
      <c r="N18" s="173"/>
      <c r="O18" s="63">
        <f>[1]Q1.2!W21</f>
        <v>321</v>
      </c>
      <c r="P18" s="64">
        <f>[1]Q1.2!X21</f>
        <v>285</v>
      </c>
      <c r="Q18" s="94">
        <f>[1]Q1.2!Y21</f>
        <v>606</v>
      </c>
      <c r="R18" s="148"/>
    </row>
    <row r="19" spans="2:18" s="80" customFormat="1" ht="14.25" customHeight="1" x14ac:dyDescent="0.2">
      <c r="B19" s="34" t="s">
        <v>40</v>
      </c>
      <c r="C19" s="63">
        <f>[1]Q1.2!N22</f>
        <v>571</v>
      </c>
      <c r="D19" s="64">
        <f>[1]Q1.2!O22</f>
        <v>744</v>
      </c>
      <c r="E19" s="94">
        <f>[1]Q1.2!P22</f>
        <v>1315</v>
      </c>
      <c r="F19" s="100"/>
      <c r="G19" s="63">
        <f>[1]Q1.2!Q22</f>
        <v>573</v>
      </c>
      <c r="H19" s="64">
        <f>[1]Q1.2!R22</f>
        <v>752</v>
      </c>
      <c r="I19" s="94">
        <f>[1]Q1.2!S22</f>
        <v>1325</v>
      </c>
      <c r="J19" s="100"/>
      <c r="K19" s="63">
        <f>[1]Q1.2!T22</f>
        <v>584</v>
      </c>
      <c r="L19" s="64">
        <f>[1]Q1.2!U22</f>
        <v>697</v>
      </c>
      <c r="M19" s="94">
        <f>[1]Q1.2!V22</f>
        <v>1281</v>
      </c>
      <c r="N19" s="173"/>
      <c r="O19" s="63">
        <f>[1]Q1.2!W22</f>
        <v>574</v>
      </c>
      <c r="P19" s="64">
        <f>[1]Q1.2!X22</f>
        <v>685</v>
      </c>
      <c r="Q19" s="94">
        <f>[1]Q1.2!Y22</f>
        <v>1259</v>
      </c>
      <c r="R19" s="148"/>
    </row>
    <row r="20" spans="2:18" s="80" customFormat="1" ht="14.25" customHeight="1" x14ac:dyDescent="0.2">
      <c r="B20" s="34" t="s">
        <v>41</v>
      </c>
      <c r="C20" s="63">
        <f>[1]Q1.2!N23</f>
        <v>314</v>
      </c>
      <c r="D20" s="64">
        <f>[1]Q1.2!O23</f>
        <v>252</v>
      </c>
      <c r="E20" s="94">
        <f>[1]Q1.2!P23</f>
        <v>566</v>
      </c>
      <c r="F20" s="100"/>
      <c r="G20" s="63">
        <f>[1]Q1.2!Q23</f>
        <v>305</v>
      </c>
      <c r="H20" s="64">
        <f>[1]Q1.2!R23</f>
        <v>260</v>
      </c>
      <c r="I20" s="94">
        <f>[1]Q1.2!S23</f>
        <v>565</v>
      </c>
      <c r="J20" s="100"/>
      <c r="K20" s="63">
        <f>[1]Q1.2!T23</f>
        <v>305</v>
      </c>
      <c r="L20" s="64">
        <f>[1]Q1.2!U23</f>
        <v>248</v>
      </c>
      <c r="M20" s="94">
        <f>[1]Q1.2!V23</f>
        <v>553</v>
      </c>
      <c r="N20" s="173"/>
      <c r="O20" s="63">
        <f>[1]Q1.2!W23</f>
        <v>288</v>
      </c>
      <c r="P20" s="64">
        <f>[1]Q1.2!X23</f>
        <v>263</v>
      </c>
      <c r="Q20" s="94">
        <f>[1]Q1.2!Y23</f>
        <v>551</v>
      </c>
      <c r="R20" s="148"/>
    </row>
    <row r="21" spans="2:18" s="80" customFormat="1" ht="14.25" customHeight="1" x14ac:dyDescent="0.2">
      <c r="B21" s="34" t="s">
        <v>42</v>
      </c>
      <c r="C21" s="63">
        <f>[1]Q1.2!N24</f>
        <v>207</v>
      </c>
      <c r="D21" s="64">
        <f>[1]Q1.2!O24</f>
        <v>297</v>
      </c>
      <c r="E21" s="94">
        <f>[1]Q1.2!P24</f>
        <v>504</v>
      </c>
      <c r="F21" s="100"/>
      <c r="G21" s="63">
        <f>[1]Q1.2!Q24</f>
        <v>215</v>
      </c>
      <c r="H21" s="64">
        <f>[1]Q1.2!R24</f>
        <v>290</v>
      </c>
      <c r="I21" s="94">
        <f>[1]Q1.2!S24</f>
        <v>505</v>
      </c>
      <c r="J21" s="100"/>
      <c r="K21" s="63">
        <f>[1]Q1.2!T24</f>
        <v>218</v>
      </c>
      <c r="L21" s="64">
        <f>[1]Q1.2!U24</f>
        <v>295</v>
      </c>
      <c r="M21" s="94">
        <f>[1]Q1.2!V24</f>
        <v>513</v>
      </c>
      <c r="N21" s="173"/>
      <c r="O21" s="63">
        <f>[1]Q1.2!W24</f>
        <v>213</v>
      </c>
      <c r="P21" s="64">
        <f>[1]Q1.2!X24</f>
        <v>288</v>
      </c>
      <c r="Q21" s="94">
        <f>[1]Q1.2!Y24</f>
        <v>501</v>
      </c>
      <c r="R21" s="148"/>
    </row>
    <row r="22" spans="2:18" s="80" customFormat="1" ht="14.25" customHeight="1" x14ac:dyDescent="0.2">
      <c r="B22" s="34" t="s">
        <v>43</v>
      </c>
      <c r="C22" s="63">
        <f>[1]Q1.2!N25</f>
        <v>225</v>
      </c>
      <c r="D22" s="64">
        <f>[1]Q1.2!O25</f>
        <v>181</v>
      </c>
      <c r="E22" s="94">
        <f>[1]Q1.2!P25</f>
        <v>406</v>
      </c>
      <c r="F22" s="100"/>
      <c r="G22" s="63">
        <f>[1]Q1.2!Q25</f>
        <v>222</v>
      </c>
      <c r="H22" s="64">
        <f>[1]Q1.2!R25</f>
        <v>186</v>
      </c>
      <c r="I22" s="94">
        <f>[1]Q1.2!S25</f>
        <v>408</v>
      </c>
      <c r="J22" s="100"/>
      <c r="K22" s="63">
        <f>[1]Q1.2!T25</f>
        <v>227</v>
      </c>
      <c r="L22" s="64">
        <f>[1]Q1.2!U25</f>
        <v>191</v>
      </c>
      <c r="M22" s="94">
        <f>[1]Q1.2!V25</f>
        <v>418</v>
      </c>
      <c r="N22" s="173"/>
      <c r="O22" s="63">
        <f>[1]Q1.2!W25</f>
        <v>223</v>
      </c>
      <c r="P22" s="64">
        <f>[1]Q1.2!X25</f>
        <v>178</v>
      </c>
      <c r="Q22" s="94">
        <f>[1]Q1.2!Y25</f>
        <v>401</v>
      </c>
      <c r="R22" s="148"/>
    </row>
    <row r="23" spans="2:18" s="80" customFormat="1" ht="14.25" customHeight="1" x14ac:dyDescent="0.2">
      <c r="B23" s="34" t="s">
        <v>44</v>
      </c>
      <c r="C23" s="63">
        <f>[1]Q1.2!N26</f>
        <v>579</v>
      </c>
      <c r="D23" s="64">
        <f>[1]Q1.2!O26</f>
        <v>632</v>
      </c>
      <c r="E23" s="94">
        <f>[1]Q1.2!P26</f>
        <v>1211</v>
      </c>
      <c r="F23" s="100"/>
      <c r="G23" s="63">
        <f>[1]Q1.2!Q26</f>
        <v>579</v>
      </c>
      <c r="H23" s="64">
        <f>[1]Q1.2!R26</f>
        <v>637</v>
      </c>
      <c r="I23" s="94">
        <f>[1]Q1.2!S26</f>
        <v>1216</v>
      </c>
      <c r="J23" s="100"/>
      <c r="K23" s="63">
        <f>[1]Q1.2!T26</f>
        <v>609</v>
      </c>
      <c r="L23" s="64">
        <f>[1]Q1.2!U26</f>
        <v>587</v>
      </c>
      <c r="M23" s="94">
        <f>[1]Q1.2!V26</f>
        <v>1196</v>
      </c>
      <c r="N23" s="173"/>
      <c r="O23" s="63">
        <f>[1]Q1.2!W26</f>
        <v>593</v>
      </c>
      <c r="P23" s="64">
        <f>[1]Q1.2!X26</f>
        <v>592</v>
      </c>
      <c r="Q23" s="94">
        <f>[1]Q1.2!Y26</f>
        <v>1185</v>
      </c>
      <c r="R23" s="148"/>
    </row>
    <row r="24" spans="2:18" s="80" customFormat="1" ht="14.25" customHeight="1" x14ac:dyDescent="0.2">
      <c r="B24" s="34" t="s">
        <v>45</v>
      </c>
      <c r="C24" s="63">
        <f>[1]Q1.2!N27</f>
        <v>393</v>
      </c>
      <c r="D24" s="64">
        <f>[1]Q1.2!O27</f>
        <v>344</v>
      </c>
      <c r="E24" s="94">
        <f>[1]Q1.2!P27</f>
        <v>737</v>
      </c>
      <c r="F24" s="100"/>
      <c r="G24" s="63">
        <f>[1]Q1.2!Q27</f>
        <v>372</v>
      </c>
      <c r="H24" s="64">
        <f>[1]Q1.2!R27</f>
        <v>325</v>
      </c>
      <c r="I24" s="94">
        <f>[1]Q1.2!S27</f>
        <v>697</v>
      </c>
      <c r="J24" s="100"/>
      <c r="K24" s="63">
        <f>[1]Q1.2!T27</f>
        <v>398</v>
      </c>
      <c r="L24" s="64">
        <f>[1]Q1.2!U27</f>
        <v>315</v>
      </c>
      <c r="M24" s="94">
        <f>[1]Q1.2!V27</f>
        <v>713</v>
      </c>
      <c r="N24" s="173"/>
      <c r="O24" s="63">
        <f>[1]Q1.2!W27</f>
        <v>381</v>
      </c>
      <c r="P24" s="64">
        <f>[1]Q1.2!X27</f>
        <v>297</v>
      </c>
      <c r="Q24" s="94">
        <f>[1]Q1.2!Y27</f>
        <v>678</v>
      </c>
      <c r="R24" s="148"/>
    </row>
    <row r="25" spans="2:18" s="80" customFormat="1" ht="14.25" customHeight="1" x14ac:dyDescent="0.2">
      <c r="B25" s="34" t="s">
        <v>46</v>
      </c>
      <c r="C25" s="63">
        <f>[1]Q1.2!N28</f>
        <v>249</v>
      </c>
      <c r="D25" s="64">
        <f>[1]Q1.2!O28</f>
        <v>279</v>
      </c>
      <c r="E25" s="94">
        <f>[1]Q1.2!P28</f>
        <v>528</v>
      </c>
      <c r="F25" s="100"/>
      <c r="G25" s="63">
        <f>[1]Q1.2!Q28</f>
        <v>234</v>
      </c>
      <c r="H25" s="64">
        <f>[1]Q1.2!R28</f>
        <v>296</v>
      </c>
      <c r="I25" s="94">
        <f>[1]Q1.2!S28</f>
        <v>530</v>
      </c>
      <c r="J25" s="100"/>
      <c r="K25" s="63">
        <f>[1]Q1.2!T28</f>
        <v>254</v>
      </c>
      <c r="L25" s="64">
        <f>[1]Q1.2!U28</f>
        <v>273</v>
      </c>
      <c r="M25" s="94">
        <f>[1]Q1.2!V28</f>
        <v>527</v>
      </c>
      <c r="N25" s="173"/>
      <c r="O25" s="63">
        <f>[1]Q1.2!W28</f>
        <v>244</v>
      </c>
      <c r="P25" s="64">
        <f>[1]Q1.2!X28</f>
        <v>272</v>
      </c>
      <c r="Q25" s="94">
        <f>[1]Q1.2!Y28</f>
        <v>516</v>
      </c>
      <c r="R25" s="148"/>
    </row>
    <row r="26" spans="2:18" s="80" customFormat="1" ht="14.25" customHeight="1" x14ac:dyDescent="0.2">
      <c r="B26" s="34" t="s">
        <v>47</v>
      </c>
      <c r="C26" s="63">
        <f>[1]Q1.2!N29</f>
        <v>301</v>
      </c>
      <c r="D26" s="64">
        <f>[1]Q1.2!O29</f>
        <v>325</v>
      </c>
      <c r="E26" s="94">
        <f>[1]Q1.2!P29</f>
        <v>626</v>
      </c>
      <c r="F26" s="100"/>
      <c r="G26" s="63">
        <f>[1]Q1.2!Q29</f>
        <v>295</v>
      </c>
      <c r="H26" s="64">
        <f>[1]Q1.2!R29</f>
        <v>326</v>
      </c>
      <c r="I26" s="94">
        <f>[1]Q1.2!S29</f>
        <v>621</v>
      </c>
      <c r="J26" s="100"/>
      <c r="K26" s="63">
        <f>[1]Q1.2!T29</f>
        <v>306</v>
      </c>
      <c r="L26" s="64">
        <f>[1]Q1.2!U29</f>
        <v>318</v>
      </c>
      <c r="M26" s="94">
        <f>[1]Q1.2!V29</f>
        <v>624</v>
      </c>
      <c r="N26" s="173"/>
      <c r="O26" s="63">
        <f>[1]Q1.2!W29</f>
        <v>296</v>
      </c>
      <c r="P26" s="64">
        <f>[1]Q1.2!X29</f>
        <v>309</v>
      </c>
      <c r="Q26" s="94">
        <f>[1]Q1.2!Y29</f>
        <v>605</v>
      </c>
      <c r="R26" s="148"/>
    </row>
    <row r="27" spans="2:18" s="80" customFormat="1" ht="14.25" customHeight="1" x14ac:dyDescent="0.2">
      <c r="B27" s="34" t="s">
        <v>48</v>
      </c>
      <c r="C27" s="63">
        <f>[1]Q1.2!N30</f>
        <v>315</v>
      </c>
      <c r="D27" s="64">
        <f>[1]Q1.2!O30</f>
        <v>302</v>
      </c>
      <c r="E27" s="94">
        <f>[1]Q1.2!P30</f>
        <v>617</v>
      </c>
      <c r="F27" s="100"/>
      <c r="G27" s="63">
        <f>[1]Q1.2!Q30</f>
        <v>305</v>
      </c>
      <c r="H27" s="64">
        <f>[1]Q1.2!R30</f>
        <v>296</v>
      </c>
      <c r="I27" s="94">
        <f>[1]Q1.2!S30</f>
        <v>601</v>
      </c>
      <c r="J27" s="100"/>
      <c r="K27" s="63">
        <f>[1]Q1.2!T30</f>
        <v>302</v>
      </c>
      <c r="L27" s="64">
        <f>[1]Q1.2!U30</f>
        <v>283</v>
      </c>
      <c r="M27" s="94">
        <f>[1]Q1.2!V30</f>
        <v>585</v>
      </c>
      <c r="N27" s="173"/>
      <c r="O27" s="63">
        <f>[1]Q1.2!W30</f>
        <v>290</v>
      </c>
      <c r="P27" s="64">
        <f>[1]Q1.2!X30</f>
        <v>282</v>
      </c>
      <c r="Q27" s="94">
        <f>[1]Q1.2!Y30</f>
        <v>572</v>
      </c>
      <c r="R27" s="148"/>
    </row>
    <row r="28" spans="2:18" s="80" customFormat="1" ht="14.25" customHeight="1" x14ac:dyDescent="0.2">
      <c r="B28" s="34" t="s">
        <v>49</v>
      </c>
      <c r="C28" s="63">
        <f>[1]Q1.2!N31</f>
        <v>570</v>
      </c>
      <c r="D28" s="64">
        <f>[1]Q1.2!O31</f>
        <v>664</v>
      </c>
      <c r="E28" s="94">
        <f>[1]Q1.2!P31</f>
        <v>1234</v>
      </c>
      <c r="F28" s="100"/>
      <c r="G28" s="63">
        <f>[1]Q1.2!Q31</f>
        <v>571</v>
      </c>
      <c r="H28" s="64">
        <f>[1]Q1.2!R31</f>
        <v>679</v>
      </c>
      <c r="I28" s="94">
        <f>[1]Q1.2!S31</f>
        <v>1250</v>
      </c>
      <c r="J28" s="100"/>
      <c r="K28" s="63">
        <f>[1]Q1.2!T31</f>
        <v>628</v>
      </c>
      <c r="L28" s="64">
        <f>[1]Q1.2!U31</f>
        <v>640</v>
      </c>
      <c r="M28" s="94">
        <f>[1]Q1.2!V31</f>
        <v>1268</v>
      </c>
      <c r="N28" s="173"/>
      <c r="O28" s="63">
        <f>[1]Q1.2!W31</f>
        <v>588</v>
      </c>
      <c r="P28" s="64">
        <f>[1]Q1.2!X31</f>
        <v>631</v>
      </c>
      <c r="Q28" s="94">
        <f>[1]Q1.2!Y31</f>
        <v>1219</v>
      </c>
      <c r="R28" s="148"/>
    </row>
    <row r="29" spans="2:18" s="80" customFormat="1" ht="14.25" customHeight="1" x14ac:dyDescent="0.2">
      <c r="B29" s="34" t="s">
        <v>50</v>
      </c>
      <c r="C29" s="63">
        <f>[1]Q1.2!N32</f>
        <v>732</v>
      </c>
      <c r="D29" s="64">
        <f>[1]Q1.2!O32</f>
        <v>904</v>
      </c>
      <c r="E29" s="94">
        <f>[1]Q1.2!P32</f>
        <v>1636</v>
      </c>
      <c r="F29" s="100"/>
      <c r="G29" s="63">
        <f>[1]Q1.2!Q32</f>
        <v>724</v>
      </c>
      <c r="H29" s="64">
        <f>[1]Q1.2!R32</f>
        <v>909</v>
      </c>
      <c r="I29" s="94">
        <f>[1]Q1.2!S32</f>
        <v>1633</v>
      </c>
      <c r="J29" s="100"/>
      <c r="K29" s="63">
        <f>[1]Q1.2!T32</f>
        <v>747</v>
      </c>
      <c r="L29" s="64">
        <f>[1]Q1.2!U32</f>
        <v>891</v>
      </c>
      <c r="M29" s="94">
        <f>[1]Q1.2!V32</f>
        <v>1638</v>
      </c>
      <c r="N29" s="173"/>
      <c r="O29" s="63">
        <f>[1]Q1.2!W32</f>
        <v>715</v>
      </c>
      <c r="P29" s="64">
        <f>[1]Q1.2!X32</f>
        <v>874</v>
      </c>
      <c r="Q29" s="94">
        <f>[1]Q1.2!Y32</f>
        <v>1589</v>
      </c>
      <c r="R29" s="148"/>
    </row>
    <row r="30" spans="2:18" s="80" customFormat="1" ht="14.25" customHeight="1" x14ac:dyDescent="0.2">
      <c r="B30" s="34" t="s">
        <v>51</v>
      </c>
      <c r="C30" s="63">
        <f>[1]Q1.2!N33</f>
        <v>236</v>
      </c>
      <c r="D30" s="64">
        <f>[1]Q1.2!O33</f>
        <v>276</v>
      </c>
      <c r="E30" s="94">
        <f>[1]Q1.2!P33</f>
        <v>512</v>
      </c>
      <c r="F30" s="100"/>
      <c r="G30" s="63">
        <f>[1]Q1.2!Q33</f>
        <v>237</v>
      </c>
      <c r="H30" s="64">
        <f>[1]Q1.2!R33</f>
        <v>269</v>
      </c>
      <c r="I30" s="94">
        <f>[1]Q1.2!S33</f>
        <v>506</v>
      </c>
      <c r="J30" s="100"/>
      <c r="K30" s="63">
        <f>[1]Q1.2!T33</f>
        <v>228</v>
      </c>
      <c r="L30" s="64">
        <f>[1]Q1.2!U33</f>
        <v>251</v>
      </c>
      <c r="M30" s="94">
        <f>[1]Q1.2!V33</f>
        <v>479</v>
      </c>
      <c r="N30" s="173"/>
      <c r="O30" s="63">
        <f>[1]Q1.2!W33</f>
        <v>229</v>
      </c>
      <c r="P30" s="64">
        <f>[1]Q1.2!X33</f>
        <v>244</v>
      </c>
      <c r="Q30" s="94">
        <f>[1]Q1.2!Y33</f>
        <v>473</v>
      </c>
      <c r="R30" s="148"/>
    </row>
    <row r="31" spans="2:18" s="80" customFormat="1" ht="14.25" customHeight="1" x14ac:dyDescent="0.2">
      <c r="B31" s="34" t="s">
        <v>52</v>
      </c>
      <c r="C31" s="63">
        <f>[1]Q1.2!N34</f>
        <v>651</v>
      </c>
      <c r="D31" s="64">
        <f>[1]Q1.2!O34</f>
        <v>769</v>
      </c>
      <c r="E31" s="94">
        <f>[1]Q1.2!P34</f>
        <v>1420</v>
      </c>
      <c r="F31" s="100"/>
      <c r="G31" s="63">
        <f>[1]Q1.2!Q34</f>
        <v>669</v>
      </c>
      <c r="H31" s="64">
        <f>[1]Q1.2!R34</f>
        <v>753</v>
      </c>
      <c r="I31" s="94">
        <f>[1]Q1.2!S34</f>
        <v>1422</v>
      </c>
      <c r="J31" s="100"/>
      <c r="K31" s="63">
        <f>[1]Q1.2!T34</f>
        <v>674</v>
      </c>
      <c r="L31" s="64">
        <f>[1]Q1.2!U34</f>
        <v>720</v>
      </c>
      <c r="M31" s="94">
        <f>[1]Q1.2!V34</f>
        <v>1394</v>
      </c>
      <c r="N31" s="173"/>
      <c r="O31" s="63">
        <f>[1]Q1.2!W34</f>
        <v>635</v>
      </c>
      <c r="P31" s="64">
        <f>[1]Q1.2!X34</f>
        <v>719</v>
      </c>
      <c r="Q31" s="94">
        <f>[1]Q1.2!Y34</f>
        <v>1354</v>
      </c>
      <c r="R31" s="148"/>
    </row>
    <row r="32" spans="2:18" s="80" customFormat="1" ht="14.25" customHeight="1" x14ac:dyDescent="0.2">
      <c r="B32" s="34" t="s">
        <v>31</v>
      </c>
      <c r="C32" s="63">
        <f>[1]Q1.2!N35</f>
        <v>119</v>
      </c>
      <c r="D32" s="64">
        <f>[1]Q1.2!O35</f>
        <v>108</v>
      </c>
      <c r="E32" s="94">
        <f>[1]Q1.2!P35</f>
        <v>227</v>
      </c>
      <c r="F32" s="100"/>
      <c r="G32" s="63">
        <f>[1]Q1.2!Q35</f>
        <v>123</v>
      </c>
      <c r="H32" s="64">
        <f>[1]Q1.2!R35</f>
        <v>106</v>
      </c>
      <c r="I32" s="94">
        <f>[1]Q1.2!S35</f>
        <v>229</v>
      </c>
      <c r="J32" s="100"/>
      <c r="K32" s="63">
        <f>[1]Q1.2!T35</f>
        <v>129</v>
      </c>
      <c r="L32" s="64">
        <f>[1]Q1.2!U35</f>
        <v>98</v>
      </c>
      <c r="M32" s="94">
        <f>[1]Q1.2!V35</f>
        <v>227</v>
      </c>
      <c r="N32" s="173"/>
      <c r="O32" s="63">
        <f>[1]Q1.2!W35</f>
        <v>124</v>
      </c>
      <c r="P32" s="64">
        <f>[1]Q1.2!X35</f>
        <v>105</v>
      </c>
      <c r="Q32" s="94">
        <f>[1]Q1.2!Y35</f>
        <v>229</v>
      </c>
      <c r="R32" s="148"/>
    </row>
    <row r="33" spans="2:18" s="80" customFormat="1" ht="14.25" customHeight="1" x14ac:dyDescent="0.2">
      <c r="B33" s="34" t="s">
        <v>53</v>
      </c>
      <c r="C33" s="63">
        <f>[1]Q1.2!N36</f>
        <v>549</v>
      </c>
      <c r="D33" s="64">
        <f>[1]Q1.2!O36</f>
        <v>586</v>
      </c>
      <c r="E33" s="94">
        <f>[1]Q1.2!P36</f>
        <v>1135</v>
      </c>
      <c r="F33" s="100"/>
      <c r="G33" s="63">
        <f>[1]Q1.2!Q36</f>
        <v>542</v>
      </c>
      <c r="H33" s="64">
        <f>[1]Q1.2!R36</f>
        <v>549</v>
      </c>
      <c r="I33" s="94">
        <f>[1]Q1.2!S36</f>
        <v>1091</v>
      </c>
      <c r="J33" s="100"/>
      <c r="K33" s="63">
        <f>[1]Q1.2!T36</f>
        <v>542</v>
      </c>
      <c r="L33" s="64">
        <f>[1]Q1.2!U36</f>
        <v>535</v>
      </c>
      <c r="M33" s="94">
        <f>[1]Q1.2!V36</f>
        <v>1077</v>
      </c>
      <c r="N33" s="173"/>
      <c r="O33" s="63">
        <f>[1]Q1.2!W36</f>
        <v>520</v>
      </c>
      <c r="P33" s="64">
        <f>[1]Q1.2!X36</f>
        <v>509</v>
      </c>
      <c r="Q33" s="94">
        <f>[1]Q1.2!Y36</f>
        <v>1029</v>
      </c>
      <c r="R33" s="148"/>
    </row>
    <row r="34" spans="2:18" s="80" customFormat="1" ht="14.25" customHeight="1" x14ac:dyDescent="0.2">
      <c r="B34" s="34" t="s">
        <v>54</v>
      </c>
      <c r="C34" s="63">
        <f>[1]Q1.2!N37</f>
        <v>390</v>
      </c>
      <c r="D34" s="64">
        <f>[1]Q1.2!O37</f>
        <v>605</v>
      </c>
      <c r="E34" s="94">
        <f>[1]Q1.2!P37</f>
        <v>995</v>
      </c>
      <c r="F34" s="100"/>
      <c r="G34" s="63">
        <f>[1]Q1.2!Q37</f>
        <v>384</v>
      </c>
      <c r="H34" s="64">
        <f>[1]Q1.2!R37</f>
        <v>612</v>
      </c>
      <c r="I34" s="94">
        <f>[1]Q1.2!S37</f>
        <v>996</v>
      </c>
      <c r="J34" s="100"/>
      <c r="K34" s="63">
        <f>[1]Q1.2!T37</f>
        <v>387</v>
      </c>
      <c r="L34" s="64">
        <f>[1]Q1.2!U37</f>
        <v>575</v>
      </c>
      <c r="M34" s="94">
        <f>[1]Q1.2!V37</f>
        <v>962</v>
      </c>
      <c r="N34" s="173"/>
      <c r="O34" s="63">
        <f>[1]Q1.2!W37</f>
        <v>366</v>
      </c>
      <c r="P34" s="64">
        <f>[1]Q1.2!X37</f>
        <v>547</v>
      </c>
      <c r="Q34" s="94">
        <f>[1]Q1.2!Y37</f>
        <v>913</v>
      </c>
      <c r="R34" s="148"/>
    </row>
    <row r="35" spans="2:18" s="80" customFormat="1" ht="14.25" customHeight="1" x14ac:dyDescent="0.2">
      <c r="B35" s="34" t="s">
        <v>55</v>
      </c>
      <c r="C35" s="63">
        <f>[1]Q1.2!N38</f>
        <v>194</v>
      </c>
      <c r="D35" s="64">
        <f>[1]Q1.2!O38</f>
        <v>317</v>
      </c>
      <c r="E35" s="94">
        <f>[1]Q1.2!P38</f>
        <v>511</v>
      </c>
      <c r="F35" s="100"/>
      <c r="G35" s="63">
        <f>[1]Q1.2!Q38</f>
        <v>197</v>
      </c>
      <c r="H35" s="64">
        <f>[1]Q1.2!R38</f>
        <v>308</v>
      </c>
      <c r="I35" s="94">
        <f>[1]Q1.2!S38</f>
        <v>505</v>
      </c>
      <c r="J35" s="100"/>
      <c r="K35" s="63">
        <f>[1]Q1.2!T38</f>
        <v>203</v>
      </c>
      <c r="L35" s="64">
        <f>[1]Q1.2!U38</f>
        <v>286</v>
      </c>
      <c r="M35" s="94">
        <f>[1]Q1.2!V38</f>
        <v>489</v>
      </c>
      <c r="N35" s="173"/>
      <c r="O35" s="63">
        <f>[1]Q1.2!W38</f>
        <v>181</v>
      </c>
      <c r="P35" s="64">
        <f>[1]Q1.2!X38</f>
        <v>279</v>
      </c>
      <c r="Q35" s="94">
        <f>[1]Q1.2!Y38</f>
        <v>460</v>
      </c>
      <c r="R35" s="148"/>
    </row>
    <row r="36" spans="2:18" s="80" customFormat="1" ht="14.25" customHeight="1" x14ac:dyDescent="0.2">
      <c r="B36" s="34" t="s">
        <v>56</v>
      </c>
      <c r="C36" s="63">
        <f>[1]Q1.2!N39</f>
        <v>196</v>
      </c>
      <c r="D36" s="64">
        <f>[1]Q1.2!O39</f>
        <v>196</v>
      </c>
      <c r="E36" s="94">
        <f>[1]Q1.2!P39</f>
        <v>392</v>
      </c>
      <c r="F36" s="100"/>
      <c r="G36" s="63">
        <f>[1]Q1.2!Q39</f>
        <v>194</v>
      </c>
      <c r="H36" s="64">
        <f>[1]Q1.2!R39</f>
        <v>191</v>
      </c>
      <c r="I36" s="94">
        <f>[1]Q1.2!S39</f>
        <v>385</v>
      </c>
      <c r="J36" s="100"/>
      <c r="K36" s="63">
        <f>[1]Q1.2!T39</f>
        <v>195</v>
      </c>
      <c r="L36" s="64">
        <f>[1]Q1.2!U39</f>
        <v>182</v>
      </c>
      <c r="M36" s="94">
        <f>[1]Q1.2!V39</f>
        <v>377</v>
      </c>
      <c r="N36" s="173"/>
      <c r="O36" s="63">
        <f>[1]Q1.2!W39</f>
        <v>203</v>
      </c>
      <c r="P36" s="64">
        <f>[1]Q1.2!X39</f>
        <v>174</v>
      </c>
      <c r="Q36" s="94">
        <f>[1]Q1.2!Y39</f>
        <v>377</v>
      </c>
      <c r="R36" s="148"/>
    </row>
    <row r="37" spans="2:18" s="80" customFormat="1" ht="14.25" customHeight="1" x14ac:dyDescent="0.2">
      <c r="B37" s="34" t="s">
        <v>57</v>
      </c>
      <c r="C37" s="63">
        <f>[1]Q1.2!N40</f>
        <v>451</v>
      </c>
      <c r="D37" s="64">
        <f>[1]Q1.2!O40</f>
        <v>390</v>
      </c>
      <c r="E37" s="94">
        <f>[1]Q1.2!P40</f>
        <v>841</v>
      </c>
      <c r="F37" s="100"/>
      <c r="G37" s="63">
        <f>[1]Q1.2!Q40</f>
        <v>450</v>
      </c>
      <c r="H37" s="64">
        <f>[1]Q1.2!R40</f>
        <v>386</v>
      </c>
      <c r="I37" s="94">
        <f>[1]Q1.2!S40</f>
        <v>836</v>
      </c>
      <c r="J37" s="100"/>
      <c r="K37" s="63">
        <f>[1]Q1.2!T40</f>
        <v>462</v>
      </c>
      <c r="L37" s="64">
        <f>[1]Q1.2!U40</f>
        <v>408</v>
      </c>
      <c r="M37" s="94">
        <f>[1]Q1.2!V40</f>
        <v>870</v>
      </c>
      <c r="N37" s="173"/>
      <c r="O37" s="63">
        <f>[1]Q1.2!W40</f>
        <v>442</v>
      </c>
      <c r="P37" s="64">
        <f>[1]Q1.2!X40</f>
        <v>404</v>
      </c>
      <c r="Q37" s="94">
        <f>[1]Q1.2!Y40</f>
        <v>846</v>
      </c>
      <c r="R37" s="148"/>
    </row>
    <row r="38" spans="2:18" s="80" customFormat="1" ht="14.25" customHeight="1" x14ac:dyDescent="0.2">
      <c r="B38" s="34" t="s">
        <v>58</v>
      </c>
      <c r="C38" s="65">
        <f>[1]Q1.2!N41</f>
        <v>284</v>
      </c>
      <c r="D38" s="66">
        <f>[1]Q1.2!O41</f>
        <v>311</v>
      </c>
      <c r="E38" s="95">
        <f>[1]Q1.2!P41</f>
        <v>595</v>
      </c>
      <c r="F38" s="230"/>
      <c r="G38" s="65">
        <f>[1]Q1.2!Q41</f>
        <v>267</v>
      </c>
      <c r="H38" s="66">
        <f>[1]Q1.2!R41</f>
        <v>290</v>
      </c>
      <c r="I38" s="95">
        <f>[1]Q1.2!S41</f>
        <v>557</v>
      </c>
      <c r="J38" s="230"/>
      <c r="K38" s="65">
        <f>[1]Q1.2!T41</f>
        <v>279</v>
      </c>
      <c r="L38" s="66">
        <f>[1]Q1.2!U41</f>
        <v>276</v>
      </c>
      <c r="M38" s="95">
        <f>[1]Q1.2!V41</f>
        <v>555</v>
      </c>
      <c r="N38" s="173"/>
      <c r="O38" s="65">
        <f>[1]Q1.2!W41</f>
        <v>274</v>
      </c>
      <c r="P38" s="66">
        <f>[1]Q1.2!X41</f>
        <v>263</v>
      </c>
      <c r="Q38" s="95">
        <f>[1]Q1.2!Y41</f>
        <v>537</v>
      </c>
      <c r="R38" s="148"/>
    </row>
    <row r="39" spans="2:18" s="1" customFormat="1" ht="15" x14ac:dyDescent="0.25">
      <c r="B39" s="36"/>
      <c r="C39" s="67"/>
      <c r="D39" s="68"/>
      <c r="E39" s="68"/>
      <c r="F39" s="167"/>
      <c r="G39" s="68"/>
      <c r="H39" s="68"/>
      <c r="I39" s="68"/>
      <c r="J39" s="167"/>
      <c r="K39" s="68"/>
      <c r="L39" s="68"/>
      <c r="M39" s="68"/>
      <c r="N39" s="167"/>
      <c r="O39" s="167"/>
      <c r="P39" s="92"/>
      <c r="Q39" s="167"/>
    </row>
    <row r="40" spans="2:18" x14ac:dyDescent="0.2">
      <c r="B40" s="36"/>
      <c r="D40" s="84"/>
      <c r="E40" s="84"/>
      <c r="G40" s="84"/>
      <c r="H40" s="84"/>
      <c r="I40" s="84"/>
      <c r="J40" s="84"/>
      <c r="K40" s="84"/>
      <c r="L40" s="84"/>
      <c r="M40" s="84"/>
      <c r="N40" s="84"/>
    </row>
    <row r="41" spans="2:18" x14ac:dyDescent="0.2">
      <c r="D41" s="84"/>
      <c r="E41" s="84"/>
      <c r="G41" s="84"/>
      <c r="H41" s="84"/>
      <c r="I41" s="84"/>
      <c r="J41" s="84"/>
      <c r="K41" s="84"/>
      <c r="L41" s="84"/>
      <c r="M41" s="84"/>
      <c r="N41" s="84"/>
    </row>
    <row r="42" spans="2:18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</row>
    <row r="43" spans="2:18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</row>
    <row r="49" spans="4:14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</row>
    <row r="50" spans="4:14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</row>
    <row r="51" spans="4:14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</row>
    <row r="52" spans="4:14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</row>
    <row r="53" spans="4:14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</row>
    <row r="54" spans="4:14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</row>
    <row r="55" spans="4:14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</row>
    <row r="56" spans="4:14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</row>
    <row r="57" spans="4:14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</row>
    <row r="58" spans="4:14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</row>
    <row r="59" spans="4:14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</row>
    <row r="60" spans="4:14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</row>
    <row r="61" spans="4:14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</row>
    <row r="62" spans="4:14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</row>
    <row r="63" spans="4:14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</row>
    <row r="64" spans="4:14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</row>
    <row r="65" spans="4:14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</row>
    <row r="66" spans="4:14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</row>
    <row r="67" spans="4:14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</row>
    <row r="68" spans="4:14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</row>
    <row r="69" spans="4:14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</row>
    <row r="70" spans="4:14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</row>
    <row r="71" spans="4:14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</row>
    <row r="72" spans="4:14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</row>
    <row r="73" spans="4:14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</row>
    <row r="74" spans="4:14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</row>
    <row r="75" spans="4:14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</row>
    <row r="76" spans="4:14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</row>
    <row r="77" spans="4:14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</row>
    <row r="78" spans="4:14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</row>
    <row r="79" spans="4:14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</row>
    <row r="80" spans="4:14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</row>
    <row r="81" spans="4:14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</row>
    <row r="82" spans="4:14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</row>
    <row r="83" spans="4:14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</row>
    <row r="84" spans="4:14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</row>
    <row r="85" spans="4:14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</row>
    <row r="86" spans="4:14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</row>
    <row r="87" spans="4:14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</row>
    <row r="88" spans="4:14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</row>
    <row r="89" spans="4:14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</row>
    <row r="90" spans="4:14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</row>
    <row r="91" spans="4:14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</row>
    <row r="92" spans="4:14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</row>
    <row r="93" spans="4:14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</row>
    <row r="94" spans="4:14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</row>
    <row r="95" spans="4:14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</row>
    <row r="96" spans="4:14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</row>
    <row r="97" spans="4:14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</row>
    <row r="98" spans="4:14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</row>
    <row r="99" spans="4:14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</row>
    <row r="100" spans="4:14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</row>
    <row r="101" spans="4:14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</row>
    <row r="102" spans="4:14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</row>
    <row r="103" spans="4:14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</row>
    <row r="104" spans="4:14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</row>
    <row r="105" spans="4:14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</row>
    <row r="106" spans="4:14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</row>
    <row r="107" spans="4:14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</row>
    <row r="108" spans="4:14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</row>
    <row r="109" spans="4:14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</row>
    <row r="110" spans="4:14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</row>
    <row r="111" spans="4:14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</row>
    <row r="112" spans="4:14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</row>
    <row r="113" spans="4:14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</row>
    <row r="114" spans="4:14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</row>
    <row r="115" spans="4:14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</row>
    <row r="116" spans="4:14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</row>
    <row r="117" spans="4:14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</row>
    <row r="118" spans="4:14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</row>
    <row r="119" spans="4:14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</row>
    <row r="120" spans="4:14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</row>
    <row r="121" spans="4:14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</row>
    <row r="122" spans="4:14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</row>
    <row r="123" spans="4:14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</row>
    <row r="124" spans="4:14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</row>
    <row r="125" spans="4:14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</row>
    <row r="126" spans="4:14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</row>
    <row r="127" spans="4:14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</row>
    <row r="128" spans="4:14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</row>
    <row r="129" spans="4:14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</row>
    <row r="130" spans="4:14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</row>
    <row r="131" spans="4:14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</row>
    <row r="132" spans="4:14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</row>
    <row r="133" spans="4:14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</row>
    <row r="134" spans="4:14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</row>
    <row r="135" spans="4:14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</row>
    <row r="136" spans="4:14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</row>
    <row r="137" spans="4:14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</row>
    <row r="138" spans="4:14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</row>
    <row r="139" spans="4:14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</row>
    <row r="140" spans="4:14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</row>
    <row r="141" spans="4:14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</row>
    <row r="142" spans="4:14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</row>
    <row r="143" spans="4:14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</row>
    <row r="144" spans="4:14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</row>
    <row r="145" spans="4:14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</row>
    <row r="146" spans="4:14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</row>
    <row r="147" spans="4:14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</row>
    <row r="148" spans="4:14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</row>
    <row r="149" spans="4:14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</row>
    <row r="150" spans="4:14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</row>
    <row r="151" spans="4:14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</row>
    <row r="152" spans="4:14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</row>
    <row r="153" spans="4:14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</row>
    <row r="154" spans="4:14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</row>
    <row r="155" spans="4:14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</row>
    <row r="156" spans="4:14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</row>
    <row r="157" spans="4:14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</row>
    <row r="158" spans="4:14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</row>
    <row r="159" spans="4:14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</row>
    <row r="160" spans="4:14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</row>
    <row r="161" spans="4:14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4:14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</row>
    <row r="163" spans="4:14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</row>
    <row r="164" spans="4:14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</row>
    <row r="165" spans="4:14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</row>
    <row r="166" spans="4:14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</row>
    <row r="167" spans="4:14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</row>
    <row r="168" spans="4:14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</row>
    <row r="169" spans="4:14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</row>
    <row r="170" spans="4:14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</row>
    <row r="171" spans="4:14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</row>
    <row r="172" spans="4:14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</row>
    <row r="173" spans="4:14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</row>
    <row r="174" spans="4:14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</row>
    <row r="175" spans="4:14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</row>
    <row r="176" spans="4:14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</row>
    <row r="177" spans="4:14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</row>
    <row r="178" spans="4:14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</row>
    <row r="179" spans="4:14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</row>
    <row r="180" spans="4:14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</row>
    <row r="181" spans="4:14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</row>
    <row r="182" spans="4:14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</row>
    <row r="183" spans="4:14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</row>
    <row r="184" spans="4:14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</row>
    <row r="185" spans="4:14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</row>
    <row r="186" spans="4:14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</row>
    <row r="187" spans="4:14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</row>
    <row r="188" spans="4:14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</row>
    <row r="189" spans="4:14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</row>
    <row r="190" spans="4:14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</row>
    <row r="191" spans="4:14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</row>
    <row r="192" spans="4:14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</row>
    <row r="193" spans="4:14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</row>
    <row r="194" spans="4:14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</row>
    <row r="195" spans="4:14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</row>
    <row r="196" spans="4:14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</row>
    <row r="197" spans="4:14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</row>
    <row r="198" spans="4:14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</row>
    <row r="199" spans="4:14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</row>
    <row r="200" spans="4:14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</row>
    <row r="201" spans="4:14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</row>
    <row r="202" spans="4:14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</row>
    <row r="203" spans="4:14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</row>
    <row r="204" spans="4:14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</row>
    <row r="205" spans="4:14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</row>
    <row r="206" spans="4:14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</row>
    <row r="207" spans="4:14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</row>
    <row r="208" spans="4:14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</row>
    <row r="209" spans="4:14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</row>
    <row r="210" spans="4:14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</row>
    <row r="211" spans="4:14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</row>
    <row r="212" spans="4:14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</row>
    <row r="213" spans="4:14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</row>
    <row r="214" spans="4:14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</row>
    <row r="215" spans="4:14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</row>
    <row r="216" spans="4:14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</row>
    <row r="217" spans="4:14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</row>
    <row r="218" spans="4:14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</row>
    <row r="219" spans="4:14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</row>
    <row r="220" spans="4:14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</row>
    <row r="221" spans="4:14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</row>
    <row r="222" spans="4:14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</row>
    <row r="223" spans="4:14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</row>
    <row r="224" spans="4:14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</row>
    <row r="225" spans="4:14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</row>
    <row r="226" spans="4:14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</row>
    <row r="227" spans="4:14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</row>
    <row r="228" spans="4:14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</row>
    <row r="229" spans="4:14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</row>
    <row r="230" spans="4:14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</row>
    <row r="231" spans="4:14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</row>
    <row r="232" spans="4:14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</row>
    <row r="233" spans="4:14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</row>
    <row r="234" spans="4:14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</row>
    <row r="235" spans="4:14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</row>
    <row r="236" spans="4:14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</row>
    <row r="237" spans="4:14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</row>
    <row r="238" spans="4:14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</row>
    <row r="239" spans="4:14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</row>
    <row r="240" spans="4:14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</row>
    <row r="241" spans="4:14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</row>
    <row r="242" spans="4:14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</row>
    <row r="243" spans="4:14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</row>
    <row r="244" spans="4:14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</row>
    <row r="245" spans="4:14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</row>
    <row r="246" spans="4:14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</row>
    <row r="247" spans="4:14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</row>
    <row r="248" spans="4:14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</row>
    <row r="249" spans="4:14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</row>
    <row r="250" spans="4:14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</row>
    <row r="251" spans="4:14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</row>
    <row r="252" spans="4:14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</row>
    <row r="253" spans="4:14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</row>
    <row r="254" spans="4:14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</row>
    <row r="255" spans="4:14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</row>
    <row r="256" spans="4:14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</row>
    <row r="257" spans="4:14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</row>
    <row r="258" spans="4:14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</row>
    <row r="259" spans="4:14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</row>
    <row r="260" spans="4:14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</row>
    <row r="261" spans="4:14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</row>
    <row r="262" spans="4:14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</row>
    <row r="263" spans="4:14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</row>
    <row r="264" spans="4:14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</row>
    <row r="265" spans="4:14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</row>
    <row r="266" spans="4:14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</row>
    <row r="267" spans="4:14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</row>
    <row r="268" spans="4:14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</row>
    <row r="269" spans="4:14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</row>
    <row r="270" spans="4:14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</row>
    <row r="271" spans="4:14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</row>
    <row r="272" spans="4:14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</row>
    <row r="273" spans="4:14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</row>
    <row r="274" spans="4:14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</row>
    <row r="275" spans="4:14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</row>
    <row r="276" spans="4:14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</row>
    <row r="277" spans="4:14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</row>
    <row r="278" spans="4:14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</row>
    <row r="279" spans="4:14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</row>
    <row r="280" spans="4:14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</row>
    <row r="281" spans="4:14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</row>
    <row r="282" spans="4:14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</row>
    <row r="283" spans="4:14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</row>
    <row r="284" spans="4:14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</row>
    <row r="285" spans="4:14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</row>
    <row r="286" spans="4:14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</row>
    <row r="287" spans="4:14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</row>
    <row r="288" spans="4:14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</row>
    <row r="289" spans="4:14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</row>
    <row r="290" spans="4:14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</row>
    <row r="291" spans="4:14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</row>
    <row r="292" spans="4:14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</row>
  </sheetData>
  <mergeCells count="5">
    <mergeCell ref="C8:Q8"/>
    <mergeCell ref="C9:E9"/>
    <mergeCell ref="G9:I9"/>
    <mergeCell ref="K9:M9"/>
    <mergeCell ref="O9:Q9"/>
  </mergeCells>
  <conditionalFormatting sqref="N11:N21 N23:N38">
    <cfRule type="cellIs" dxfId="3245" priority="2" operator="between">
      <formula>1</formula>
      <formula>2</formula>
    </cfRule>
  </conditionalFormatting>
  <conditionalFormatting sqref="N22">
    <cfRule type="cellIs" dxfId="3244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85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6.5" customHeight="1" x14ac:dyDescent="0.25"/>
    <row r="8" spans="1:14" s="80" customFormat="1" ht="32.25" customHeight="1" x14ac:dyDescent="0.25">
      <c r="B8" s="8"/>
      <c r="C8" s="450" t="s">
        <v>84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4" s="80" customFormat="1" ht="24.75" customHeight="1" x14ac:dyDescent="0.25">
      <c r="B9" s="8"/>
      <c r="C9" s="451" t="s">
        <v>16</v>
      </c>
      <c r="D9" s="451"/>
      <c r="E9" s="45"/>
      <c r="F9" s="451" t="s">
        <v>18</v>
      </c>
      <c r="G9" s="451"/>
      <c r="H9" s="45"/>
      <c r="I9" s="451" t="s">
        <v>19</v>
      </c>
      <c r="J9" s="451"/>
      <c r="K9" s="46"/>
      <c r="L9" s="451" t="s">
        <v>17</v>
      </c>
      <c r="M9" s="451"/>
    </row>
    <row r="10" spans="1:14" s="80" customFormat="1" ht="14.25" customHeight="1" x14ac:dyDescent="0.25">
      <c r="B10" s="40" t="s">
        <v>21</v>
      </c>
      <c r="C10" s="123" t="s">
        <v>12</v>
      </c>
      <c r="D10" s="123" t="s">
        <v>13</v>
      </c>
      <c r="E10" s="46"/>
      <c r="F10" s="123" t="s">
        <v>12</v>
      </c>
      <c r="G10" s="123" t="s">
        <v>13</v>
      </c>
      <c r="H10" s="46"/>
      <c r="I10" s="123" t="s">
        <v>12</v>
      </c>
      <c r="J10" s="123" t="s">
        <v>13</v>
      </c>
      <c r="K10" s="46"/>
      <c r="L10" s="123" t="s">
        <v>12</v>
      </c>
      <c r="M10" s="123" t="s">
        <v>13</v>
      </c>
    </row>
    <row r="11" spans="1:14" s="80" customFormat="1" ht="14.25" customHeight="1" x14ac:dyDescent="0.2">
      <c r="B11" s="3" t="s">
        <v>61</v>
      </c>
      <c r="C11" s="104">
        <f>'PD_genero (13)'!C11/'PD_genero (13)'!E11</f>
        <v>0.46601256202260827</v>
      </c>
      <c r="D11" s="105">
        <f>'PD_genero (13)'!D11/'PD_genero (13)'!E11</f>
        <v>0.53398743797739179</v>
      </c>
      <c r="E11" s="98"/>
      <c r="F11" s="104">
        <f>'PD_genero (13)'!G11/'PD_genero (13)'!I11</f>
        <v>0.46581022651682247</v>
      </c>
      <c r="G11" s="105">
        <f>'PD_genero (13)'!H11/'PD_genero (13)'!I11</f>
        <v>0.53418977348317753</v>
      </c>
      <c r="H11" s="98"/>
      <c r="I11" s="104">
        <f>'PD_genero (13)'!K11/'PD_genero (13)'!M11</f>
        <v>0.48597156185520768</v>
      </c>
      <c r="J11" s="105">
        <f>'PD_genero (13)'!L11/'PD_genero (13)'!M11</f>
        <v>0.51402843814479227</v>
      </c>
      <c r="K11" s="39"/>
      <c r="L11" s="104">
        <f>'PD_genero (13)'!O11/'PD_genero (13)'!Q11</f>
        <v>0.48329567277944052</v>
      </c>
      <c r="M11" s="105">
        <f>'PD_genero (13)'!P11/'PD_genero (13)'!Q11</f>
        <v>0.51670432722055948</v>
      </c>
    </row>
    <row r="12" spans="1:14" s="80" customFormat="1" ht="14.25" customHeight="1" x14ac:dyDescent="0.2">
      <c r="B12" s="4" t="s">
        <v>147</v>
      </c>
      <c r="C12" s="106">
        <f>'PD_genero (13)'!C12/'PD_genero (13)'!E12</f>
        <v>0.47394532624909913</v>
      </c>
      <c r="D12" s="107">
        <f>'PD_genero (13)'!D12/'PD_genero (13)'!E12</f>
        <v>0.52605467375090087</v>
      </c>
      <c r="E12" s="98"/>
      <c r="F12" s="106">
        <f>'PD_genero (13)'!G12/'PD_genero (13)'!I12</f>
        <v>0.47550691439721726</v>
      </c>
      <c r="G12" s="107">
        <f>'PD_genero (13)'!H12/'PD_genero (13)'!I12</f>
        <v>0.52449308560278274</v>
      </c>
      <c r="H12" s="98"/>
      <c r="I12" s="106">
        <f>'PD_genero (13)'!K12/'PD_genero (13)'!M12</f>
        <v>0.49371077260311508</v>
      </c>
      <c r="J12" s="107">
        <f>'PD_genero (13)'!L12/'PD_genero (13)'!M12</f>
        <v>0.50628922739688498</v>
      </c>
      <c r="K12" s="39"/>
      <c r="L12" s="106">
        <f>'PD_genero (13)'!O12/'PD_genero (13)'!Q12</f>
        <v>0.49044552224960908</v>
      </c>
      <c r="M12" s="107">
        <f>'PD_genero (13)'!P12/'PD_genero (13)'!Q12</f>
        <v>0.50955447775039098</v>
      </c>
    </row>
    <row r="13" spans="1:14" s="80" customFormat="1" ht="14.25" customHeight="1" x14ac:dyDescent="0.2">
      <c r="B13" s="4" t="s">
        <v>20</v>
      </c>
      <c r="C13" s="106">
        <f>'PD_genero (13)'!C13/'PD_genero (13)'!E13</f>
        <v>0.47399543951907658</v>
      </c>
      <c r="D13" s="107">
        <f>'PD_genero (13)'!D13/'PD_genero (13)'!E13</f>
        <v>0.52600456048092348</v>
      </c>
      <c r="E13" s="98"/>
      <c r="F13" s="106">
        <f>'PD_genero (13)'!G13/'PD_genero (13)'!I13</f>
        <v>0.47534089042221128</v>
      </c>
      <c r="G13" s="107">
        <f>'PD_genero (13)'!H13/'PD_genero (13)'!I13</f>
        <v>0.52465910957778872</v>
      </c>
      <c r="H13" s="98"/>
      <c r="I13" s="106">
        <f>'PD_genero (13)'!K13/'PD_genero (13)'!M13</f>
        <v>0.49427681806597451</v>
      </c>
      <c r="J13" s="107">
        <f>'PD_genero (13)'!L13/'PD_genero (13)'!M13</f>
        <v>0.50572318193402555</v>
      </c>
      <c r="K13" s="39"/>
      <c r="L13" s="106">
        <f>'PD_genero (13)'!O13/'PD_genero (13)'!Q13</f>
        <v>0.49009234874012397</v>
      </c>
      <c r="M13" s="107">
        <f>'PD_genero (13)'!P13/'PD_genero (13)'!Q13</f>
        <v>0.50990765125987603</v>
      </c>
    </row>
    <row r="14" spans="1:14" s="80" customFormat="1" ht="14.25" customHeight="1" x14ac:dyDescent="0.2">
      <c r="B14" s="4" t="s">
        <v>1</v>
      </c>
      <c r="C14" s="108">
        <f>'PD_genero (13)'!C14/'PD_genero (13)'!E14</f>
        <v>0.47581996001512938</v>
      </c>
      <c r="D14" s="109">
        <f>'PD_genero (13)'!D14/'PD_genero (13)'!E14</f>
        <v>0.52418003998487062</v>
      </c>
      <c r="E14" s="103"/>
      <c r="F14" s="108">
        <f>'PD_genero (13)'!G14/'PD_genero (13)'!I14</f>
        <v>0.47502992057447502</v>
      </c>
      <c r="G14" s="109">
        <f>'PD_genero (13)'!H14/'PD_genero (13)'!I14</f>
        <v>0.52497007942552498</v>
      </c>
      <c r="H14" s="103"/>
      <c r="I14" s="108">
        <f>'PD_genero (13)'!K14/'PD_genero (13)'!M14</f>
        <v>0.49226888913258032</v>
      </c>
      <c r="J14" s="109">
        <f>'PD_genero (13)'!L14/'PD_genero (13)'!M14</f>
        <v>0.50773111086741962</v>
      </c>
      <c r="K14" s="70"/>
      <c r="L14" s="108">
        <f>'PD_genero (13)'!O14/'PD_genero (13)'!Q14</f>
        <v>0.48673515466245204</v>
      </c>
      <c r="M14" s="109">
        <f>'PD_genero (13)'!P14/'PD_genero (13)'!Q14</f>
        <v>0.51326484533754801</v>
      </c>
      <c r="N14" s="48"/>
    </row>
    <row r="15" spans="1:14" s="80" customFormat="1" ht="14.25" customHeight="1" x14ac:dyDescent="0.2">
      <c r="B15" s="34" t="s">
        <v>36</v>
      </c>
      <c r="C15" s="104">
        <f>'PD_genero (13)'!C15/'PD_genero (13)'!E15</f>
        <v>0.4887640449438202</v>
      </c>
      <c r="D15" s="105">
        <f>'PD_genero (13)'!D15/'PD_genero (13)'!E15</f>
        <v>0.5112359550561798</v>
      </c>
      <c r="E15" s="100"/>
      <c r="F15" s="104">
        <f>'PD_genero (13)'!G15/'PD_genero (13)'!I15</f>
        <v>0.50094161958568739</v>
      </c>
      <c r="G15" s="105">
        <f>'PD_genero (13)'!H15/'PD_genero (13)'!I15</f>
        <v>0.49905838041431261</v>
      </c>
      <c r="H15" s="100"/>
      <c r="I15" s="104">
        <f>'PD_genero (13)'!K15/'PD_genero (13)'!M15</f>
        <v>0.50863723608445299</v>
      </c>
      <c r="J15" s="105">
        <f>'PD_genero (13)'!L15/'PD_genero (13)'!M15</f>
        <v>0.49136276391554701</v>
      </c>
      <c r="K15" s="83"/>
      <c r="L15" s="104">
        <f>'PD_genero (13)'!O15/'PD_genero (13)'!Q15</f>
        <v>0.48553719008264462</v>
      </c>
      <c r="M15" s="105">
        <f>'PD_genero (13)'!P15/'PD_genero (13)'!Q15</f>
        <v>0.51446280991735538</v>
      </c>
    </row>
    <row r="16" spans="1:14" s="80" customFormat="1" ht="14.25" customHeight="1" x14ac:dyDescent="0.2">
      <c r="B16" s="34" t="s">
        <v>37</v>
      </c>
      <c r="C16" s="106">
        <f>'PD_genero (13)'!C16/'PD_genero (13)'!E16</f>
        <v>0.48553719008264462</v>
      </c>
      <c r="D16" s="107">
        <f>'PD_genero (13)'!D16/'PD_genero (13)'!E16</f>
        <v>0.51446280991735538</v>
      </c>
      <c r="E16" s="100"/>
      <c r="F16" s="106">
        <f>'PD_genero (13)'!G16/'PD_genero (13)'!I16</f>
        <v>0.48765432098765432</v>
      </c>
      <c r="G16" s="107">
        <f>'PD_genero (13)'!H16/'PD_genero (13)'!I16</f>
        <v>0.51234567901234573</v>
      </c>
      <c r="H16" s="100"/>
      <c r="I16" s="106">
        <f>'PD_genero (13)'!K16/'PD_genero (13)'!M16</f>
        <v>0.5</v>
      </c>
      <c r="J16" s="107">
        <f>'PD_genero (13)'!L16/'PD_genero (13)'!M16</f>
        <v>0.5</v>
      </c>
      <c r="K16" s="83"/>
      <c r="L16" s="106">
        <f>'PD_genero (13)'!O16/'PD_genero (13)'!Q16</f>
        <v>0.49269311064718163</v>
      </c>
      <c r="M16" s="107">
        <f>'PD_genero (13)'!P16/'PD_genero (13)'!Q16</f>
        <v>0.50730688935281842</v>
      </c>
    </row>
    <row r="17" spans="2:13" s="80" customFormat="1" ht="14.25" customHeight="1" x14ac:dyDescent="0.2">
      <c r="B17" s="34" t="s">
        <v>38</v>
      </c>
      <c r="C17" s="106">
        <f>'PD_genero (13)'!C17/'PD_genero (13)'!E17</f>
        <v>0.52735739231664724</v>
      </c>
      <c r="D17" s="107">
        <f>'PD_genero (13)'!D17/'PD_genero (13)'!E17</f>
        <v>0.47264260768335276</v>
      </c>
      <c r="E17" s="100"/>
      <c r="F17" s="106">
        <f>'PD_genero (13)'!G17/'PD_genero (13)'!I17</f>
        <v>0.52133794694348323</v>
      </c>
      <c r="G17" s="107">
        <f>'PD_genero (13)'!H17/'PD_genero (13)'!I17</f>
        <v>0.47866205305651671</v>
      </c>
      <c r="H17" s="100"/>
      <c r="I17" s="106">
        <f>'PD_genero (13)'!K17/'PD_genero (13)'!M17</f>
        <v>0.53793103448275859</v>
      </c>
      <c r="J17" s="107">
        <f>'PD_genero (13)'!L17/'PD_genero (13)'!M17</f>
        <v>0.46206896551724136</v>
      </c>
      <c r="K17" s="83"/>
      <c r="L17" s="106">
        <f>'PD_genero (13)'!O17/'PD_genero (13)'!Q17</f>
        <v>0.52989449003516997</v>
      </c>
      <c r="M17" s="107">
        <f>'PD_genero (13)'!P17/'PD_genero (13)'!Q17</f>
        <v>0.47010550996483003</v>
      </c>
    </row>
    <row r="18" spans="2:13" s="80" customFormat="1" ht="14.25" customHeight="1" x14ac:dyDescent="0.2">
      <c r="B18" s="34" t="s">
        <v>39</v>
      </c>
      <c r="C18" s="106">
        <f>'PD_genero (13)'!C18/'PD_genero (13)'!E18</f>
        <v>0.53215434083601287</v>
      </c>
      <c r="D18" s="107">
        <f>'PD_genero (13)'!D18/'PD_genero (13)'!E18</f>
        <v>0.46784565916398713</v>
      </c>
      <c r="E18" s="100"/>
      <c r="F18" s="106">
        <f>'PD_genero (13)'!G18/'PD_genero (13)'!I18</f>
        <v>0.51451612903225807</v>
      </c>
      <c r="G18" s="107">
        <f>'PD_genero (13)'!H18/'PD_genero (13)'!I18</f>
        <v>0.48548387096774193</v>
      </c>
      <c r="H18" s="100"/>
      <c r="I18" s="106">
        <f>'PD_genero (13)'!K18/'PD_genero (13)'!M18</f>
        <v>0.52873563218390807</v>
      </c>
      <c r="J18" s="107">
        <f>'PD_genero (13)'!L18/'PD_genero (13)'!M18</f>
        <v>0.47126436781609193</v>
      </c>
      <c r="K18" s="83"/>
      <c r="L18" s="106">
        <f>'PD_genero (13)'!O18/'PD_genero (13)'!Q18</f>
        <v>0.52970297029702973</v>
      </c>
      <c r="M18" s="107">
        <f>'PD_genero (13)'!P18/'PD_genero (13)'!Q18</f>
        <v>0.47029702970297027</v>
      </c>
    </row>
    <row r="19" spans="2:13" s="80" customFormat="1" ht="14.25" customHeight="1" x14ac:dyDescent="0.2">
      <c r="B19" s="34" t="s">
        <v>40</v>
      </c>
      <c r="C19" s="106">
        <f>'PD_genero (13)'!C19/'PD_genero (13)'!E19</f>
        <v>0.43422053231939162</v>
      </c>
      <c r="D19" s="107">
        <f>'PD_genero (13)'!D19/'PD_genero (13)'!E19</f>
        <v>0.56577946768060838</v>
      </c>
      <c r="E19" s="100"/>
      <c r="F19" s="106">
        <f>'PD_genero (13)'!G19/'PD_genero (13)'!I19</f>
        <v>0.43245283018867925</v>
      </c>
      <c r="G19" s="107">
        <f>'PD_genero (13)'!H19/'PD_genero (13)'!I19</f>
        <v>0.56754716981132081</v>
      </c>
      <c r="H19" s="100"/>
      <c r="I19" s="106">
        <f>'PD_genero (13)'!K19/'PD_genero (13)'!M19</f>
        <v>0.45589383294301328</v>
      </c>
      <c r="J19" s="107">
        <f>'PD_genero (13)'!L19/'PD_genero (13)'!M19</f>
        <v>0.54410616705698678</v>
      </c>
      <c r="K19" s="83"/>
      <c r="L19" s="106">
        <f>'PD_genero (13)'!O19/'PD_genero (13)'!Q19</f>
        <v>0.45591739475774423</v>
      </c>
      <c r="M19" s="107">
        <f>'PD_genero (13)'!P19/'PD_genero (13)'!Q19</f>
        <v>0.54408260524225571</v>
      </c>
    </row>
    <row r="20" spans="2:13" s="80" customFormat="1" ht="14.25" customHeight="1" x14ac:dyDescent="0.2">
      <c r="B20" s="34" t="s">
        <v>41</v>
      </c>
      <c r="C20" s="106">
        <f>'PD_genero (13)'!C20/'PD_genero (13)'!E20</f>
        <v>0.55477031802120136</v>
      </c>
      <c r="D20" s="107">
        <f>'PD_genero (13)'!D20/'PD_genero (13)'!E20</f>
        <v>0.44522968197879859</v>
      </c>
      <c r="E20" s="100"/>
      <c r="F20" s="106">
        <f>'PD_genero (13)'!G20/'PD_genero (13)'!I20</f>
        <v>0.53982300884955747</v>
      </c>
      <c r="G20" s="107">
        <f>'PD_genero (13)'!H20/'PD_genero (13)'!I20</f>
        <v>0.46017699115044247</v>
      </c>
      <c r="H20" s="100"/>
      <c r="I20" s="106">
        <f>'PD_genero (13)'!K20/'PD_genero (13)'!M20</f>
        <v>0.55153707052441225</v>
      </c>
      <c r="J20" s="107">
        <f>'PD_genero (13)'!L20/'PD_genero (13)'!M20</f>
        <v>0.44846292947558769</v>
      </c>
      <c r="K20" s="83"/>
      <c r="L20" s="106">
        <f>'PD_genero (13)'!O20/'PD_genero (13)'!Q20</f>
        <v>0.52268602540834841</v>
      </c>
      <c r="M20" s="107">
        <f>'PD_genero (13)'!P20/'PD_genero (13)'!Q20</f>
        <v>0.47731397459165154</v>
      </c>
    </row>
    <row r="21" spans="2:13" s="80" customFormat="1" ht="14.25" customHeight="1" x14ac:dyDescent="0.2">
      <c r="B21" s="34" t="s">
        <v>42</v>
      </c>
      <c r="C21" s="106">
        <f>'PD_genero (13)'!C21/'PD_genero (13)'!E21</f>
        <v>0.4107142857142857</v>
      </c>
      <c r="D21" s="107">
        <f>'PD_genero (13)'!D21/'PD_genero (13)'!E21</f>
        <v>0.5892857142857143</v>
      </c>
      <c r="E21" s="100"/>
      <c r="F21" s="106">
        <f>'PD_genero (13)'!G21/'PD_genero (13)'!I21</f>
        <v>0.42574257425742573</v>
      </c>
      <c r="G21" s="107">
        <f>'PD_genero (13)'!H21/'PD_genero (13)'!I21</f>
        <v>0.57425742574257421</v>
      </c>
      <c r="H21" s="100"/>
      <c r="I21" s="106">
        <f>'PD_genero (13)'!K21/'PD_genero (13)'!M21</f>
        <v>0.42495126705653019</v>
      </c>
      <c r="J21" s="107">
        <f>'PD_genero (13)'!L21/'PD_genero (13)'!M21</f>
        <v>0.57504873294346981</v>
      </c>
      <c r="K21" s="83"/>
      <c r="L21" s="106">
        <f>'PD_genero (13)'!O21/'PD_genero (13)'!Q21</f>
        <v>0.42514970059880242</v>
      </c>
      <c r="M21" s="107">
        <f>'PD_genero (13)'!P21/'PD_genero (13)'!Q21</f>
        <v>0.57485029940119758</v>
      </c>
    </row>
    <row r="22" spans="2:13" s="80" customFormat="1" ht="14.25" customHeight="1" x14ac:dyDescent="0.2">
      <c r="B22" s="34" t="s">
        <v>43</v>
      </c>
      <c r="C22" s="106">
        <f>'PD_genero (13)'!C22/'PD_genero (13)'!E22</f>
        <v>0.55418719211822665</v>
      </c>
      <c r="D22" s="107">
        <f>'PD_genero (13)'!D22/'PD_genero (13)'!E22</f>
        <v>0.44581280788177341</v>
      </c>
      <c r="E22" s="100"/>
      <c r="F22" s="106">
        <f>'PD_genero (13)'!G22/'PD_genero (13)'!I22</f>
        <v>0.54411764705882348</v>
      </c>
      <c r="G22" s="107">
        <f>'PD_genero (13)'!H22/'PD_genero (13)'!I22</f>
        <v>0.45588235294117646</v>
      </c>
      <c r="H22" s="100"/>
      <c r="I22" s="106">
        <f>'PD_genero (13)'!K22/'PD_genero (13)'!M22</f>
        <v>0.5430622009569378</v>
      </c>
      <c r="J22" s="107">
        <f>'PD_genero (13)'!L22/'PD_genero (13)'!M22</f>
        <v>0.4569377990430622</v>
      </c>
      <c r="K22" s="83"/>
      <c r="L22" s="106">
        <f>'PD_genero (13)'!O22/'PD_genero (13)'!Q22</f>
        <v>0.55610972568578554</v>
      </c>
      <c r="M22" s="107">
        <f>'PD_genero (13)'!P22/'PD_genero (13)'!Q22</f>
        <v>0.44389027431421446</v>
      </c>
    </row>
    <row r="23" spans="2:13" s="80" customFormat="1" ht="14.25" customHeight="1" x14ac:dyDescent="0.2">
      <c r="B23" s="34" t="s">
        <v>44</v>
      </c>
      <c r="C23" s="106">
        <f>'PD_genero (13)'!C23/'PD_genero (13)'!E23</f>
        <v>0.47811725846407926</v>
      </c>
      <c r="D23" s="107">
        <f>'PD_genero (13)'!D23/'PD_genero (13)'!E23</f>
        <v>0.52188274153592074</v>
      </c>
      <c r="E23" s="100"/>
      <c r="F23" s="106">
        <f>'PD_genero (13)'!G23/'PD_genero (13)'!I23</f>
        <v>0.47615131578947367</v>
      </c>
      <c r="G23" s="107">
        <f>'PD_genero (13)'!H23/'PD_genero (13)'!I23</f>
        <v>0.52384868421052633</v>
      </c>
      <c r="H23" s="100"/>
      <c r="I23" s="106">
        <f>'PD_genero (13)'!K23/'PD_genero (13)'!M23</f>
        <v>0.50919732441471577</v>
      </c>
      <c r="J23" s="107">
        <f>'PD_genero (13)'!L23/'PD_genero (13)'!M23</f>
        <v>0.49080267558528429</v>
      </c>
      <c r="K23" s="83"/>
      <c r="L23" s="106">
        <f>'PD_genero (13)'!O23/'PD_genero (13)'!Q23</f>
        <v>0.50042194092827008</v>
      </c>
      <c r="M23" s="107">
        <f>'PD_genero (13)'!P23/'PD_genero (13)'!Q23</f>
        <v>0.49957805907172997</v>
      </c>
    </row>
    <row r="24" spans="2:13" s="80" customFormat="1" ht="14.25" customHeight="1" x14ac:dyDescent="0.2">
      <c r="B24" s="34" t="s">
        <v>45</v>
      </c>
      <c r="C24" s="106">
        <f>'PD_genero (13)'!C24/'PD_genero (13)'!E24</f>
        <v>0.53324287652645863</v>
      </c>
      <c r="D24" s="107">
        <f>'PD_genero (13)'!D24/'PD_genero (13)'!E24</f>
        <v>0.46675712347354137</v>
      </c>
      <c r="E24" s="100"/>
      <c r="F24" s="106">
        <f>'PD_genero (13)'!G24/'PD_genero (13)'!I24</f>
        <v>0.53371592539454804</v>
      </c>
      <c r="G24" s="107">
        <f>'PD_genero (13)'!H24/'PD_genero (13)'!I24</f>
        <v>0.46628407460545196</v>
      </c>
      <c r="H24" s="100"/>
      <c r="I24" s="106">
        <f>'PD_genero (13)'!K24/'PD_genero (13)'!M24</f>
        <v>0.55820476858345025</v>
      </c>
      <c r="J24" s="107">
        <f>'PD_genero (13)'!L24/'PD_genero (13)'!M24</f>
        <v>0.44179523141654981</v>
      </c>
      <c r="K24" s="83"/>
      <c r="L24" s="106">
        <f>'PD_genero (13)'!O24/'PD_genero (13)'!Q24</f>
        <v>0.56194690265486724</v>
      </c>
      <c r="M24" s="107">
        <f>'PD_genero (13)'!P24/'PD_genero (13)'!Q24</f>
        <v>0.43805309734513276</v>
      </c>
    </row>
    <row r="25" spans="2:13" s="80" customFormat="1" ht="14.25" customHeight="1" x14ac:dyDescent="0.2">
      <c r="B25" s="34" t="s">
        <v>46</v>
      </c>
      <c r="C25" s="106">
        <f>'PD_genero (13)'!C25/'PD_genero (13)'!E25</f>
        <v>0.47159090909090912</v>
      </c>
      <c r="D25" s="107">
        <f>'PD_genero (13)'!D25/'PD_genero (13)'!E25</f>
        <v>0.52840909090909094</v>
      </c>
      <c r="E25" s="100"/>
      <c r="F25" s="106">
        <f>'PD_genero (13)'!G25/'PD_genero (13)'!I25</f>
        <v>0.44150943396226416</v>
      </c>
      <c r="G25" s="107">
        <f>'PD_genero (13)'!H25/'PD_genero (13)'!I25</f>
        <v>0.55849056603773584</v>
      </c>
      <c r="H25" s="100"/>
      <c r="I25" s="106">
        <f>'PD_genero (13)'!K25/'PD_genero (13)'!M25</f>
        <v>0.48197343453510438</v>
      </c>
      <c r="J25" s="107">
        <f>'PD_genero (13)'!L25/'PD_genero (13)'!M25</f>
        <v>0.51802656546489567</v>
      </c>
      <c r="K25" s="83"/>
      <c r="L25" s="106">
        <f>'PD_genero (13)'!O25/'PD_genero (13)'!Q25</f>
        <v>0.47286821705426357</v>
      </c>
      <c r="M25" s="107">
        <f>'PD_genero (13)'!P25/'PD_genero (13)'!Q25</f>
        <v>0.52713178294573648</v>
      </c>
    </row>
    <row r="26" spans="2:13" s="80" customFormat="1" ht="14.25" customHeight="1" x14ac:dyDescent="0.2">
      <c r="B26" s="34" t="s">
        <v>47</v>
      </c>
      <c r="C26" s="106">
        <f>'PD_genero (13)'!C26/'PD_genero (13)'!E26</f>
        <v>0.48083067092651754</v>
      </c>
      <c r="D26" s="107">
        <f>'PD_genero (13)'!D26/'PD_genero (13)'!E26</f>
        <v>0.51916932907348246</v>
      </c>
      <c r="E26" s="100"/>
      <c r="F26" s="106">
        <f>'PD_genero (13)'!G26/'PD_genero (13)'!I26</f>
        <v>0.4750402576489533</v>
      </c>
      <c r="G26" s="107">
        <f>'PD_genero (13)'!H26/'PD_genero (13)'!I26</f>
        <v>0.5249597423510467</v>
      </c>
      <c r="H26" s="100"/>
      <c r="I26" s="106">
        <f>'PD_genero (13)'!K26/'PD_genero (13)'!M26</f>
        <v>0.49038461538461536</v>
      </c>
      <c r="J26" s="107">
        <f>'PD_genero (13)'!L26/'PD_genero (13)'!M26</f>
        <v>0.50961538461538458</v>
      </c>
      <c r="K26" s="83"/>
      <c r="L26" s="106">
        <f>'PD_genero (13)'!O26/'PD_genero (13)'!Q26</f>
        <v>0.48925619834710743</v>
      </c>
      <c r="M26" s="107">
        <f>'PD_genero (13)'!P26/'PD_genero (13)'!Q26</f>
        <v>0.51074380165289257</v>
      </c>
    </row>
    <row r="27" spans="2:13" s="80" customFormat="1" ht="14.25" customHeight="1" x14ac:dyDescent="0.2">
      <c r="B27" s="34" t="s">
        <v>48</v>
      </c>
      <c r="C27" s="106">
        <f>'PD_genero (13)'!C27/'PD_genero (13)'!E27</f>
        <v>0.51053484602917343</v>
      </c>
      <c r="D27" s="107">
        <f>'PD_genero (13)'!D27/'PD_genero (13)'!E27</f>
        <v>0.48946515397082657</v>
      </c>
      <c r="E27" s="100"/>
      <c r="F27" s="106">
        <f>'PD_genero (13)'!G27/'PD_genero (13)'!I27</f>
        <v>0.50748752079866888</v>
      </c>
      <c r="G27" s="107">
        <f>'PD_genero (13)'!H27/'PD_genero (13)'!I27</f>
        <v>0.49251247920133112</v>
      </c>
      <c r="H27" s="100"/>
      <c r="I27" s="106">
        <f>'PD_genero (13)'!K27/'PD_genero (13)'!M27</f>
        <v>0.51623931623931629</v>
      </c>
      <c r="J27" s="107">
        <f>'PD_genero (13)'!L27/'PD_genero (13)'!M27</f>
        <v>0.48376068376068376</v>
      </c>
      <c r="K27" s="83"/>
      <c r="L27" s="106">
        <f>'PD_genero (13)'!O27/'PD_genero (13)'!Q27</f>
        <v>0.50699300699300698</v>
      </c>
      <c r="M27" s="107">
        <f>'PD_genero (13)'!P27/'PD_genero (13)'!Q27</f>
        <v>0.49300699300699302</v>
      </c>
    </row>
    <row r="28" spans="2:13" s="80" customFormat="1" ht="14.25" customHeight="1" x14ac:dyDescent="0.2">
      <c r="B28" s="34" t="s">
        <v>49</v>
      </c>
      <c r="C28" s="106">
        <f>'PD_genero (13)'!C28/'PD_genero (13)'!E28</f>
        <v>0.46191247974068073</v>
      </c>
      <c r="D28" s="107">
        <f>'PD_genero (13)'!D28/'PD_genero (13)'!E28</f>
        <v>0.53808752025931927</v>
      </c>
      <c r="E28" s="100"/>
      <c r="F28" s="106">
        <f>'PD_genero (13)'!G28/'PD_genero (13)'!I28</f>
        <v>0.45679999999999998</v>
      </c>
      <c r="G28" s="107">
        <f>'PD_genero (13)'!H28/'PD_genero (13)'!I28</f>
        <v>0.54320000000000002</v>
      </c>
      <c r="H28" s="100"/>
      <c r="I28" s="106">
        <f>'PD_genero (13)'!K28/'PD_genero (13)'!M28</f>
        <v>0.4952681388012618</v>
      </c>
      <c r="J28" s="107">
        <f>'PD_genero (13)'!L28/'PD_genero (13)'!M28</f>
        <v>0.50473186119873814</v>
      </c>
      <c r="K28" s="83"/>
      <c r="L28" s="106">
        <f>'PD_genero (13)'!O28/'PD_genero (13)'!Q28</f>
        <v>0.48236259228876127</v>
      </c>
      <c r="M28" s="107">
        <f>'PD_genero (13)'!P28/'PD_genero (13)'!Q28</f>
        <v>0.51763740771123867</v>
      </c>
    </row>
    <row r="29" spans="2:13" s="80" customFormat="1" ht="14.25" customHeight="1" x14ac:dyDescent="0.2">
      <c r="B29" s="34" t="s">
        <v>50</v>
      </c>
      <c r="C29" s="106">
        <f>'PD_genero (13)'!C29/'PD_genero (13)'!E29</f>
        <v>0.44743276283618583</v>
      </c>
      <c r="D29" s="107">
        <f>'PD_genero (13)'!D29/'PD_genero (13)'!E29</f>
        <v>0.55256723716381417</v>
      </c>
      <c r="E29" s="100"/>
      <c r="F29" s="106">
        <f>'PD_genero (13)'!G29/'PD_genero (13)'!I29</f>
        <v>0.44335578689528476</v>
      </c>
      <c r="G29" s="107">
        <f>'PD_genero (13)'!H29/'PD_genero (13)'!I29</f>
        <v>0.55664421310471524</v>
      </c>
      <c r="H29" s="100"/>
      <c r="I29" s="106">
        <f>'PD_genero (13)'!K29/'PD_genero (13)'!M29</f>
        <v>0.45604395604395603</v>
      </c>
      <c r="J29" s="107">
        <f>'PD_genero (13)'!L29/'PD_genero (13)'!M29</f>
        <v>0.54395604395604391</v>
      </c>
      <c r="K29" s="83"/>
      <c r="L29" s="106">
        <f>'PD_genero (13)'!O29/'PD_genero (13)'!Q29</f>
        <v>0.44996853366897421</v>
      </c>
      <c r="M29" s="107">
        <f>'PD_genero (13)'!P29/'PD_genero (13)'!Q29</f>
        <v>0.55003146633102584</v>
      </c>
    </row>
    <row r="30" spans="2:13" s="80" customFormat="1" ht="14.25" customHeight="1" x14ac:dyDescent="0.2">
      <c r="B30" s="34" t="s">
        <v>51</v>
      </c>
      <c r="C30" s="106">
        <f>'PD_genero (13)'!C30/'PD_genero (13)'!E30</f>
        <v>0.4609375</v>
      </c>
      <c r="D30" s="107">
        <f>'PD_genero (13)'!D30/'PD_genero (13)'!E30</f>
        <v>0.5390625</v>
      </c>
      <c r="E30" s="100"/>
      <c r="F30" s="106">
        <f>'PD_genero (13)'!G30/'PD_genero (13)'!I30</f>
        <v>0.46837944664031622</v>
      </c>
      <c r="G30" s="107">
        <f>'PD_genero (13)'!H30/'PD_genero (13)'!I30</f>
        <v>0.53162055335968383</v>
      </c>
      <c r="H30" s="100"/>
      <c r="I30" s="106">
        <f>'PD_genero (13)'!K30/'PD_genero (13)'!M30</f>
        <v>0.47599164926931109</v>
      </c>
      <c r="J30" s="107">
        <f>'PD_genero (13)'!L30/'PD_genero (13)'!M30</f>
        <v>0.52400835073068897</v>
      </c>
      <c r="K30" s="83"/>
      <c r="L30" s="106">
        <f>'PD_genero (13)'!O30/'PD_genero (13)'!Q30</f>
        <v>0.48414376321353064</v>
      </c>
      <c r="M30" s="107">
        <f>'PD_genero (13)'!P30/'PD_genero (13)'!Q30</f>
        <v>0.5158562367864693</v>
      </c>
    </row>
    <row r="31" spans="2:13" s="80" customFormat="1" ht="14.25" customHeight="1" x14ac:dyDescent="0.2">
      <c r="B31" s="34" t="s">
        <v>52</v>
      </c>
      <c r="C31" s="106">
        <f>'PD_genero (13)'!C31/'PD_genero (13)'!E31</f>
        <v>0.45845070422535211</v>
      </c>
      <c r="D31" s="107">
        <f>'PD_genero (13)'!D31/'PD_genero (13)'!E31</f>
        <v>0.54154929577464783</v>
      </c>
      <c r="E31" s="100"/>
      <c r="F31" s="106">
        <f>'PD_genero (13)'!G31/'PD_genero (13)'!I31</f>
        <v>0.47046413502109707</v>
      </c>
      <c r="G31" s="107">
        <f>'PD_genero (13)'!H31/'PD_genero (13)'!I31</f>
        <v>0.52953586497890293</v>
      </c>
      <c r="H31" s="100"/>
      <c r="I31" s="106">
        <f>'PD_genero (13)'!K31/'PD_genero (13)'!M31</f>
        <v>0.4835007173601148</v>
      </c>
      <c r="J31" s="107">
        <f>'PD_genero (13)'!L31/'PD_genero (13)'!M31</f>
        <v>0.5164992826398852</v>
      </c>
      <c r="K31" s="83"/>
      <c r="L31" s="106">
        <f>'PD_genero (13)'!O31/'PD_genero (13)'!Q31</f>
        <v>0.4689807976366322</v>
      </c>
      <c r="M31" s="107">
        <f>'PD_genero (13)'!P31/'PD_genero (13)'!Q31</f>
        <v>0.53101920236336775</v>
      </c>
    </row>
    <row r="32" spans="2:13" s="80" customFormat="1" ht="14.25" customHeight="1" x14ac:dyDescent="0.2">
      <c r="B32" s="34" t="s">
        <v>31</v>
      </c>
      <c r="C32" s="106">
        <f>'PD_genero (13)'!C32/'PD_genero (13)'!E32</f>
        <v>0.52422907488986781</v>
      </c>
      <c r="D32" s="107">
        <f>'PD_genero (13)'!D32/'PD_genero (13)'!E32</f>
        <v>0.47577092511013214</v>
      </c>
      <c r="E32" s="100"/>
      <c r="F32" s="106">
        <f>'PD_genero (13)'!G32/'PD_genero (13)'!I32</f>
        <v>0.53711790393013104</v>
      </c>
      <c r="G32" s="107">
        <f>'PD_genero (13)'!H32/'PD_genero (13)'!I32</f>
        <v>0.46288209606986902</v>
      </c>
      <c r="H32" s="100"/>
      <c r="I32" s="106">
        <f>'PD_genero (13)'!K32/'PD_genero (13)'!M32</f>
        <v>0.56828193832599116</v>
      </c>
      <c r="J32" s="107">
        <f>'PD_genero (13)'!L32/'PD_genero (13)'!M32</f>
        <v>0.43171806167400884</v>
      </c>
      <c r="K32" s="83"/>
      <c r="L32" s="106">
        <f>'PD_genero (13)'!O32/'PD_genero (13)'!Q32</f>
        <v>0.54148471615720528</v>
      </c>
      <c r="M32" s="107">
        <f>'PD_genero (13)'!P32/'PD_genero (13)'!Q32</f>
        <v>0.45851528384279477</v>
      </c>
    </row>
    <row r="33" spans="2:13" s="80" customFormat="1" ht="14.25" customHeight="1" x14ac:dyDescent="0.2">
      <c r="B33" s="34" t="s">
        <v>53</v>
      </c>
      <c r="C33" s="106">
        <f>'PD_genero (13)'!C33/'PD_genero (13)'!E33</f>
        <v>0.48370044052863437</v>
      </c>
      <c r="D33" s="107">
        <f>'PD_genero (13)'!D33/'PD_genero (13)'!E33</f>
        <v>0.51629955947136563</v>
      </c>
      <c r="E33" s="100"/>
      <c r="F33" s="106">
        <f>'PD_genero (13)'!G33/'PD_genero (13)'!I33</f>
        <v>0.49679193400549954</v>
      </c>
      <c r="G33" s="107">
        <f>'PD_genero (13)'!H33/'PD_genero (13)'!I33</f>
        <v>0.50320806599450041</v>
      </c>
      <c r="H33" s="100"/>
      <c r="I33" s="106">
        <f>'PD_genero (13)'!K33/'PD_genero (13)'!M33</f>
        <v>0.50324976787372333</v>
      </c>
      <c r="J33" s="107">
        <f>'PD_genero (13)'!L33/'PD_genero (13)'!M33</f>
        <v>0.49675023212627667</v>
      </c>
      <c r="K33" s="83"/>
      <c r="L33" s="106">
        <f>'PD_genero (13)'!O33/'PD_genero (13)'!Q33</f>
        <v>0.50534499514091347</v>
      </c>
      <c r="M33" s="107">
        <f>'PD_genero (13)'!P33/'PD_genero (13)'!Q33</f>
        <v>0.49465500485908648</v>
      </c>
    </row>
    <row r="34" spans="2:13" s="80" customFormat="1" ht="14.25" customHeight="1" x14ac:dyDescent="0.2">
      <c r="B34" s="34" t="s">
        <v>54</v>
      </c>
      <c r="C34" s="106">
        <f>'PD_genero (13)'!C34/'PD_genero (13)'!E34</f>
        <v>0.39195979899497485</v>
      </c>
      <c r="D34" s="107">
        <f>'PD_genero (13)'!D34/'PD_genero (13)'!E34</f>
        <v>0.60804020100502509</v>
      </c>
      <c r="E34" s="100"/>
      <c r="F34" s="106">
        <f>'PD_genero (13)'!G34/'PD_genero (13)'!I34</f>
        <v>0.38554216867469882</v>
      </c>
      <c r="G34" s="107">
        <f>'PD_genero (13)'!H34/'PD_genero (13)'!I34</f>
        <v>0.61445783132530118</v>
      </c>
      <c r="H34" s="100"/>
      <c r="I34" s="106">
        <f>'PD_genero (13)'!K34/'PD_genero (13)'!M34</f>
        <v>0.40228690228690228</v>
      </c>
      <c r="J34" s="107">
        <f>'PD_genero (13)'!L34/'PD_genero (13)'!M34</f>
        <v>0.59771309771309766</v>
      </c>
      <c r="K34" s="83"/>
      <c r="L34" s="106">
        <f>'PD_genero (13)'!O34/'PD_genero (13)'!Q34</f>
        <v>0.4008762322015334</v>
      </c>
      <c r="M34" s="107">
        <f>'PD_genero (13)'!P34/'PD_genero (13)'!Q34</f>
        <v>0.59912376779846654</v>
      </c>
    </row>
    <row r="35" spans="2:13" s="80" customFormat="1" ht="14.25" customHeight="1" x14ac:dyDescent="0.2">
      <c r="B35" s="34" t="s">
        <v>55</v>
      </c>
      <c r="C35" s="106">
        <f>'PD_genero (13)'!C35/'PD_genero (13)'!E35</f>
        <v>0.37964774951076319</v>
      </c>
      <c r="D35" s="107">
        <f>'PD_genero (13)'!D35/'PD_genero (13)'!E35</f>
        <v>0.62035225048923681</v>
      </c>
      <c r="E35" s="100"/>
      <c r="F35" s="106">
        <f>'PD_genero (13)'!G35/'PD_genero (13)'!I35</f>
        <v>0.39009900990099011</v>
      </c>
      <c r="G35" s="107">
        <f>'PD_genero (13)'!H35/'PD_genero (13)'!I35</f>
        <v>0.60990099009900989</v>
      </c>
      <c r="H35" s="100"/>
      <c r="I35" s="106">
        <f>'PD_genero (13)'!K35/'PD_genero (13)'!M35</f>
        <v>0.41513292433537835</v>
      </c>
      <c r="J35" s="107">
        <f>'PD_genero (13)'!L35/'PD_genero (13)'!M35</f>
        <v>0.58486707566462171</v>
      </c>
      <c r="K35" s="83"/>
      <c r="L35" s="106">
        <f>'PD_genero (13)'!O35/'PD_genero (13)'!Q35</f>
        <v>0.39347826086956522</v>
      </c>
      <c r="M35" s="107">
        <f>'PD_genero (13)'!P35/'PD_genero (13)'!Q35</f>
        <v>0.60652173913043483</v>
      </c>
    </row>
    <row r="36" spans="2:13" s="80" customFormat="1" ht="14.25" customHeight="1" x14ac:dyDescent="0.2">
      <c r="B36" s="34" t="s">
        <v>56</v>
      </c>
      <c r="C36" s="106">
        <f>'PD_genero (13)'!C36/'PD_genero (13)'!E36</f>
        <v>0.5</v>
      </c>
      <c r="D36" s="107">
        <f>'PD_genero (13)'!D36/'PD_genero (13)'!E36</f>
        <v>0.5</v>
      </c>
      <c r="E36" s="100"/>
      <c r="F36" s="106">
        <f>'PD_genero (13)'!G36/'PD_genero (13)'!I36</f>
        <v>0.50389610389610384</v>
      </c>
      <c r="G36" s="107">
        <f>'PD_genero (13)'!H36/'PD_genero (13)'!I36</f>
        <v>0.4961038961038961</v>
      </c>
      <c r="H36" s="100"/>
      <c r="I36" s="106">
        <f>'PD_genero (13)'!K36/'PD_genero (13)'!M36</f>
        <v>0.51724137931034486</v>
      </c>
      <c r="J36" s="107">
        <f>'PD_genero (13)'!L36/'PD_genero (13)'!M36</f>
        <v>0.48275862068965519</v>
      </c>
      <c r="K36" s="83"/>
      <c r="L36" s="106">
        <f>'PD_genero (13)'!O36/'PD_genero (13)'!Q36</f>
        <v>0.53846153846153844</v>
      </c>
      <c r="M36" s="107">
        <f>'PD_genero (13)'!P36/'PD_genero (13)'!Q36</f>
        <v>0.46153846153846156</v>
      </c>
    </row>
    <row r="37" spans="2:13" s="80" customFormat="1" ht="14.25" customHeight="1" x14ac:dyDescent="0.2">
      <c r="B37" s="34" t="s">
        <v>57</v>
      </c>
      <c r="C37" s="106">
        <f>'PD_genero (13)'!C37/'PD_genero (13)'!E37</f>
        <v>0.53626634958382879</v>
      </c>
      <c r="D37" s="107">
        <f>'PD_genero (13)'!D37/'PD_genero (13)'!E37</f>
        <v>0.46373365041617121</v>
      </c>
      <c r="E37" s="100"/>
      <c r="F37" s="106">
        <f>'PD_genero (13)'!G37/'PD_genero (13)'!I37</f>
        <v>0.53827751196172247</v>
      </c>
      <c r="G37" s="107">
        <f>'PD_genero (13)'!H37/'PD_genero (13)'!I37</f>
        <v>0.46172248803827753</v>
      </c>
      <c r="H37" s="100"/>
      <c r="I37" s="106">
        <f>'PD_genero (13)'!K37/'PD_genero (13)'!M37</f>
        <v>0.53103448275862064</v>
      </c>
      <c r="J37" s="107">
        <f>'PD_genero (13)'!L37/'PD_genero (13)'!M37</f>
        <v>0.4689655172413793</v>
      </c>
      <c r="K37" s="83"/>
      <c r="L37" s="106">
        <f>'PD_genero (13)'!O37/'PD_genero (13)'!Q37</f>
        <v>0.52245862884160754</v>
      </c>
      <c r="M37" s="107">
        <f>'PD_genero (13)'!P37/'PD_genero (13)'!Q37</f>
        <v>0.47754137115839246</v>
      </c>
    </row>
    <row r="38" spans="2:13" s="80" customFormat="1" ht="14.25" customHeight="1" x14ac:dyDescent="0.2">
      <c r="B38" s="34" t="s">
        <v>58</v>
      </c>
      <c r="C38" s="212">
        <f>'PD_genero (13)'!C38/'PD_genero (13)'!E38</f>
        <v>0.47731092436974792</v>
      </c>
      <c r="D38" s="213">
        <f>'PD_genero (13)'!D38/'PD_genero (13)'!E38</f>
        <v>0.52268907563025213</v>
      </c>
      <c r="E38" s="100"/>
      <c r="F38" s="212">
        <f>'PD_genero (13)'!G38/'PD_genero (13)'!I38</f>
        <v>0.47935368043087973</v>
      </c>
      <c r="G38" s="213">
        <f>'PD_genero (13)'!H38/'PD_genero (13)'!I38</f>
        <v>0.52064631956912033</v>
      </c>
      <c r="H38" s="100"/>
      <c r="I38" s="212">
        <f>'PD_genero (13)'!K38/'PD_genero (13)'!M38</f>
        <v>0.50270270270270268</v>
      </c>
      <c r="J38" s="213">
        <f>'PD_genero (13)'!L38/'PD_genero (13)'!M38</f>
        <v>0.49729729729729732</v>
      </c>
      <c r="K38" s="83"/>
      <c r="L38" s="212">
        <f>'PD_genero (13)'!O38/'PD_genero (13)'!Q38</f>
        <v>0.51024208566108009</v>
      </c>
      <c r="M38" s="213">
        <f>'PD_genero (13)'!P38/'PD_genero (13)'!Q38</f>
        <v>0.48975791433891991</v>
      </c>
    </row>
    <row r="39" spans="2:13" s="1" customFormat="1" ht="15" x14ac:dyDescent="0.25">
      <c r="B39" s="36"/>
      <c r="C39" s="92"/>
      <c r="D39" s="167"/>
      <c r="E39" s="167"/>
      <c r="F39" s="167"/>
      <c r="G39" s="167"/>
      <c r="H39" s="167"/>
      <c r="I39" s="167"/>
      <c r="J39" s="167"/>
      <c r="K39" s="167"/>
      <c r="L39" s="167"/>
      <c r="M39" s="92"/>
    </row>
    <row r="40" spans="2:13" x14ac:dyDescent="0.2">
      <c r="B40" s="36"/>
      <c r="C40" s="92"/>
      <c r="D40" s="84"/>
      <c r="F40" s="84"/>
      <c r="G40" s="84"/>
      <c r="H40" s="84"/>
      <c r="I40" s="84"/>
      <c r="J40" s="84"/>
      <c r="K40" s="84"/>
    </row>
    <row r="41" spans="2:13" x14ac:dyDescent="0.2"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54" t="s">
        <v>86</v>
      </c>
      <c r="C5" s="454"/>
      <c r="D5" s="454"/>
      <c r="E5" s="454"/>
      <c r="F5" s="454"/>
      <c r="G5" s="454"/>
      <c r="H5" s="454"/>
      <c r="I5" s="454"/>
      <c r="J5" s="454"/>
    </row>
    <row r="6" spans="1:10" s="7" customFormat="1" ht="12" customHeight="1" x14ac:dyDescent="0.2">
      <c r="A6" s="122"/>
      <c r="B6" s="117" t="s">
        <v>141</v>
      </c>
      <c r="C6" s="243"/>
      <c r="D6" s="243"/>
      <c r="E6" s="243"/>
      <c r="F6" s="243"/>
      <c r="G6" s="243"/>
      <c r="H6" s="243"/>
      <c r="I6" s="243"/>
      <c r="J6" s="243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50" t="s">
        <v>87</v>
      </c>
      <c r="D8" s="450"/>
      <c r="E8" s="450"/>
    </row>
    <row r="9" spans="1:10" s="7" customFormat="1" ht="24.95" customHeight="1" x14ac:dyDescent="0.25">
      <c r="B9" s="8"/>
      <c r="C9" s="451" t="s">
        <v>27</v>
      </c>
      <c r="D9" s="451"/>
      <c r="E9" s="451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(13)'!O11-'PD_genero (13)'!C11</f>
        <v>-9542</v>
      </c>
      <c r="D11" s="110">
        <f>'PD_genero (13)'!P11-'PD_genero (13)'!D11</f>
        <v>-27117</v>
      </c>
      <c r="E11" s="135">
        <f>'PD_genero (13)'!Q11-'PD_genero (13)'!E11</f>
        <v>-36659</v>
      </c>
    </row>
    <row r="12" spans="1:10" s="7" customFormat="1" ht="14.25" customHeight="1" x14ac:dyDescent="0.2">
      <c r="B12" s="4" t="s">
        <v>147</v>
      </c>
      <c r="C12" s="136">
        <f>'PD_genero (13)'!O12-'PD_genero (13)'!C12</f>
        <v>-1039</v>
      </c>
      <c r="D12" s="111">
        <f>'PD_genero (13)'!P12-'PD_genero (13)'!D12</f>
        <v>-5094</v>
      </c>
      <c r="E12" s="137">
        <f>'PD_genero (13)'!Q12-'PD_genero (13)'!E12</f>
        <v>-6133</v>
      </c>
    </row>
    <row r="13" spans="1:10" s="7" customFormat="1" ht="14.25" customHeight="1" x14ac:dyDescent="0.2">
      <c r="B13" s="4" t="s">
        <v>20</v>
      </c>
      <c r="C13" s="136">
        <f>'PD_genero (13)'!O13-'PD_genero (13)'!C13</f>
        <v>-830</v>
      </c>
      <c r="D13" s="111">
        <f>'PD_genero (13)'!P13-'PD_genero (13)'!D13</f>
        <v>-3874</v>
      </c>
      <c r="E13" s="137">
        <f>'PD_genero (13)'!Q13-'PD_genero (13)'!E13</f>
        <v>-4704</v>
      </c>
    </row>
    <row r="14" spans="1:10" s="7" customFormat="1" ht="14.25" customHeight="1" x14ac:dyDescent="0.2">
      <c r="B14" s="4" t="s">
        <v>1</v>
      </c>
      <c r="C14" s="138">
        <f>'PD_genero (13)'!O14-'PD_genero (13)'!C14</f>
        <v>-183</v>
      </c>
      <c r="D14" s="112">
        <f>'PD_genero (13)'!P14-'PD_genero (13)'!D14</f>
        <v>-608</v>
      </c>
      <c r="E14" s="139">
        <f>'PD_genero (13)'!Q14-'PD_genero (13)'!E14</f>
        <v>-791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(13)'!O15-'PD_genero (13)'!C15</f>
        <v>-26</v>
      </c>
      <c r="D15" s="110">
        <f>'PD_genero (13)'!P15-'PD_genero (13)'!D15</f>
        <v>-24</v>
      </c>
      <c r="E15" s="135">
        <f>'PD_genero (13)'!Q15-'PD_genero (13)'!E15</f>
        <v>-50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(13)'!O16-'PD_genero (13)'!C16</f>
        <v>1</v>
      </c>
      <c r="D16" s="111">
        <f>'PD_genero (13)'!P16-'PD_genero (13)'!D16</f>
        <v>-6</v>
      </c>
      <c r="E16" s="137">
        <f>'PD_genero (13)'!Q16-'PD_genero (13)'!E16</f>
        <v>-5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(13)'!O17-'PD_genero (13)'!C17</f>
        <v>-1</v>
      </c>
      <c r="D17" s="111">
        <f>'PD_genero (13)'!P17-'PD_genero (13)'!D17</f>
        <v>-5</v>
      </c>
      <c r="E17" s="137">
        <f>'PD_genero (13)'!Q17-'PD_genero (13)'!E17</f>
        <v>-6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(13)'!O18-'PD_genero (13)'!C18</f>
        <v>-10</v>
      </c>
      <c r="D18" s="111">
        <f>'PD_genero (13)'!P18-'PD_genero (13)'!D18</f>
        <v>-6</v>
      </c>
      <c r="E18" s="137">
        <f>'PD_genero (13)'!Q18-'PD_genero (13)'!E18</f>
        <v>-16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(13)'!O19-'PD_genero (13)'!C19</f>
        <v>3</v>
      </c>
      <c r="D19" s="111">
        <f>'PD_genero (13)'!P19-'PD_genero (13)'!D19</f>
        <v>-59</v>
      </c>
      <c r="E19" s="137">
        <f>'PD_genero (13)'!Q19-'PD_genero (13)'!E19</f>
        <v>-56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(13)'!O20-'PD_genero (13)'!C20</f>
        <v>-26</v>
      </c>
      <c r="D20" s="111">
        <f>'PD_genero (13)'!P20-'PD_genero (13)'!D20</f>
        <v>11</v>
      </c>
      <c r="E20" s="137">
        <f>'PD_genero (13)'!Q20-'PD_genero (13)'!E20</f>
        <v>-15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(13)'!O21-'PD_genero (13)'!C21</f>
        <v>6</v>
      </c>
      <c r="D21" s="111">
        <f>'PD_genero (13)'!P21-'PD_genero (13)'!D21</f>
        <v>-9</v>
      </c>
      <c r="E21" s="137">
        <f>'PD_genero (13)'!Q21-'PD_genero (13)'!E21</f>
        <v>-3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(13)'!O22-'PD_genero (13)'!C22</f>
        <v>-2</v>
      </c>
      <c r="D22" s="111">
        <f>'PD_genero (13)'!P22-'PD_genero (13)'!D22</f>
        <v>-3</v>
      </c>
      <c r="E22" s="137">
        <f>'PD_genero (13)'!Q22-'PD_genero (13)'!E22</f>
        <v>-5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(13)'!O23-'PD_genero (13)'!C23</f>
        <v>14</v>
      </c>
      <c r="D23" s="111">
        <f>'PD_genero (13)'!P23-'PD_genero (13)'!D23</f>
        <v>-40</v>
      </c>
      <c r="E23" s="137">
        <f>'PD_genero (13)'!Q23-'PD_genero (13)'!E23</f>
        <v>-26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(13)'!O24-'PD_genero (13)'!C24</f>
        <v>-12</v>
      </c>
      <c r="D24" s="111">
        <f>'PD_genero (13)'!P24-'PD_genero (13)'!D24</f>
        <v>-47</v>
      </c>
      <c r="E24" s="137">
        <f>'PD_genero (13)'!Q24-'PD_genero (13)'!E24</f>
        <v>-59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(13)'!O25-'PD_genero (13)'!C25</f>
        <v>-5</v>
      </c>
      <c r="D25" s="111">
        <f>'PD_genero (13)'!P25-'PD_genero (13)'!D25</f>
        <v>-7</v>
      </c>
      <c r="E25" s="137">
        <f>'PD_genero (13)'!Q25-'PD_genero (13)'!E25</f>
        <v>-12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(13)'!O26-'PD_genero (13)'!C26</f>
        <v>-5</v>
      </c>
      <c r="D26" s="111">
        <f>'PD_genero (13)'!P26-'PD_genero (13)'!D26</f>
        <v>-16</v>
      </c>
      <c r="E26" s="137">
        <f>'PD_genero (13)'!Q26-'PD_genero (13)'!E26</f>
        <v>-21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(13)'!O27-'PD_genero (13)'!C27</f>
        <v>-25</v>
      </c>
      <c r="D27" s="111">
        <f>'PD_genero (13)'!P27-'PD_genero (13)'!D27</f>
        <v>-20</v>
      </c>
      <c r="E27" s="137">
        <f>'PD_genero (13)'!Q27-'PD_genero (13)'!E27</f>
        <v>-45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(13)'!O28-'PD_genero (13)'!C28</f>
        <v>18</v>
      </c>
      <c r="D28" s="111">
        <f>'PD_genero (13)'!P28-'PD_genero (13)'!D28</f>
        <v>-33</v>
      </c>
      <c r="E28" s="137">
        <f>'PD_genero (13)'!Q28-'PD_genero (13)'!E28</f>
        <v>-15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(13)'!O29-'PD_genero (13)'!C29</f>
        <v>-17</v>
      </c>
      <c r="D29" s="111">
        <f>'PD_genero (13)'!P29-'PD_genero (13)'!D29</f>
        <v>-30</v>
      </c>
      <c r="E29" s="137">
        <f>'PD_genero (13)'!Q29-'PD_genero (13)'!E29</f>
        <v>-47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(13)'!O30-'PD_genero (13)'!C30</f>
        <v>-7</v>
      </c>
      <c r="D30" s="111">
        <f>'PD_genero (13)'!P30-'PD_genero (13)'!D30</f>
        <v>-32</v>
      </c>
      <c r="E30" s="137">
        <f>'PD_genero (13)'!Q30-'PD_genero (13)'!E30</f>
        <v>-39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(13)'!O31-'PD_genero (13)'!C31</f>
        <v>-16</v>
      </c>
      <c r="D31" s="111">
        <f>'PD_genero (13)'!P31-'PD_genero (13)'!D31</f>
        <v>-50</v>
      </c>
      <c r="E31" s="137">
        <f>'PD_genero (13)'!Q31-'PD_genero (13)'!E31</f>
        <v>-66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(13)'!O32-'PD_genero (13)'!C32</f>
        <v>5</v>
      </c>
      <c r="D32" s="111">
        <f>'PD_genero (13)'!P32-'PD_genero (13)'!D32</f>
        <v>-3</v>
      </c>
      <c r="E32" s="137">
        <f>'PD_genero (13)'!Q32-'PD_genero (13)'!E32</f>
        <v>2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(13)'!O33-'PD_genero (13)'!C33</f>
        <v>-29</v>
      </c>
      <c r="D33" s="111">
        <f>'PD_genero (13)'!P33-'PD_genero (13)'!D33</f>
        <v>-77</v>
      </c>
      <c r="E33" s="137">
        <f>'PD_genero (13)'!Q33-'PD_genero (13)'!E33</f>
        <v>-106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(13)'!O34-'PD_genero (13)'!C34</f>
        <v>-24</v>
      </c>
      <c r="D34" s="111">
        <f>'PD_genero (13)'!P34-'PD_genero (13)'!D34</f>
        <v>-58</v>
      </c>
      <c r="E34" s="137">
        <f>'PD_genero (13)'!Q34-'PD_genero (13)'!E34</f>
        <v>-82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(13)'!O35-'PD_genero (13)'!C35</f>
        <v>-13</v>
      </c>
      <c r="D35" s="111">
        <f>'PD_genero (13)'!P35-'PD_genero (13)'!D35</f>
        <v>-38</v>
      </c>
      <c r="E35" s="137">
        <f>'PD_genero (13)'!Q35-'PD_genero (13)'!E35</f>
        <v>-51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(13)'!O36-'PD_genero (13)'!C36</f>
        <v>7</v>
      </c>
      <c r="D36" s="111">
        <f>'PD_genero (13)'!P36-'PD_genero (13)'!D36</f>
        <v>-22</v>
      </c>
      <c r="E36" s="137">
        <f>'PD_genero (13)'!Q36-'PD_genero (13)'!E36</f>
        <v>-15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(13)'!O37-'PD_genero (13)'!C37</f>
        <v>-9</v>
      </c>
      <c r="D37" s="111">
        <f>'PD_genero (13)'!P37-'PD_genero (13)'!D37</f>
        <v>14</v>
      </c>
      <c r="E37" s="137">
        <f>'PD_genero (13)'!Q37-'PD_genero (13)'!E37</f>
        <v>5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209">
        <f>'PD_genero (13)'!O38-'PD_genero (13)'!C38</f>
        <v>-10</v>
      </c>
      <c r="D38" s="210">
        <f>'PD_genero (13)'!P38-'PD_genero (13)'!D38</f>
        <v>-48</v>
      </c>
      <c r="E38" s="211">
        <f>'PD_genero (13)'!Q38-'PD_genero (13)'!E38</f>
        <v>-58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4" x14ac:dyDescent="0.25">
      <c r="D3" s="87"/>
    </row>
    <row r="4" spans="1:14" x14ac:dyDescent="0.25">
      <c r="D4" s="87"/>
    </row>
    <row r="5" spans="1:14" x14ac:dyDescent="0.25">
      <c r="B5" s="447" t="s">
        <v>208</v>
      </c>
      <c r="C5" s="448"/>
      <c r="D5" s="448"/>
    </row>
    <row r="6" spans="1:14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4" x14ac:dyDescent="0.25">
      <c r="A8" s="316" t="s">
        <v>2</v>
      </c>
      <c r="B8" s="446" t="s">
        <v>203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4" x14ac:dyDescent="0.25">
      <c r="A9" s="316" t="s">
        <v>3</v>
      </c>
      <c r="B9" s="446" t="s">
        <v>213</v>
      </c>
      <c r="C9" s="446"/>
      <c r="D9" s="446"/>
      <c r="E9" s="446"/>
      <c r="F9" s="446"/>
      <c r="G9" s="446"/>
      <c r="H9" s="446"/>
      <c r="I9" s="446"/>
      <c r="J9" s="446"/>
      <c r="K9" s="132"/>
    </row>
    <row r="10" spans="1:14" x14ac:dyDescent="0.25">
      <c r="A10" s="316"/>
      <c r="B10" s="446"/>
      <c r="C10" s="446"/>
      <c r="D10" s="446"/>
      <c r="E10" s="446"/>
      <c r="F10" s="446"/>
      <c r="G10" s="446"/>
      <c r="H10" s="446"/>
      <c r="I10" s="446"/>
      <c r="J10" s="446"/>
      <c r="K10" s="132"/>
    </row>
    <row r="11" spans="1:14" x14ac:dyDescent="0.25">
      <c r="A11" s="153"/>
      <c r="B11" s="446"/>
      <c r="C11" s="446"/>
      <c r="D11" s="446"/>
      <c r="E11" s="446"/>
      <c r="F11" s="446"/>
      <c r="G11" s="446"/>
      <c r="H11" s="446"/>
      <c r="I11" s="446"/>
      <c r="J11" s="446"/>
      <c r="K11" s="131"/>
      <c r="L11" s="312"/>
    </row>
    <row r="12" spans="1:14" x14ac:dyDescent="0.25">
      <c r="A12" s="153"/>
      <c r="B12" s="449"/>
      <c r="C12" s="449"/>
      <c r="D12" s="449"/>
      <c r="E12" s="449"/>
      <c r="F12" s="449"/>
      <c r="G12" s="449"/>
      <c r="H12" s="449"/>
      <c r="I12" s="449"/>
      <c r="J12" s="449"/>
      <c r="K12" s="157"/>
      <c r="N12" s="96"/>
    </row>
    <row r="13" spans="1:14" x14ac:dyDescent="0.25">
      <c r="A13" s="153"/>
      <c r="B13" s="239"/>
      <c r="C13" s="313"/>
      <c r="D13" s="313"/>
      <c r="E13" s="313"/>
      <c r="F13" s="313"/>
      <c r="G13" s="313"/>
      <c r="H13" s="313"/>
      <c r="I13" s="313"/>
      <c r="J13" s="313"/>
      <c r="K13" s="157"/>
      <c r="N13" s="96"/>
    </row>
    <row r="14" spans="1:14" x14ac:dyDescent="0.25">
      <c r="A14" s="153"/>
      <c r="B14" s="449"/>
      <c r="C14" s="449"/>
      <c r="D14" s="449"/>
      <c r="E14" s="449"/>
      <c r="F14" s="449"/>
      <c r="G14" s="449"/>
      <c r="H14" s="449"/>
      <c r="I14" s="449"/>
      <c r="J14" s="449"/>
      <c r="K14" s="157"/>
      <c r="L14" s="311"/>
    </row>
    <row r="15" spans="1:14" x14ac:dyDescent="0.25">
      <c r="A15" s="153"/>
      <c r="B15" s="449"/>
      <c r="C15" s="449"/>
      <c r="D15" s="449"/>
      <c r="E15" s="449"/>
      <c r="F15" s="449"/>
      <c r="G15" s="449"/>
      <c r="H15" s="449"/>
      <c r="I15" s="449"/>
      <c r="J15" s="449"/>
      <c r="K15" s="87"/>
    </row>
    <row r="16" spans="1:14" x14ac:dyDescent="0.25">
      <c r="A16" s="153"/>
      <c r="B16" s="449"/>
      <c r="C16" s="449"/>
      <c r="D16" s="449"/>
      <c r="E16" s="449"/>
      <c r="F16" s="449"/>
      <c r="G16" s="449"/>
      <c r="H16" s="449"/>
      <c r="I16" s="449"/>
      <c r="J16" s="449"/>
      <c r="K16" s="87"/>
    </row>
    <row r="17" spans="1:10" x14ac:dyDescent="0.25">
      <c r="A17" s="153"/>
      <c r="B17" s="449"/>
      <c r="C17" s="449"/>
      <c r="D17" s="449"/>
      <c r="E17" s="449"/>
      <c r="F17" s="449"/>
      <c r="G17" s="449"/>
      <c r="H17" s="449"/>
      <c r="I17" s="449"/>
      <c r="J17" s="449"/>
    </row>
    <row r="18" spans="1:10" x14ac:dyDescent="0.25">
      <c r="A18" s="153"/>
      <c r="B18" s="240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240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240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240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240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35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54"/>
      <c r="C28" s="152"/>
      <c r="D28" s="152"/>
      <c r="E28" s="151"/>
      <c r="F28" s="151"/>
      <c r="G28" s="151"/>
      <c r="H28" s="151"/>
      <c r="I28" s="151"/>
      <c r="J28" s="151"/>
    </row>
    <row r="29" spans="1:10" x14ac:dyDescent="0.25">
      <c r="A29" s="153"/>
      <c r="B29" s="154"/>
      <c r="C29" s="152"/>
      <c r="D29" s="152"/>
      <c r="E29" s="151"/>
      <c r="F29" s="151"/>
      <c r="G29" s="151"/>
      <c r="H29" s="151"/>
      <c r="I29" s="151"/>
      <c r="J29" s="151"/>
    </row>
    <row r="30" spans="1:10" x14ac:dyDescent="0.25">
      <c r="A30" s="153"/>
      <c r="B30" s="154"/>
      <c r="C30" s="152"/>
      <c r="D30" s="152"/>
      <c r="E30" s="151"/>
      <c r="F30" s="151"/>
      <c r="G30" s="151"/>
      <c r="H30" s="151"/>
      <c r="I30" s="151"/>
      <c r="J30" s="151"/>
    </row>
    <row r="31" spans="1:10" x14ac:dyDescent="0.25">
      <c r="A31" s="153"/>
      <c r="B31" s="154"/>
      <c r="C31" s="152"/>
      <c r="D31" s="152"/>
      <c r="E31" s="151"/>
      <c r="F31" s="151"/>
      <c r="G31" s="151"/>
      <c r="H31" s="151"/>
      <c r="I31" s="151"/>
      <c r="J31" s="151"/>
    </row>
    <row r="32" spans="1:10" x14ac:dyDescent="0.25">
      <c r="A32" s="153"/>
      <c r="B32" s="154"/>
      <c r="C32" s="152"/>
      <c r="D32" s="152"/>
      <c r="E32" s="151"/>
      <c r="F32" s="151"/>
      <c r="G32" s="151"/>
      <c r="H32" s="151"/>
      <c r="I32" s="151"/>
      <c r="J32" s="151"/>
    </row>
    <row r="33" spans="1:10" x14ac:dyDescent="0.25">
      <c r="A33" s="153"/>
      <c r="B33" s="160"/>
      <c r="C33" s="151"/>
      <c r="D33" s="151"/>
      <c r="E33" s="151"/>
      <c r="F33" s="151"/>
      <c r="G33" s="151"/>
      <c r="H33" s="151"/>
      <c r="I33" s="151"/>
      <c r="J33" s="151"/>
    </row>
    <row r="34" spans="1:10" x14ac:dyDescent="0.25">
      <c r="A34" s="153"/>
      <c r="B34" s="160"/>
      <c r="C34" s="151"/>
      <c r="D34" s="151"/>
      <c r="E34" s="151"/>
      <c r="F34" s="151"/>
      <c r="G34" s="151"/>
      <c r="H34" s="151"/>
      <c r="I34" s="151"/>
      <c r="J34" s="151"/>
    </row>
    <row r="35" spans="1:10" x14ac:dyDescent="0.25">
      <c r="A35" s="153"/>
      <c r="B35" s="160"/>
      <c r="C35" s="151"/>
      <c r="D35" s="151"/>
      <c r="E35" s="151"/>
      <c r="F35" s="151"/>
      <c r="G35" s="151"/>
      <c r="H35" s="151"/>
      <c r="I35" s="151"/>
      <c r="J35" s="151"/>
    </row>
    <row r="36" spans="1:10" x14ac:dyDescent="0.25">
      <c r="A36" s="153"/>
      <c r="B36" s="160"/>
      <c r="C36" s="151"/>
      <c r="D36" s="151"/>
      <c r="E36" s="151"/>
      <c r="F36" s="151"/>
      <c r="G36" s="151"/>
      <c r="H36" s="151"/>
      <c r="I36" s="151"/>
      <c r="J36" s="151"/>
    </row>
  </sheetData>
  <mergeCells count="10">
    <mergeCell ref="B9:J9"/>
    <mergeCell ref="B5:D5"/>
    <mergeCell ref="B8:J8"/>
    <mergeCell ref="B17:J17"/>
    <mergeCell ref="B10:J10"/>
    <mergeCell ref="B11:J11"/>
    <mergeCell ref="B12:J12"/>
    <mergeCell ref="B14:J14"/>
    <mergeCell ref="B15:J15"/>
    <mergeCell ref="B16:J16"/>
  </mergeCells>
  <hyperlinks>
    <hyperlink ref="B8:I8" location="Desempregados_Genero!A1" display="Número de desempregados inscritos nos Centros de Emprego, género 2008"/>
    <hyperlink ref="B8:J8" location="'PD_genero (08)'!A1" display="Número de beneficiários de prestações de desemprego, género, 2008"/>
    <hyperlink ref="B9:J9" location="'PD_genero % (08)'!A1" display="Beneficiários de prestações de desemprego, género, 2008 (%)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88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50" t="s">
        <v>87</v>
      </c>
      <c r="D8" s="450"/>
      <c r="E8" s="450"/>
    </row>
    <row r="9" spans="1:5" s="80" customFormat="1" ht="24.95" customHeight="1" x14ac:dyDescent="0.25">
      <c r="B9" s="8"/>
      <c r="C9" s="451" t="s">
        <v>27</v>
      </c>
      <c r="D9" s="451"/>
      <c r="E9" s="451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(13)'!O11-'PD_genero (13)'!C11)/'PD_genero (13)'!C11</f>
        <v>-4.328811867713106E-2</v>
      </c>
      <c r="D11" s="50">
        <f>('PD_genero (13)'!P11-'PD_genero (13)'!D11)/'PD_genero (13)'!D11</f>
        <v>-0.10735876919666011</v>
      </c>
      <c r="E11" s="51">
        <f>('PD_genero (13)'!Q11-'PD_genero (13)'!E11)/'PD_genero (13)'!E11</f>
        <v>-7.7501041197599221E-2</v>
      </c>
    </row>
    <row r="12" spans="1:5" s="80" customFormat="1" ht="14.25" customHeight="1" x14ac:dyDescent="0.2">
      <c r="B12" s="4" t="s">
        <v>147</v>
      </c>
      <c r="C12" s="56">
        <f>('PD_genero (13)'!O12-'PD_genero (13)'!C12)/'PD_genero (13)'!C12</f>
        <v>-1.8371821621812782E-2</v>
      </c>
      <c r="D12" s="52">
        <f>('PD_genero (13)'!P12-'PD_genero (13)'!D12)/'PD_genero (13)'!D12</f>
        <v>-8.1150831580959662E-2</v>
      </c>
      <c r="E12" s="53">
        <f>('PD_genero (13)'!Q12-'PD_genero (13)'!E12)/'PD_genero (13)'!E12</f>
        <v>-5.1397013224276353E-2</v>
      </c>
    </row>
    <row r="13" spans="1:5" s="80" customFormat="1" ht="14.25" customHeight="1" x14ac:dyDescent="0.2">
      <c r="B13" s="4" t="s">
        <v>20</v>
      </c>
      <c r="C13" s="56">
        <f>('PD_genero (13)'!O13-'PD_genero (13)'!C13)/'PD_genero (13)'!C13</f>
        <v>-1.9104615030498331E-2</v>
      </c>
      <c r="D13" s="52">
        <f>('PD_genero (13)'!P13-'PD_genero (13)'!D13)/'PD_genero (13)'!D13</f>
        <v>-8.0353438977847844E-2</v>
      </c>
      <c r="E13" s="53">
        <f>('PD_genero (13)'!Q13-'PD_genero (13)'!E13)/'PD_genero (13)'!E13</f>
        <v>-5.1321775750897365E-2</v>
      </c>
    </row>
    <row r="14" spans="1:5" s="80" customFormat="1" ht="14.25" customHeight="1" x14ac:dyDescent="0.2">
      <c r="B14" s="4" t="s">
        <v>1</v>
      </c>
      <c r="C14" s="72">
        <f>('PD_genero (13)'!O14-'PD_genero (13)'!C14)/'PD_genero (13)'!C14</f>
        <v>-2.0781285487167841E-2</v>
      </c>
      <c r="D14" s="73">
        <f>('PD_genero (13)'!P14-'PD_genero (13)'!D14)/'PD_genero (13)'!D14</f>
        <v>-6.2673951139057826E-2</v>
      </c>
      <c r="E14" s="54">
        <f>('PD_genero (13)'!Q14-'PD_genero (13)'!E14)/'PD_genero (13)'!E14</f>
        <v>-4.2740584643648348E-2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(13)'!O15-'PD_genero (13)'!C15)/'PD_genero (13)'!C15</f>
        <v>-9.9616858237547887E-2</v>
      </c>
      <c r="D15" s="50">
        <f>('PD_genero (13)'!P15-'PD_genero (13)'!D15)/'PD_genero (13)'!D15</f>
        <v>-8.7912087912087919E-2</v>
      </c>
      <c r="E15" s="51">
        <f>('PD_genero (13)'!Q15-'PD_genero (13)'!E15)/'PD_genero (13)'!E15</f>
        <v>-9.3632958801498134E-2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(13)'!O16-'PD_genero (13)'!C16)/'PD_genero (13)'!C16</f>
        <v>4.2553191489361703E-3</v>
      </c>
      <c r="D16" s="52">
        <f>('PD_genero (13)'!P16-'PD_genero (13)'!D16)/'PD_genero (13)'!D16</f>
        <v>-2.4096385542168676E-2</v>
      </c>
      <c r="E16" s="53">
        <f>('PD_genero (13)'!Q16-'PD_genero (13)'!E16)/'PD_genero (13)'!E16</f>
        <v>-1.0330578512396695E-2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(13)'!O17-'PD_genero (13)'!C17)/'PD_genero (13)'!C17</f>
        <v>-2.2075055187637969E-3</v>
      </c>
      <c r="D17" s="52">
        <f>('PD_genero (13)'!P17-'PD_genero (13)'!D17)/'PD_genero (13)'!D17</f>
        <v>-1.2315270935960592E-2</v>
      </c>
      <c r="E17" s="53">
        <f>('PD_genero (13)'!Q17-'PD_genero (13)'!E17)/'PD_genero (13)'!E17</f>
        <v>-6.9848661233993014E-3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(13)'!O18-'PD_genero (13)'!C18)/'PD_genero (13)'!C18</f>
        <v>-3.0211480362537766E-2</v>
      </c>
      <c r="D18" s="52">
        <f>('PD_genero (13)'!P18-'PD_genero (13)'!D18)/'PD_genero (13)'!D18</f>
        <v>-2.0618556701030927E-2</v>
      </c>
      <c r="E18" s="53">
        <f>('PD_genero (13)'!Q18-'PD_genero (13)'!E18)/'PD_genero (13)'!E18</f>
        <v>-2.5723472668810289E-2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(13)'!O19-'PD_genero (13)'!C19)/'PD_genero (13)'!C19</f>
        <v>5.2539404553415062E-3</v>
      </c>
      <c r="D19" s="52">
        <f>('PD_genero (13)'!P19-'PD_genero (13)'!D19)/'PD_genero (13)'!D19</f>
        <v>-7.9301075268817203E-2</v>
      </c>
      <c r="E19" s="53">
        <f>('PD_genero (13)'!Q19-'PD_genero (13)'!E19)/'PD_genero (13)'!E19</f>
        <v>-4.2585551330798478E-2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(13)'!O20-'PD_genero (13)'!C20)/'PD_genero (13)'!C20</f>
        <v>-8.2802547770700632E-2</v>
      </c>
      <c r="D20" s="52">
        <f>('PD_genero (13)'!P20-'PD_genero (13)'!D20)/'PD_genero (13)'!D20</f>
        <v>4.3650793650793648E-2</v>
      </c>
      <c r="E20" s="53">
        <f>('PD_genero (13)'!Q20-'PD_genero (13)'!E20)/'PD_genero (13)'!E20</f>
        <v>-2.6501766784452298E-2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(13)'!O21-'PD_genero (13)'!C21)/'PD_genero (13)'!C21</f>
        <v>2.8985507246376812E-2</v>
      </c>
      <c r="D21" s="52">
        <f>('PD_genero (13)'!P21-'PD_genero (13)'!D21)/'PD_genero (13)'!D21</f>
        <v>-3.0303030303030304E-2</v>
      </c>
      <c r="E21" s="53">
        <f>('PD_genero (13)'!Q21-'PD_genero (13)'!E21)/'PD_genero (13)'!E21</f>
        <v>-5.9523809523809521E-3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(13)'!O22-'PD_genero (13)'!C22)/'PD_genero (13)'!C22</f>
        <v>-8.8888888888888889E-3</v>
      </c>
      <c r="D22" s="52">
        <f>('PD_genero (13)'!P22-'PD_genero (13)'!D22)/'PD_genero (13)'!D22</f>
        <v>-1.6574585635359115E-2</v>
      </c>
      <c r="E22" s="53">
        <f>('PD_genero (13)'!Q22-'PD_genero (13)'!E22)/'PD_genero (13)'!E22</f>
        <v>-1.2315270935960592E-2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(13)'!O23-'PD_genero (13)'!C23)/'PD_genero (13)'!C23</f>
        <v>2.4179620034542316E-2</v>
      </c>
      <c r="D23" s="52">
        <f>('PD_genero (13)'!P23-'PD_genero (13)'!D23)/'PD_genero (13)'!D23</f>
        <v>-6.3291139240506333E-2</v>
      </c>
      <c r="E23" s="53">
        <f>('PD_genero (13)'!Q23-'PD_genero (13)'!E23)/'PD_genero (13)'!E23</f>
        <v>-2.1469859620148638E-2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(13)'!O24-'PD_genero (13)'!C24)/'PD_genero (13)'!C24</f>
        <v>-3.0534351145038167E-2</v>
      </c>
      <c r="D24" s="52">
        <f>('PD_genero (13)'!P24-'PD_genero (13)'!D24)/'PD_genero (13)'!D24</f>
        <v>-0.13662790697674418</v>
      </c>
      <c r="E24" s="53">
        <f>('PD_genero (13)'!Q24-'PD_genero (13)'!E24)/'PD_genero (13)'!E24</f>
        <v>-8.0054274084124827E-2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(13)'!O25-'PD_genero (13)'!C25)/'PD_genero (13)'!C25</f>
        <v>-2.0080321285140562E-2</v>
      </c>
      <c r="D25" s="52">
        <f>('PD_genero (13)'!P25-'PD_genero (13)'!D25)/'PD_genero (13)'!D25</f>
        <v>-2.5089605734767026E-2</v>
      </c>
      <c r="E25" s="53">
        <f>('PD_genero (13)'!Q25-'PD_genero (13)'!E25)/'PD_genero (13)'!E25</f>
        <v>-2.2727272727272728E-2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(13)'!O26-'PD_genero (13)'!C26)/'PD_genero (13)'!C26</f>
        <v>-1.6611295681063124E-2</v>
      </c>
      <c r="D26" s="52">
        <f>('PD_genero (13)'!P26-'PD_genero (13)'!D26)/'PD_genero (13)'!D26</f>
        <v>-4.9230769230769231E-2</v>
      </c>
      <c r="E26" s="53">
        <f>('PD_genero (13)'!Q26-'PD_genero (13)'!E26)/'PD_genero (13)'!E26</f>
        <v>-3.3546325878594248E-2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(13)'!O27-'PD_genero (13)'!C27)/'PD_genero (13)'!C27</f>
        <v>-7.9365079365079361E-2</v>
      </c>
      <c r="D27" s="52">
        <f>('PD_genero (13)'!P27-'PD_genero (13)'!D27)/'PD_genero (13)'!D27</f>
        <v>-6.6225165562913912E-2</v>
      </c>
      <c r="E27" s="53">
        <f>('PD_genero (13)'!Q27-'PD_genero (13)'!E27)/'PD_genero (13)'!E27</f>
        <v>-7.2933549432739053E-2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(13)'!O28-'PD_genero (13)'!C28)/'PD_genero (13)'!C28</f>
        <v>3.1578947368421054E-2</v>
      </c>
      <c r="D28" s="52">
        <f>('PD_genero (13)'!P28-'PD_genero (13)'!D28)/'PD_genero (13)'!D28</f>
        <v>-4.9698795180722892E-2</v>
      </c>
      <c r="E28" s="53">
        <f>('PD_genero (13)'!Q28-'PD_genero (13)'!E28)/'PD_genero (13)'!E28</f>
        <v>-1.2155591572123177E-2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(13)'!O29-'PD_genero (13)'!C29)/'PD_genero (13)'!C29</f>
        <v>-2.3224043715846996E-2</v>
      </c>
      <c r="D29" s="52">
        <f>('PD_genero (13)'!P29-'PD_genero (13)'!D29)/'PD_genero (13)'!D29</f>
        <v>-3.3185840707964605E-2</v>
      </c>
      <c r="E29" s="53">
        <f>('PD_genero (13)'!Q29-'PD_genero (13)'!E29)/'PD_genero (13)'!E29</f>
        <v>-2.8728606356968216E-2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(13)'!O30-'PD_genero (13)'!C30)/'PD_genero (13)'!C30</f>
        <v>-2.9661016949152543E-2</v>
      </c>
      <c r="D30" s="52">
        <f>('PD_genero (13)'!P30-'PD_genero (13)'!D30)/'PD_genero (13)'!D30</f>
        <v>-0.11594202898550725</v>
      </c>
      <c r="E30" s="53">
        <f>('PD_genero (13)'!Q30-'PD_genero (13)'!E30)/'PD_genero (13)'!E30</f>
        <v>-7.6171875E-2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(13)'!O31-'PD_genero (13)'!C31)/'PD_genero (13)'!C31</f>
        <v>-2.4577572964669739E-2</v>
      </c>
      <c r="D31" s="52">
        <f>('PD_genero (13)'!P31-'PD_genero (13)'!D31)/'PD_genero (13)'!D31</f>
        <v>-6.5019505851755532E-2</v>
      </c>
      <c r="E31" s="53">
        <f>('PD_genero (13)'!Q31-'PD_genero (13)'!E31)/'PD_genero (13)'!E31</f>
        <v>-4.647887323943662E-2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(13)'!O32-'PD_genero (13)'!C32)/'PD_genero (13)'!C32</f>
        <v>4.2016806722689079E-2</v>
      </c>
      <c r="D32" s="52">
        <f>('PD_genero (13)'!P32-'PD_genero (13)'!D32)/'PD_genero (13)'!D32</f>
        <v>-2.7777777777777776E-2</v>
      </c>
      <c r="E32" s="53">
        <f>('PD_genero (13)'!Q32-'PD_genero (13)'!E32)/'PD_genero (13)'!E32</f>
        <v>8.8105726872246704E-3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(13)'!O33-'PD_genero (13)'!C33)/'PD_genero (13)'!C33</f>
        <v>-5.2823315118397086E-2</v>
      </c>
      <c r="D33" s="52">
        <f>('PD_genero (13)'!P33-'PD_genero (13)'!D33)/'PD_genero (13)'!D33</f>
        <v>-0.13139931740614336</v>
      </c>
      <c r="E33" s="53">
        <f>('PD_genero (13)'!Q33-'PD_genero (13)'!E33)/'PD_genero (13)'!E33</f>
        <v>-9.3392070484581494E-2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(13)'!O34-'PD_genero (13)'!C34)/'PD_genero (13)'!C34</f>
        <v>-6.1538461538461542E-2</v>
      </c>
      <c r="D34" s="52">
        <f>('PD_genero (13)'!P34-'PD_genero (13)'!D34)/'PD_genero (13)'!D34</f>
        <v>-9.5867768595041328E-2</v>
      </c>
      <c r="E34" s="53">
        <f>('PD_genero (13)'!Q34-'PD_genero (13)'!E34)/'PD_genero (13)'!E34</f>
        <v>-8.2412060301507536E-2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(13)'!O35-'PD_genero (13)'!C35)/'PD_genero (13)'!C35</f>
        <v>-6.7010309278350513E-2</v>
      </c>
      <c r="D35" s="52">
        <f>('PD_genero (13)'!P35-'PD_genero (13)'!D35)/'PD_genero (13)'!D35</f>
        <v>-0.11987381703470032</v>
      </c>
      <c r="E35" s="53">
        <f>('PD_genero (13)'!Q35-'PD_genero (13)'!E35)/'PD_genero (13)'!E35</f>
        <v>-9.9804305283757333E-2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(13)'!O36-'PD_genero (13)'!C36)/'PD_genero (13)'!C36</f>
        <v>3.5714285714285712E-2</v>
      </c>
      <c r="D36" s="52">
        <f>('PD_genero (13)'!P36-'PD_genero (13)'!D36)/'PD_genero (13)'!D36</f>
        <v>-0.11224489795918367</v>
      </c>
      <c r="E36" s="53">
        <f>('PD_genero (13)'!Q36-'PD_genero (13)'!E36)/'PD_genero (13)'!E36</f>
        <v>-3.826530612244898E-2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(13)'!O37-'PD_genero (13)'!C37)/'PD_genero (13)'!C37</f>
        <v>-1.9955654101995565E-2</v>
      </c>
      <c r="D37" s="52">
        <f>('PD_genero (13)'!P37-'PD_genero (13)'!D37)/'PD_genero (13)'!D37</f>
        <v>3.5897435897435895E-2</v>
      </c>
      <c r="E37" s="53">
        <f>('PD_genero (13)'!Q37-'PD_genero (13)'!E37)/'PD_genero (13)'!E37</f>
        <v>5.945303210463734E-3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(13)'!O38-'PD_genero (13)'!C38)/'PD_genero (13)'!C38</f>
        <v>-3.5211267605633804E-2</v>
      </c>
      <c r="D38" s="73">
        <f>('PD_genero (13)'!P38-'PD_genero (13)'!D38)/'PD_genero (13)'!D38</f>
        <v>-0.15434083601286175</v>
      </c>
      <c r="E38" s="54">
        <f>('PD_genero (13)'!Q38-'PD_genero (13)'!E38)/'PD_genero (13)'!E38</f>
        <v>-9.7478991596638656E-2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89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62</v>
      </c>
      <c r="F6" s="2"/>
      <c r="G6" s="2"/>
      <c r="H6" s="2"/>
      <c r="I6" s="2"/>
      <c r="J6" s="2"/>
      <c r="K6" s="2"/>
    </row>
    <row r="7" spans="1:52" ht="15" customHeight="1" x14ac:dyDescent="0.25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52" ht="24.95" customHeight="1" x14ac:dyDescent="0.25">
      <c r="B8" s="8"/>
      <c r="C8" s="450" t="s">
        <v>89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</row>
    <row r="9" spans="1:52" ht="24.95" customHeight="1" x14ac:dyDescent="0.25">
      <c r="B9" s="11"/>
      <c r="C9" s="451" t="s">
        <v>16</v>
      </c>
      <c r="D9" s="451"/>
      <c r="E9" s="451"/>
      <c r="F9" s="451"/>
      <c r="G9" s="451"/>
      <c r="H9" s="451"/>
      <c r="I9" s="451"/>
      <c r="J9" s="451"/>
      <c r="K9" s="451"/>
      <c r="L9" s="451"/>
      <c r="M9" s="451" t="s">
        <v>18</v>
      </c>
      <c r="N9" s="451"/>
      <c r="O9" s="451"/>
      <c r="P9" s="451"/>
      <c r="Q9" s="451"/>
      <c r="R9" s="451"/>
      <c r="S9" s="451"/>
      <c r="T9" s="451"/>
      <c r="U9" s="451"/>
      <c r="V9" s="451"/>
      <c r="W9" s="451" t="s">
        <v>19</v>
      </c>
      <c r="X9" s="451"/>
      <c r="Y9" s="451"/>
      <c r="Z9" s="451"/>
      <c r="AA9" s="451"/>
      <c r="AB9" s="451"/>
      <c r="AC9" s="451"/>
      <c r="AD9" s="451"/>
      <c r="AE9" s="451"/>
      <c r="AF9" s="451"/>
      <c r="AG9" s="451" t="s">
        <v>17</v>
      </c>
      <c r="AH9" s="451"/>
      <c r="AI9" s="451"/>
      <c r="AJ9" s="451"/>
      <c r="AK9" s="451"/>
      <c r="AL9" s="451"/>
      <c r="AM9" s="451"/>
      <c r="AN9" s="451"/>
      <c r="AO9" s="45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B10" s="126" t="s">
        <v>11</v>
      </c>
      <c r="C10" s="246" t="s">
        <v>69</v>
      </c>
      <c r="D10" s="246" t="s">
        <v>70</v>
      </c>
      <c r="E10" s="246" t="s">
        <v>71</v>
      </c>
      <c r="F10" s="246" t="s">
        <v>72</v>
      </c>
      <c r="G10" s="246" t="s">
        <v>73</v>
      </c>
      <c r="H10" s="246" t="s">
        <v>74</v>
      </c>
      <c r="I10" s="246" t="s">
        <v>75</v>
      </c>
      <c r="J10" s="246" t="s">
        <v>59</v>
      </c>
      <c r="K10" s="246" t="s">
        <v>0</v>
      </c>
      <c r="L10" s="149"/>
      <c r="M10" s="246" t="str">
        <f t="shared" ref="M10:U10" si="0">C10</f>
        <v xml:space="preserve">15 a 29 anos </v>
      </c>
      <c r="N10" s="246" t="str">
        <f t="shared" si="0"/>
        <v>30 a 34 anos</v>
      </c>
      <c r="O10" s="246" t="str">
        <f t="shared" si="0"/>
        <v>35 a 39 anos</v>
      </c>
      <c r="P10" s="246" t="str">
        <f t="shared" si="0"/>
        <v>40 a 44 anos</v>
      </c>
      <c r="Q10" s="246" t="str">
        <f t="shared" si="0"/>
        <v>45 a 49 anos</v>
      </c>
      <c r="R10" s="246" t="str">
        <f t="shared" si="0"/>
        <v>50 a 54 anos</v>
      </c>
      <c r="S10" s="246" t="str">
        <f t="shared" si="0"/>
        <v>55 a 59 anos</v>
      </c>
      <c r="T10" s="246" t="str">
        <f t="shared" si="0"/>
        <v>&gt;=60 anos</v>
      </c>
      <c r="U10" s="246" t="str">
        <f t="shared" si="0"/>
        <v>Total</v>
      </c>
      <c r="V10" s="149"/>
      <c r="W10" s="246" t="str">
        <f t="shared" ref="W10:AE10" si="1">C10</f>
        <v xml:space="preserve">15 a 29 anos </v>
      </c>
      <c r="X10" s="246" t="str">
        <f t="shared" si="1"/>
        <v>30 a 34 anos</v>
      </c>
      <c r="Y10" s="246" t="str">
        <f t="shared" si="1"/>
        <v>35 a 39 anos</v>
      </c>
      <c r="Z10" s="246" t="str">
        <f t="shared" si="1"/>
        <v>40 a 44 anos</v>
      </c>
      <c r="AA10" s="246" t="str">
        <f t="shared" si="1"/>
        <v>45 a 49 anos</v>
      </c>
      <c r="AB10" s="246" t="str">
        <f t="shared" si="1"/>
        <v>50 a 54 anos</v>
      </c>
      <c r="AC10" s="246" t="str">
        <f t="shared" si="1"/>
        <v>55 a 59 anos</v>
      </c>
      <c r="AD10" s="246" t="str">
        <f t="shared" si="1"/>
        <v>&gt;=60 anos</v>
      </c>
      <c r="AE10" s="246" t="str">
        <f t="shared" si="1"/>
        <v>Total</v>
      </c>
      <c r="AF10" s="149"/>
      <c r="AG10" s="246" t="str">
        <f t="shared" ref="AG10:AO10" si="2">C10</f>
        <v xml:space="preserve">15 a 29 anos </v>
      </c>
      <c r="AH10" s="246" t="str">
        <f t="shared" si="2"/>
        <v>30 a 34 anos</v>
      </c>
      <c r="AI10" s="246" t="str">
        <f t="shared" si="2"/>
        <v>35 a 39 anos</v>
      </c>
      <c r="AJ10" s="246" t="str">
        <f t="shared" si="2"/>
        <v>40 a 44 anos</v>
      </c>
      <c r="AK10" s="246" t="str">
        <f t="shared" si="2"/>
        <v>45 a 49 anos</v>
      </c>
      <c r="AL10" s="246" t="str">
        <f t="shared" si="2"/>
        <v>50 a 54 anos</v>
      </c>
      <c r="AM10" s="246" t="str">
        <f t="shared" si="2"/>
        <v>55 a 59 anos</v>
      </c>
      <c r="AN10" s="246" t="str">
        <f t="shared" si="2"/>
        <v>&gt;=60 anos</v>
      </c>
      <c r="AO10" s="246" t="str">
        <f t="shared" si="2"/>
        <v>Total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x14ac:dyDescent="0.25">
      <c r="B11" s="3" t="s">
        <v>61</v>
      </c>
      <c r="C11" s="61">
        <f>[1]Q1.4!AL14</f>
        <v>60084</v>
      </c>
      <c r="D11" s="62">
        <f>[1]Q1.4!AM14</f>
        <v>59157</v>
      </c>
      <c r="E11" s="62">
        <f>[1]Q1.4!AN14</f>
        <v>65741</v>
      </c>
      <c r="F11" s="62">
        <f>[1]Q1.4!AO14</f>
        <v>59775</v>
      </c>
      <c r="G11" s="62">
        <f>[1]Q1.4!AP14</f>
        <v>61652</v>
      </c>
      <c r="H11" s="62">
        <f>[1]Q1.4!AQ14</f>
        <v>61909</v>
      </c>
      <c r="I11" s="62">
        <f>[1]Q1.4!AR14</f>
        <v>60174</v>
      </c>
      <c r="J11" s="62">
        <f>[1]Q1.4!AS14</f>
        <v>44521</v>
      </c>
      <c r="K11" s="93">
        <f>[1]Q1.4!AT14</f>
        <v>473013</v>
      </c>
      <c r="L11" s="13"/>
      <c r="M11" s="61">
        <f>[1]Q1.4!AU14</f>
        <v>56869</v>
      </c>
      <c r="N11" s="62">
        <f>[1]Q1.4!AV14</f>
        <v>55535</v>
      </c>
      <c r="O11" s="62">
        <f>[1]Q1.4!AW14</f>
        <v>62256</v>
      </c>
      <c r="P11" s="62">
        <f>[1]Q1.4!AX14</f>
        <v>58253</v>
      </c>
      <c r="Q11" s="62">
        <f>[1]Q1.4!AY14</f>
        <v>60833</v>
      </c>
      <c r="R11" s="62">
        <f>[1]Q1.4!AZ14</f>
        <v>61682</v>
      </c>
      <c r="S11" s="62">
        <f>[1]Q1.4!BA14</f>
        <v>59619</v>
      </c>
      <c r="T11" s="62">
        <f>[1]Q1.4!BB14</f>
        <v>41961</v>
      </c>
      <c r="U11" s="93">
        <f>[1]Q1.4!BC14</f>
        <v>457008</v>
      </c>
      <c r="V11" s="13"/>
      <c r="W11" s="61">
        <f>[1]Q1.4!BD14</f>
        <v>52262</v>
      </c>
      <c r="X11" s="62">
        <f>[1]Q1.4!BE14</f>
        <v>56153</v>
      </c>
      <c r="Y11" s="62">
        <f>[1]Q1.4!BF14</f>
        <v>63184</v>
      </c>
      <c r="Z11" s="62">
        <f>[1]Q1.4!BG14</f>
        <v>57484</v>
      </c>
      <c r="AA11" s="62">
        <f>[1]Q1.4!BH14</f>
        <v>59111</v>
      </c>
      <c r="AB11" s="62">
        <f>[1]Q1.4!BI14</f>
        <v>60140</v>
      </c>
      <c r="AC11" s="62">
        <f>[1]Q1.4!BJ14</f>
        <v>58048</v>
      </c>
      <c r="AD11" s="62">
        <f>[1]Q1.4!BK14</f>
        <v>39498</v>
      </c>
      <c r="AE11" s="93">
        <f>[1]Q1.4!BL14</f>
        <v>445880</v>
      </c>
      <c r="AF11" s="188"/>
      <c r="AG11" s="61">
        <f>[1]Q1.4!BM14</f>
        <v>53051</v>
      </c>
      <c r="AH11" s="62">
        <f>[1]Q1.4!BN14</f>
        <v>53999</v>
      </c>
      <c r="AI11" s="62">
        <f>[1]Q1.4!BO14</f>
        <v>60063</v>
      </c>
      <c r="AJ11" s="62">
        <f>[1]Q1.4!BP14</f>
        <v>55681</v>
      </c>
      <c r="AK11" s="62">
        <f>[1]Q1.4!BQ14</f>
        <v>58231</v>
      </c>
      <c r="AL11" s="62">
        <f>[1]Q1.4!BR14</f>
        <v>59735</v>
      </c>
      <c r="AM11" s="62">
        <f>[1]Q1.4!BS14</f>
        <v>57637</v>
      </c>
      <c r="AN11" s="62">
        <f>[1]Q1.4!BT14</f>
        <v>37957</v>
      </c>
      <c r="AO11" s="208">
        <f>[1]Q1.4!BU14</f>
        <v>436354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x14ac:dyDescent="0.25">
      <c r="B12" s="4" t="s">
        <v>147</v>
      </c>
      <c r="C12" s="63">
        <f>[1]Q1.4!AL15</f>
        <v>14630</v>
      </c>
      <c r="D12" s="64">
        <f>[1]Q1.4!AM15</f>
        <v>15358</v>
      </c>
      <c r="E12" s="64">
        <f>[1]Q1.4!AN15</f>
        <v>18329</v>
      </c>
      <c r="F12" s="64">
        <f>[1]Q1.4!AO15</f>
        <v>15991</v>
      </c>
      <c r="G12" s="64">
        <f>[1]Q1.4!AP15</f>
        <v>15523</v>
      </c>
      <c r="H12" s="64">
        <f>[1]Q1.4!AQ15</f>
        <v>14478</v>
      </c>
      <c r="I12" s="64">
        <f>[1]Q1.4!AR15</f>
        <v>14032</v>
      </c>
      <c r="J12" s="64">
        <f>[1]Q1.4!AS15</f>
        <v>10985</v>
      </c>
      <c r="K12" s="94">
        <f>[1]Q1.4!AT15</f>
        <v>119326</v>
      </c>
      <c r="L12" s="13"/>
      <c r="M12" s="63">
        <f>[1]Q1.4!AU15</f>
        <v>14463</v>
      </c>
      <c r="N12" s="64">
        <f>[1]Q1.4!AV15</f>
        <v>14760</v>
      </c>
      <c r="O12" s="64">
        <f>[1]Q1.4!AW15</f>
        <v>17870</v>
      </c>
      <c r="P12" s="64">
        <f>[1]Q1.4!AX15</f>
        <v>15922</v>
      </c>
      <c r="Q12" s="64">
        <f>[1]Q1.4!AY15</f>
        <v>15674</v>
      </c>
      <c r="R12" s="64">
        <f>[1]Q1.4!AZ15</f>
        <v>14666</v>
      </c>
      <c r="S12" s="64">
        <f>[1]Q1.4!BA15</f>
        <v>14029</v>
      </c>
      <c r="T12" s="64">
        <f>[1]Q1.4!BB15</f>
        <v>10486</v>
      </c>
      <c r="U12" s="94">
        <f>[1]Q1.4!BC15</f>
        <v>117870</v>
      </c>
      <c r="V12" s="13"/>
      <c r="W12" s="63">
        <f>[1]Q1.4!BD15</f>
        <v>13673</v>
      </c>
      <c r="X12" s="64">
        <f>[1]Q1.4!BE15</f>
        <v>14660</v>
      </c>
      <c r="Y12" s="64">
        <f>[1]Q1.4!BF15</f>
        <v>18140</v>
      </c>
      <c r="Z12" s="64">
        <f>[1]Q1.4!BG15</f>
        <v>16059</v>
      </c>
      <c r="AA12" s="64">
        <f>[1]Q1.4!BH15</f>
        <v>15581</v>
      </c>
      <c r="AB12" s="64">
        <f>[1]Q1.4!BI15</f>
        <v>14621</v>
      </c>
      <c r="AC12" s="64">
        <f>[1]Q1.4!BJ15</f>
        <v>13940</v>
      </c>
      <c r="AD12" s="64">
        <f>[1]Q1.4!BK15</f>
        <v>10113</v>
      </c>
      <c r="AE12" s="94">
        <f>[1]Q1.4!BL15</f>
        <v>116787</v>
      </c>
      <c r="AF12" s="188"/>
      <c r="AG12" s="63">
        <f>[1]Q1.4!BM15</f>
        <v>13499</v>
      </c>
      <c r="AH12" s="64">
        <f>[1]Q1.4!BN15</f>
        <v>14127</v>
      </c>
      <c r="AI12" s="64">
        <f>[1]Q1.4!BO15</f>
        <v>17019</v>
      </c>
      <c r="AJ12" s="64">
        <f>[1]Q1.4!BP15</f>
        <v>15406</v>
      </c>
      <c r="AK12" s="64">
        <f>[1]Q1.4!BQ15</f>
        <v>15188</v>
      </c>
      <c r="AL12" s="64">
        <f>[1]Q1.4!BR15</f>
        <v>14329</v>
      </c>
      <c r="AM12" s="64">
        <f>[1]Q1.4!BS15</f>
        <v>13820</v>
      </c>
      <c r="AN12" s="64">
        <f>[1]Q1.4!BT15</f>
        <v>9805</v>
      </c>
      <c r="AO12" s="204">
        <f>[1]Q1.4!BU15</f>
        <v>113193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x14ac:dyDescent="0.25">
      <c r="B13" s="4" t="s">
        <v>20</v>
      </c>
      <c r="C13" s="63">
        <f>[1]Q1.4!AL16</f>
        <v>11321</v>
      </c>
      <c r="D13" s="64">
        <f>[1]Q1.4!AM16</f>
        <v>11738</v>
      </c>
      <c r="E13" s="64">
        <f>[1]Q1.4!AN16</f>
        <v>13959</v>
      </c>
      <c r="F13" s="64">
        <f>[1]Q1.4!AO16</f>
        <v>12302</v>
      </c>
      <c r="G13" s="64">
        <f>[1]Q1.4!AP16</f>
        <v>12005</v>
      </c>
      <c r="H13" s="64">
        <f>[1]Q1.4!AQ16</f>
        <v>11149</v>
      </c>
      <c r="I13" s="64">
        <f>[1]Q1.4!AR16</f>
        <v>10657</v>
      </c>
      <c r="J13" s="64">
        <f>[1]Q1.4!AS16</f>
        <v>8526</v>
      </c>
      <c r="K13" s="94">
        <f>[1]Q1.4!AT16</f>
        <v>91657</v>
      </c>
      <c r="L13" s="13"/>
      <c r="M13" s="63">
        <f>[1]Q1.4!AU16</f>
        <v>11352</v>
      </c>
      <c r="N13" s="64">
        <f>[1]Q1.4!AV16</f>
        <v>11392</v>
      </c>
      <c r="O13" s="64">
        <f>[1]Q1.4!AW16</f>
        <v>13690</v>
      </c>
      <c r="P13" s="64">
        <f>[1]Q1.4!AX16</f>
        <v>12346</v>
      </c>
      <c r="Q13" s="64">
        <f>[1]Q1.4!AY16</f>
        <v>12210</v>
      </c>
      <c r="R13" s="64">
        <f>[1]Q1.4!AZ16</f>
        <v>11366</v>
      </c>
      <c r="S13" s="64">
        <f>[1]Q1.4!BA16</f>
        <v>10793</v>
      </c>
      <c r="T13" s="64">
        <f>[1]Q1.4!BB16</f>
        <v>8156</v>
      </c>
      <c r="U13" s="94">
        <f>[1]Q1.4!BC16</f>
        <v>91305</v>
      </c>
      <c r="V13" s="207"/>
      <c r="W13" s="64">
        <f>[1]Q1.4!BD16</f>
        <v>10643</v>
      </c>
      <c r="X13" s="64">
        <f>[1]Q1.4!BE16</f>
        <v>11280</v>
      </c>
      <c r="Y13" s="64">
        <f>[1]Q1.4!BF16</f>
        <v>13746</v>
      </c>
      <c r="Z13" s="64">
        <f>[1]Q1.4!BG16</f>
        <v>12390</v>
      </c>
      <c r="AA13" s="64">
        <f>[1]Q1.4!BH16</f>
        <v>12168</v>
      </c>
      <c r="AB13" s="64">
        <f>[1]Q1.4!BI16</f>
        <v>11307</v>
      </c>
      <c r="AC13" s="64">
        <f>[1]Q1.4!BJ16</f>
        <v>10772</v>
      </c>
      <c r="AD13" s="64">
        <f>[1]Q1.4!BK16</f>
        <v>7941</v>
      </c>
      <c r="AE13" s="94">
        <f>[1]Q1.4!BL16</f>
        <v>90247</v>
      </c>
      <c r="AF13" s="188"/>
      <c r="AG13" s="63">
        <f>[1]Q1.4!BM16</f>
        <v>10330</v>
      </c>
      <c r="AH13" s="64">
        <f>[1]Q1.4!BN16</f>
        <v>10738</v>
      </c>
      <c r="AI13" s="64">
        <f>[1]Q1.4!BO16</f>
        <v>12894</v>
      </c>
      <c r="AJ13" s="64">
        <f>[1]Q1.4!BP16</f>
        <v>11829</v>
      </c>
      <c r="AK13" s="64">
        <f>[1]Q1.4!BQ16</f>
        <v>11815</v>
      </c>
      <c r="AL13" s="64">
        <f>[1]Q1.4!BR16</f>
        <v>11014</v>
      </c>
      <c r="AM13" s="64">
        <f>[1]Q1.4!BS16</f>
        <v>10626</v>
      </c>
      <c r="AN13" s="64">
        <f>[1]Q1.4!BT16</f>
        <v>7707</v>
      </c>
      <c r="AO13" s="204">
        <f>[1]Q1.4!BU16</f>
        <v>86953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x14ac:dyDescent="0.25">
      <c r="B14" s="257" t="s">
        <v>1</v>
      </c>
      <c r="C14" s="247">
        <f>[1]Q1.4!AL17</f>
        <v>2159</v>
      </c>
      <c r="D14" s="247">
        <f>[1]Q1.4!AM17</f>
        <v>2471</v>
      </c>
      <c r="E14" s="247">
        <f>[1]Q1.4!AN17</f>
        <v>2753</v>
      </c>
      <c r="F14" s="247">
        <f>[1]Q1.4!AO17</f>
        <v>2329</v>
      </c>
      <c r="G14" s="247">
        <f>[1]Q1.4!AP17</f>
        <v>2408</v>
      </c>
      <c r="H14" s="247">
        <f>[1]Q1.4!AQ17</f>
        <v>2375</v>
      </c>
      <c r="I14" s="247">
        <f>[1]Q1.4!AR17</f>
        <v>2204</v>
      </c>
      <c r="J14" s="247">
        <f>[1]Q1.4!AS17</f>
        <v>1808</v>
      </c>
      <c r="K14" s="249">
        <f>[1]Q1.4!AT17</f>
        <v>18507</v>
      </c>
      <c r="L14" s="250"/>
      <c r="M14" s="254">
        <f>[1]Q1.4!AU17</f>
        <v>2159</v>
      </c>
      <c r="N14" s="255">
        <f>[1]Q1.4!AV17</f>
        <v>2411</v>
      </c>
      <c r="O14" s="255">
        <f>[1]Q1.4!AW17</f>
        <v>2704</v>
      </c>
      <c r="P14" s="255">
        <f>[1]Q1.4!AX17</f>
        <v>2346</v>
      </c>
      <c r="Q14" s="255">
        <f>[1]Q1.4!AY17</f>
        <v>2432</v>
      </c>
      <c r="R14" s="255">
        <f>[1]Q1.4!AZ17</f>
        <v>2395</v>
      </c>
      <c r="S14" s="255">
        <f>[1]Q1.4!BA17</f>
        <v>2237</v>
      </c>
      <c r="T14" s="255">
        <f>[1]Q1.4!BB17</f>
        <v>1698</v>
      </c>
      <c r="U14" s="256">
        <f>[1]Q1.4!BC17</f>
        <v>18382</v>
      </c>
      <c r="V14" s="251"/>
      <c r="W14" s="255">
        <f>[1]Q1.4!BD17</f>
        <v>2029</v>
      </c>
      <c r="X14" s="255">
        <f>[1]Q1.4!BE17</f>
        <v>2391</v>
      </c>
      <c r="Y14" s="255">
        <f>[1]Q1.4!BF17</f>
        <v>2687</v>
      </c>
      <c r="Z14" s="255">
        <f>[1]Q1.4!BG17</f>
        <v>2407</v>
      </c>
      <c r="AA14" s="255">
        <f>[1]Q1.4!BH17</f>
        <v>2418</v>
      </c>
      <c r="AB14" s="255">
        <f>[1]Q1.4!BI17</f>
        <v>2413</v>
      </c>
      <c r="AC14" s="255">
        <f>[1]Q1.4!BJ17</f>
        <v>2222</v>
      </c>
      <c r="AD14" s="255">
        <f>[1]Q1.4!BK17</f>
        <v>1671</v>
      </c>
      <c r="AE14" s="256">
        <f>[1]Q1.4!BL17</f>
        <v>18238</v>
      </c>
      <c r="AF14" s="248"/>
      <c r="AG14" s="247">
        <f>[1]Q1.4!BM17</f>
        <v>2035</v>
      </c>
      <c r="AH14" s="247">
        <f>[1]Q1.4!BN17</f>
        <v>2302</v>
      </c>
      <c r="AI14" s="247">
        <f>[1]Q1.4!BO17</f>
        <v>2534</v>
      </c>
      <c r="AJ14" s="247">
        <f>[1]Q1.4!BP17</f>
        <v>2289</v>
      </c>
      <c r="AK14" s="247">
        <f>[1]Q1.4!BQ17</f>
        <v>2372</v>
      </c>
      <c r="AL14" s="247">
        <f>[1]Q1.4!BR17</f>
        <v>2361</v>
      </c>
      <c r="AM14" s="247">
        <f>[1]Q1.4!BS17</f>
        <v>2206</v>
      </c>
      <c r="AN14" s="247">
        <f>[1]Q1.4!BT17</f>
        <v>1617</v>
      </c>
      <c r="AO14" s="249">
        <f>[1]Q1.4!BU17</f>
        <v>17716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x14ac:dyDescent="0.25">
      <c r="B15" s="258" t="s">
        <v>36</v>
      </c>
      <c r="C15" s="62">
        <f>[1]Q1.4!AL18</f>
        <v>81</v>
      </c>
      <c r="D15" s="62">
        <f>[1]Q1.4!AM18</f>
        <v>71</v>
      </c>
      <c r="E15" s="62">
        <f>[1]Q1.4!AN18</f>
        <v>74</v>
      </c>
      <c r="F15" s="62">
        <f>[1]Q1.4!AO18</f>
        <v>71</v>
      </c>
      <c r="G15" s="62">
        <f>[1]Q1.4!AP18</f>
        <v>61</v>
      </c>
      <c r="H15" s="62">
        <f>[1]Q1.4!AQ18</f>
        <v>67</v>
      </c>
      <c r="I15" s="62">
        <f>[1]Q1.4!AR18</f>
        <v>59</v>
      </c>
      <c r="J15" s="62">
        <f>[1]Q1.4!AS18</f>
        <v>50</v>
      </c>
      <c r="K15" s="208">
        <f>[1]Q1.4!AT18</f>
        <v>534</v>
      </c>
      <c r="L15" s="205"/>
      <c r="M15" s="64">
        <f>[1]Q1.4!AU18</f>
        <v>77</v>
      </c>
      <c r="N15" s="64">
        <f>[1]Q1.4!AV18</f>
        <v>65</v>
      </c>
      <c r="O15" s="64">
        <f>[1]Q1.4!AW18</f>
        <v>78</v>
      </c>
      <c r="P15" s="64">
        <f>[1]Q1.4!AX18</f>
        <v>68</v>
      </c>
      <c r="Q15" s="64">
        <f>[1]Q1.4!AY18</f>
        <v>65</v>
      </c>
      <c r="R15" s="64">
        <f>[1]Q1.4!AZ18</f>
        <v>71</v>
      </c>
      <c r="S15" s="64">
        <f>[1]Q1.4!BA18</f>
        <v>58</v>
      </c>
      <c r="T15" s="64">
        <f>[1]Q1.4!BB18</f>
        <v>49</v>
      </c>
      <c r="U15" s="204">
        <f>[1]Q1.4!BC18</f>
        <v>531</v>
      </c>
      <c r="V15" s="203"/>
      <c r="W15" s="64">
        <f>[1]Q1.4!BD18</f>
        <v>74</v>
      </c>
      <c r="X15" s="64">
        <f>[1]Q1.4!BE18</f>
        <v>66</v>
      </c>
      <c r="Y15" s="64">
        <f>[1]Q1.4!BF18</f>
        <v>73</v>
      </c>
      <c r="Z15" s="64">
        <f>[1]Q1.4!BG18</f>
        <v>64</v>
      </c>
      <c r="AA15" s="64">
        <f>[1]Q1.4!BH18</f>
        <v>66</v>
      </c>
      <c r="AB15" s="64">
        <f>[1]Q1.4!BI18</f>
        <v>72</v>
      </c>
      <c r="AC15" s="64">
        <f>[1]Q1.4!BJ18</f>
        <v>58</v>
      </c>
      <c r="AD15" s="64">
        <f>[1]Q1.4!BK18</f>
        <v>48</v>
      </c>
      <c r="AE15" s="204">
        <f>[1]Q1.4!BL18</f>
        <v>521</v>
      </c>
      <c r="AF15" s="188"/>
      <c r="AG15" s="61">
        <f>[1]Q1.4!BM18</f>
        <v>64</v>
      </c>
      <c r="AH15" s="62">
        <f>[1]Q1.4!BN18</f>
        <v>59</v>
      </c>
      <c r="AI15" s="62">
        <f>[1]Q1.4!BO18</f>
        <v>64</v>
      </c>
      <c r="AJ15" s="62">
        <f>[1]Q1.4!BP18</f>
        <v>61</v>
      </c>
      <c r="AK15" s="62">
        <f>[1]Q1.4!BQ18</f>
        <v>60</v>
      </c>
      <c r="AL15" s="62">
        <f>[1]Q1.4!BR18</f>
        <v>73</v>
      </c>
      <c r="AM15" s="62">
        <f>[1]Q1.4!BS18</f>
        <v>56</v>
      </c>
      <c r="AN15" s="62">
        <f>[1]Q1.4!BT18</f>
        <v>47</v>
      </c>
      <c r="AO15" s="208">
        <f>[1]Q1.4!BU18</f>
        <v>484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x14ac:dyDescent="0.25">
      <c r="B16" s="34" t="s">
        <v>37</v>
      </c>
      <c r="C16" s="63">
        <f>[1]Q1.4!AL19</f>
        <v>41</v>
      </c>
      <c r="D16" s="64">
        <f>[1]Q1.4!AM19</f>
        <v>62</v>
      </c>
      <c r="E16" s="64">
        <f>[1]Q1.4!AN19</f>
        <v>77</v>
      </c>
      <c r="F16" s="64">
        <f>[1]Q1.4!AO19</f>
        <v>66</v>
      </c>
      <c r="G16" s="64">
        <f>[1]Q1.4!AP19</f>
        <v>55</v>
      </c>
      <c r="H16" s="64">
        <f>[1]Q1.4!AQ19</f>
        <v>75</v>
      </c>
      <c r="I16" s="64">
        <f>[1]Q1.4!AR19</f>
        <v>66</v>
      </c>
      <c r="J16" s="64">
        <f>[1]Q1.4!AS19</f>
        <v>42</v>
      </c>
      <c r="K16" s="94">
        <f>[1]Q1.4!AT19</f>
        <v>484</v>
      </c>
      <c r="L16" s="91"/>
      <c r="M16" s="63">
        <f>[1]Q1.4!AU19</f>
        <v>42</v>
      </c>
      <c r="N16" s="64">
        <f>[1]Q1.4!AV19</f>
        <v>63</v>
      </c>
      <c r="O16" s="64">
        <f>[1]Q1.4!AW19</f>
        <v>76</v>
      </c>
      <c r="P16" s="64">
        <f>[1]Q1.4!AX19</f>
        <v>67</v>
      </c>
      <c r="Q16" s="64">
        <f>[1]Q1.4!AY19</f>
        <v>54</v>
      </c>
      <c r="R16" s="64">
        <f>[1]Q1.4!AZ19</f>
        <v>82</v>
      </c>
      <c r="S16" s="64">
        <f>[1]Q1.4!BA19</f>
        <v>62</v>
      </c>
      <c r="T16" s="64">
        <f>[1]Q1.4!BB19</f>
        <v>40</v>
      </c>
      <c r="U16" s="94">
        <f>[1]Q1.4!BC19</f>
        <v>486</v>
      </c>
      <c r="V16" s="91"/>
      <c r="W16" s="63">
        <f>[1]Q1.4!BD19</f>
        <v>48</v>
      </c>
      <c r="X16" s="64">
        <f>[1]Q1.4!BE19</f>
        <v>67</v>
      </c>
      <c r="Y16" s="64">
        <f>[1]Q1.4!BF19</f>
        <v>73</v>
      </c>
      <c r="Z16" s="64">
        <f>[1]Q1.4!BG19</f>
        <v>72</v>
      </c>
      <c r="AA16" s="64">
        <f>[1]Q1.4!BH19</f>
        <v>55</v>
      </c>
      <c r="AB16" s="64">
        <f>[1]Q1.4!BI19</f>
        <v>78</v>
      </c>
      <c r="AC16" s="64">
        <f>[1]Q1.4!BJ19</f>
        <v>60</v>
      </c>
      <c r="AD16" s="64">
        <f>[1]Q1.4!BK19</f>
        <v>39</v>
      </c>
      <c r="AE16" s="94">
        <f>[1]Q1.4!BL19</f>
        <v>492</v>
      </c>
      <c r="AF16" s="188"/>
      <c r="AG16" s="63">
        <f>[1]Q1.4!BM19</f>
        <v>51</v>
      </c>
      <c r="AH16" s="64">
        <f>[1]Q1.4!BN19</f>
        <v>62</v>
      </c>
      <c r="AI16" s="64">
        <f>[1]Q1.4!BO19</f>
        <v>68</v>
      </c>
      <c r="AJ16" s="64">
        <f>[1]Q1.4!BP19</f>
        <v>65</v>
      </c>
      <c r="AK16" s="64">
        <f>[1]Q1.4!BQ19</f>
        <v>58</v>
      </c>
      <c r="AL16" s="64">
        <f>[1]Q1.4!BR19</f>
        <v>77</v>
      </c>
      <c r="AM16" s="64">
        <f>[1]Q1.4!BS19</f>
        <v>58</v>
      </c>
      <c r="AN16" s="64">
        <f>[1]Q1.4!BT19</f>
        <v>40</v>
      </c>
      <c r="AO16" s="94">
        <f>[1]Q1.4!BU19</f>
        <v>479</v>
      </c>
    </row>
    <row r="17" spans="2:45" x14ac:dyDescent="0.25">
      <c r="B17" s="34" t="s">
        <v>38</v>
      </c>
      <c r="C17" s="63">
        <f>[1]Q1.4!AL20</f>
        <v>77</v>
      </c>
      <c r="D17" s="64">
        <f>[1]Q1.4!AM20</f>
        <v>115</v>
      </c>
      <c r="E17" s="64">
        <f>[1]Q1.4!AN20</f>
        <v>129</v>
      </c>
      <c r="F17" s="64">
        <f>[1]Q1.4!AO20</f>
        <v>113</v>
      </c>
      <c r="G17" s="64">
        <f>[1]Q1.4!AP20</f>
        <v>113</v>
      </c>
      <c r="H17" s="64">
        <f>[1]Q1.4!AQ20</f>
        <v>121</v>
      </c>
      <c r="I17" s="64">
        <f>[1]Q1.4!AR20</f>
        <v>105</v>
      </c>
      <c r="J17" s="64">
        <f>[1]Q1.4!AS20</f>
        <v>86</v>
      </c>
      <c r="K17" s="94">
        <f>[1]Q1.4!AT20</f>
        <v>859</v>
      </c>
      <c r="L17" s="91"/>
      <c r="M17" s="63">
        <f>[1]Q1.4!AU20</f>
        <v>77</v>
      </c>
      <c r="N17" s="64">
        <f>[1]Q1.4!AV20</f>
        <v>118</v>
      </c>
      <c r="O17" s="64">
        <f>[1]Q1.4!AW20</f>
        <v>129</v>
      </c>
      <c r="P17" s="64">
        <f>[1]Q1.4!AX20</f>
        <v>110</v>
      </c>
      <c r="Q17" s="64">
        <f>[1]Q1.4!AY20</f>
        <v>117</v>
      </c>
      <c r="R17" s="64">
        <f>[1]Q1.4!AZ20</f>
        <v>129</v>
      </c>
      <c r="S17" s="64">
        <f>[1]Q1.4!BA20</f>
        <v>105</v>
      </c>
      <c r="T17" s="64">
        <f>[1]Q1.4!BB20</f>
        <v>82</v>
      </c>
      <c r="U17" s="94">
        <f>[1]Q1.4!BC20</f>
        <v>867</v>
      </c>
      <c r="V17" s="91"/>
      <c r="W17" s="63">
        <f>[1]Q1.4!BD20</f>
        <v>76</v>
      </c>
      <c r="X17" s="64">
        <f>[1]Q1.4!BE20</f>
        <v>115</v>
      </c>
      <c r="Y17" s="64">
        <f>[1]Q1.4!BF20</f>
        <v>127</v>
      </c>
      <c r="Z17" s="64">
        <f>[1]Q1.4!BG20</f>
        <v>113</v>
      </c>
      <c r="AA17" s="64">
        <f>[1]Q1.4!BH20</f>
        <v>123</v>
      </c>
      <c r="AB17" s="64">
        <f>[1]Q1.4!BI20</f>
        <v>128</v>
      </c>
      <c r="AC17" s="64">
        <f>[1]Q1.4!BJ20</f>
        <v>106</v>
      </c>
      <c r="AD17" s="64">
        <f>[1]Q1.4!BK20</f>
        <v>82</v>
      </c>
      <c r="AE17" s="94">
        <f>[1]Q1.4!BL20</f>
        <v>870</v>
      </c>
      <c r="AF17" s="188"/>
      <c r="AG17" s="63">
        <f>[1]Q1.4!BM20</f>
        <v>85</v>
      </c>
      <c r="AH17" s="64">
        <f>[1]Q1.4!BN20</f>
        <v>111</v>
      </c>
      <c r="AI17" s="64">
        <f>[1]Q1.4!BO20</f>
        <v>125</v>
      </c>
      <c r="AJ17" s="64">
        <f>[1]Q1.4!BP20</f>
        <v>98</v>
      </c>
      <c r="AK17" s="64">
        <f>[1]Q1.4!BQ20</f>
        <v>129</v>
      </c>
      <c r="AL17" s="64">
        <f>[1]Q1.4!BR20</f>
        <v>124</v>
      </c>
      <c r="AM17" s="64">
        <f>[1]Q1.4!BS20</f>
        <v>107</v>
      </c>
      <c r="AN17" s="64">
        <f>[1]Q1.4!BT20</f>
        <v>74</v>
      </c>
      <c r="AO17" s="94">
        <f>[1]Q1.4!BU20</f>
        <v>853</v>
      </c>
    </row>
    <row r="18" spans="2:45" x14ac:dyDescent="0.25">
      <c r="B18" s="34" t="s">
        <v>39</v>
      </c>
      <c r="C18" s="63">
        <f>[1]Q1.4!AL21</f>
        <v>57</v>
      </c>
      <c r="D18" s="64">
        <f>[1]Q1.4!AM21</f>
        <v>85</v>
      </c>
      <c r="E18" s="64">
        <f>[1]Q1.4!AN21</f>
        <v>91</v>
      </c>
      <c r="F18" s="64">
        <f>[1]Q1.4!AO21</f>
        <v>76</v>
      </c>
      <c r="G18" s="64">
        <f>[1]Q1.4!AP21</f>
        <v>72</v>
      </c>
      <c r="H18" s="64">
        <f>[1]Q1.4!AQ21</f>
        <v>87</v>
      </c>
      <c r="I18" s="64">
        <f>[1]Q1.4!AR21</f>
        <v>89</v>
      </c>
      <c r="J18" s="64">
        <f>[1]Q1.4!AS21</f>
        <v>65</v>
      </c>
      <c r="K18" s="94">
        <f>[1]Q1.4!AT21</f>
        <v>622</v>
      </c>
      <c r="L18" s="91"/>
      <c r="M18" s="63">
        <f>[1]Q1.4!AU21</f>
        <v>64</v>
      </c>
      <c r="N18" s="64">
        <f>[1]Q1.4!AV21</f>
        <v>88</v>
      </c>
      <c r="O18" s="64">
        <f>[1]Q1.4!AW21</f>
        <v>87</v>
      </c>
      <c r="P18" s="64">
        <f>[1]Q1.4!AX21</f>
        <v>76</v>
      </c>
      <c r="Q18" s="64">
        <f>[1]Q1.4!AY21</f>
        <v>72</v>
      </c>
      <c r="R18" s="64">
        <f>[1]Q1.4!AZ21</f>
        <v>88</v>
      </c>
      <c r="S18" s="64">
        <f>[1]Q1.4!BA21</f>
        <v>86</v>
      </c>
      <c r="T18" s="64">
        <f>[1]Q1.4!BB21</f>
        <v>59</v>
      </c>
      <c r="U18" s="94">
        <f>[1]Q1.4!BC21</f>
        <v>620</v>
      </c>
      <c r="V18" s="91"/>
      <c r="W18" s="63">
        <f>[1]Q1.4!BD21</f>
        <v>61</v>
      </c>
      <c r="X18" s="64">
        <f>[1]Q1.4!BE21</f>
        <v>82</v>
      </c>
      <c r="Y18" s="64">
        <f>[1]Q1.4!BF21</f>
        <v>81</v>
      </c>
      <c r="Z18" s="64">
        <f>[1]Q1.4!BG21</f>
        <v>69</v>
      </c>
      <c r="AA18" s="64">
        <f>[1]Q1.4!BH21</f>
        <v>80</v>
      </c>
      <c r="AB18" s="64">
        <f>[1]Q1.4!BI21</f>
        <v>91</v>
      </c>
      <c r="AC18" s="64">
        <f>[1]Q1.4!BJ21</f>
        <v>87</v>
      </c>
      <c r="AD18" s="64">
        <f>[1]Q1.4!BK21</f>
        <v>58</v>
      </c>
      <c r="AE18" s="94">
        <f>[1]Q1.4!BL21</f>
        <v>609</v>
      </c>
      <c r="AF18" s="188"/>
      <c r="AG18" s="63">
        <f>[1]Q1.4!BM21</f>
        <v>61</v>
      </c>
      <c r="AH18" s="64">
        <f>[1]Q1.4!BN21</f>
        <v>81</v>
      </c>
      <c r="AI18" s="64">
        <f>[1]Q1.4!BO21</f>
        <v>88</v>
      </c>
      <c r="AJ18" s="64">
        <f>[1]Q1.4!BP21</f>
        <v>60</v>
      </c>
      <c r="AK18" s="64">
        <f>[1]Q1.4!BQ21</f>
        <v>83</v>
      </c>
      <c r="AL18" s="64">
        <f>[1]Q1.4!BR21</f>
        <v>87</v>
      </c>
      <c r="AM18" s="64">
        <f>[1]Q1.4!BS21</f>
        <v>90</v>
      </c>
      <c r="AN18" s="64">
        <f>[1]Q1.4!BT21</f>
        <v>56</v>
      </c>
      <c r="AO18" s="94">
        <f>[1]Q1.4!BU21</f>
        <v>606</v>
      </c>
      <c r="AR18" s="84"/>
      <c r="AS18" s="84"/>
    </row>
    <row r="19" spans="2:45" x14ac:dyDescent="0.25">
      <c r="B19" s="34" t="s">
        <v>40</v>
      </c>
      <c r="C19" s="63">
        <f>[1]Q1.4!AL22</f>
        <v>141</v>
      </c>
      <c r="D19" s="64">
        <f>[1]Q1.4!AM22</f>
        <v>177</v>
      </c>
      <c r="E19" s="64">
        <f>[1]Q1.4!AN22</f>
        <v>218</v>
      </c>
      <c r="F19" s="64">
        <f>[1]Q1.4!AO22</f>
        <v>174</v>
      </c>
      <c r="G19" s="64">
        <f>[1]Q1.4!AP22</f>
        <v>165</v>
      </c>
      <c r="H19" s="64">
        <f>[1]Q1.4!AQ22</f>
        <v>181</v>
      </c>
      <c r="I19" s="64">
        <f>[1]Q1.4!AR22</f>
        <v>136</v>
      </c>
      <c r="J19" s="64">
        <f>[1]Q1.4!AS22</f>
        <v>123</v>
      </c>
      <c r="K19" s="94">
        <f>[1]Q1.4!AT22</f>
        <v>1315</v>
      </c>
      <c r="L19" s="91"/>
      <c r="M19" s="63">
        <f>[1]Q1.4!AU22</f>
        <v>146</v>
      </c>
      <c r="N19" s="64">
        <f>[1]Q1.4!AV22</f>
        <v>180</v>
      </c>
      <c r="O19" s="64">
        <f>[1]Q1.4!AW22</f>
        <v>211</v>
      </c>
      <c r="P19" s="64">
        <f>[1]Q1.4!AX22</f>
        <v>178</v>
      </c>
      <c r="Q19" s="64">
        <f>[1]Q1.4!AY22</f>
        <v>172</v>
      </c>
      <c r="R19" s="64">
        <f>[1]Q1.4!AZ22</f>
        <v>174</v>
      </c>
      <c r="S19" s="64">
        <f>[1]Q1.4!BA22</f>
        <v>149</v>
      </c>
      <c r="T19" s="64">
        <f>[1]Q1.4!BB22</f>
        <v>115</v>
      </c>
      <c r="U19" s="94">
        <f>[1]Q1.4!BC22</f>
        <v>1325</v>
      </c>
      <c r="V19" s="91"/>
      <c r="W19" s="63">
        <f>[1]Q1.4!BD22</f>
        <v>138</v>
      </c>
      <c r="X19" s="64">
        <f>[1]Q1.4!BE22</f>
        <v>191</v>
      </c>
      <c r="Y19" s="64">
        <f>[1]Q1.4!BF22</f>
        <v>204</v>
      </c>
      <c r="Z19" s="64">
        <f>[1]Q1.4!BG22</f>
        <v>167</v>
      </c>
      <c r="AA19" s="64">
        <f>[1]Q1.4!BH22</f>
        <v>163</v>
      </c>
      <c r="AB19" s="64">
        <f>[1]Q1.4!BI22</f>
        <v>169</v>
      </c>
      <c r="AC19" s="64">
        <f>[1]Q1.4!BJ22</f>
        <v>138</v>
      </c>
      <c r="AD19" s="64">
        <f>[1]Q1.4!BK22</f>
        <v>111</v>
      </c>
      <c r="AE19" s="94">
        <f>[1]Q1.4!BL22</f>
        <v>1281</v>
      </c>
      <c r="AF19" s="188"/>
      <c r="AG19" s="63">
        <f>[1]Q1.4!BM22</f>
        <v>150</v>
      </c>
      <c r="AH19" s="64">
        <f>[1]Q1.4!BN22</f>
        <v>178</v>
      </c>
      <c r="AI19" s="64">
        <f>[1]Q1.4!BO22</f>
        <v>202</v>
      </c>
      <c r="AJ19" s="64">
        <f>[1]Q1.4!BP22</f>
        <v>178</v>
      </c>
      <c r="AK19" s="64">
        <f>[1]Q1.4!BQ22</f>
        <v>155</v>
      </c>
      <c r="AL19" s="64">
        <f>[1]Q1.4!BR22</f>
        <v>162</v>
      </c>
      <c r="AM19" s="64">
        <f>[1]Q1.4!BS22</f>
        <v>129</v>
      </c>
      <c r="AN19" s="64">
        <f>[1]Q1.4!BT22</f>
        <v>105</v>
      </c>
      <c r="AO19" s="94">
        <f>[1]Q1.4!BU22</f>
        <v>1259</v>
      </c>
    </row>
    <row r="20" spans="2:45" x14ac:dyDescent="0.25">
      <c r="B20" s="34" t="s">
        <v>41</v>
      </c>
      <c r="C20" s="63">
        <f>[1]Q1.4!AL23</f>
        <v>55</v>
      </c>
      <c r="D20" s="64">
        <f>[1]Q1.4!AM23</f>
        <v>73</v>
      </c>
      <c r="E20" s="64">
        <f>[1]Q1.4!AN23</f>
        <v>93</v>
      </c>
      <c r="F20" s="64">
        <f>[1]Q1.4!AO23</f>
        <v>73</v>
      </c>
      <c r="G20" s="64">
        <f>[1]Q1.4!AP23</f>
        <v>80</v>
      </c>
      <c r="H20" s="64">
        <f>[1]Q1.4!AQ23</f>
        <v>75</v>
      </c>
      <c r="I20" s="64">
        <f>[1]Q1.4!AR23</f>
        <v>59</v>
      </c>
      <c r="J20" s="64">
        <f>[1]Q1.4!AS23</f>
        <v>58</v>
      </c>
      <c r="K20" s="94">
        <f>[1]Q1.4!AT23</f>
        <v>566</v>
      </c>
      <c r="L20" s="91"/>
      <c r="M20" s="63">
        <f>[1]Q1.4!AU23</f>
        <v>61</v>
      </c>
      <c r="N20" s="64">
        <f>[1]Q1.4!AV23</f>
        <v>67</v>
      </c>
      <c r="O20" s="64">
        <f>[1]Q1.4!AW23</f>
        <v>87</v>
      </c>
      <c r="P20" s="64">
        <f>[1]Q1.4!AX23</f>
        <v>71</v>
      </c>
      <c r="Q20" s="64">
        <f>[1]Q1.4!AY23</f>
        <v>84</v>
      </c>
      <c r="R20" s="64">
        <f>[1]Q1.4!AZ23</f>
        <v>77</v>
      </c>
      <c r="S20" s="64">
        <f>[1]Q1.4!BA23</f>
        <v>63</v>
      </c>
      <c r="T20" s="64">
        <f>[1]Q1.4!BB23</f>
        <v>55</v>
      </c>
      <c r="U20" s="94">
        <f>[1]Q1.4!BC23</f>
        <v>565</v>
      </c>
      <c r="V20" s="91"/>
      <c r="W20" s="63">
        <f>[1]Q1.4!BD23</f>
        <v>53</v>
      </c>
      <c r="X20" s="64">
        <f>[1]Q1.4!BE23</f>
        <v>64</v>
      </c>
      <c r="Y20" s="64">
        <f>[1]Q1.4!BF23</f>
        <v>87</v>
      </c>
      <c r="Z20" s="64">
        <f>[1]Q1.4!BG23</f>
        <v>70</v>
      </c>
      <c r="AA20" s="64">
        <f>[1]Q1.4!BH23</f>
        <v>82</v>
      </c>
      <c r="AB20" s="64">
        <f>[1]Q1.4!BI23</f>
        <v>80</v>
      </c>
      <c r="AC20" s="64">
        <f>[1]Q1.4!BJ23</f>
        <v>63</v>
      </c>
      <c r="AD20" s="64">
        <f>[1]Q1.4!BK23</f>
        <v>54</v>
      </c>
      <c r="AE20" s="94">
        <f>[1]Q1.4!BL23</f>
        <v>553</v>
      </c>
      <c r="AF20" s="188"/>
      <c r="AG20" s="63">
        <f>[1]Q1.4!BM23</f>
        <v>62</v>
      </c>
      <c r="AH20" s="64">
        <f>[1]Q1.4!BN23</f>
        <v>62</v>
      </c>
      <c r="AI20" s="64">
        <f>[1]Q1.4!BO23</f>
        <v>77</v>
      </c>
      <c r="AJ20" s="64">
        <f>[1]Q1.4!BP23</f>
        <v>69</v>
      </c>
      <c r="AK20" s="64">
        <f>[1]Q1.4!BQ23</f>
        <v>79</v>
      </c>
      <c r="AL20" s="64">
        <f>[1]Q1.4!BR23</f>
        <v>82</v>
      </c>
      <c r="AM20" s="64">
        <f>[1]Q1.4!BS23</f>
        <v>62</v>
      </c>
      <c r="AN20" s="64">
        <f>[1]Q1.4!BT23</f>
        <v>58</v>
      </c>
      <c r="AO20" s="94">
        <f>[1]Q1.4!BU23</f>
        <v>551</v>
      </c>
    </row>
    <row r="21" spans="2:45" x14ac:dyDescent="0.25">
      <c r="B21" s="34" t="s">
        <v>42</v>
      </c>
      <c r="C21" s="63">
        <f>[1]Q1.4!AL24</f>
        <v>78</v>
      </c>
      <c r="D21" s="64">
        <f>[1]Q1.4!AM24</f>
        <v>47</v>
      </c>
      <c r="E21" s="64">
        <f>[1]Q1.4!AN24</f>
        <v>64</v>
      </c>
      <c r="F21" s="64">
        <f>[1]Q1.4!AO24</f>
        <v>61</v>
      </c>
      <c r="G21" s="64">
        <f>[1]Q1.4!AP24</f>
        <v>66</v>
      </c>
      <c r="H21" s="64">
        <f>[1]Q1.4!AQ24</f>
        <v>61</v>
      </c>
      <c r="I21" s="64">
        <f>[1]Q1.4!AR24</f>
        <v>71</v>
      </c>
      <c r="J21" s="64">
        <f>[1]Q1.4!AS24</f>
        <v>56</v>
      </c>
      <c r="K21" s="94">
        <f>[1]Q1.4!AT24</f>
        <v>504</v>
      </c>
      <c r="L21" s="91"/>
      <c r="M21" s="63">
        <f>[1]Q1.4!AU24</f>
        <v>77</v>
      </c>
      <c r="N21" s="64">
        <f>[1]Q1.4!AV24</f>
        <v>49</v>
      </c>
      <c r="O21" s="64">
        <f>[1]Q1.4!AW24</f>
        <v>60</v>
      </c>
      <c r="P21" s="64">
        <f>[1]Q1.4!AX24</f>
        <v>62</v>
      </c>
      <c r="Q21" s="64">
        <f>[1]Q1.4!AY24</f>
        <v>75</v>
      </c>
      <c r="R21" s="64">
        <f>[1]Q1.4!AZ24</f>
        <v>56</v>
      </c>
      <c r="S21" s="64">
        <f>[1]Q1.4!BA24</f>
        <v>71</v>
      </c>
      <c r="T21" s="64">
        <f>[1]Q1.4!BB24</f>
        <v>55</v>
      </c>
      <c r="U21" s="94">
        <f>[1]Q1.4!BC24</f>
        <v>505</v>
      </c>
      <c r="V21" s="91"/>
      <c r="W21" s="63">
        <f>[1]Q1.4!BD24</f>
        <v>69</v>
      </c>
      <c r="X21" s="64">
        <f>[1]Q1.4!BE24</f>
        <v>50</v>
      </c>
      <c r="Y21" s="64">
        <f>[1]Q1.4!BF24</f>
        <v>68</v>
      </c>
      <c r="Z21" s="64">
        <f>[1]Q1.4!BG24</f>
        <v>70</v>
      </c>
      <c r="AA21" s="64">
        <f>[1]Q1.4!BH24</f>
        <v>77</v>
      </c>
      <c r="AB21" s="64">
        <f>[1]Q1.4!BI24</f>
        <v>58</v>
      </c>
      <c r="AC21" s="64">
        <f>[1]Q1.4!BJ24</f>
        <v>68</v>
      </c>
      <c r="AD21" s="64">
        <f>[1]Q1.4!BK24</f>
        <v>53</v>
      </c>
      <c r="AE21" s="94">
        <f>[1]Q1.4!BL24</f>
        <v>513</v>
      </c>
      <c r="AF21" s="188"/>
      <c r="AG21" s="63">
        <f>[1]Q1.4!BM24</f>
        <v>67</v>
      </c>
      <c r="AH21" s="64">
        <f>[1]Q1.4!BN24</f>
        <v>48</v>
      </c>
      <c r="AI21" s="64">
        <f>[1]Q1.4!BO24</f>
        <v>65</v>
      </c>
      <c r="AJ21" s="64">
        <f>[1]Q1.4!BP24</f>
        <v>71</v>
      </c>
      <c r="AK21" s="64">
        <f>[1]Q1.4!BQ24</f>
        <v>73</v>
      </c>
      <c r="AL21" s="64">
        <f>[1]Q1.4!BR24</f>
        <v>60</v>
      </c>
      <c r="AM21" s="64">
        <f>[1]Q1.4!BS24</f>
        <v>68</v>
      </c>
      <c r="AN21" s="64">
        <f>[1]Q1.4!BT24</f>
        <v>49</v>
      </c>
      <c r="AO21" s="94">
        <f>[1]Q1.4!BU24</f>
        <v>501</v>
      </c>
    </row>
    <row r="22" spans="2:45" x14ac:dyDescent="0.25">
      <c r="B22" s="34" t="s">
        <v>43</v>
      </c>
      <c r="C22" s="63">
        <f>[1]Q1.4!AL25</f>
        <v>22</v>
      </c>
      <c r="D22" s="64">
        <f>[1]Q1.4!AM25</f>
        <v>54</v>
      </c>
      <c r="E22" s="64">
        <f>[1]Q1.4!AN25</f>
        <v>62</v>
      </c>
      <c r="F22" s="64">
        <f>[1]Q1.4!AO25</f>
        <v>62</v>
      </c>
      <c r="G22" s="64">
        <f>[1]Q1.4!AP25</f>
        <v>48</v>
      </c>
      <c r="H22" s="64">
        <f>[1]Q1.4!AQ25</f>
        <v>59</v>
      </c>
      <c r="I22" s="64">
        <f>[1]Q1.4!AR25</f>
        <v>46</v>
      </c>
      <c r="J22" s="64">
        <f>[1]Q1.4!AS25</f>
        <v>53</v>
      </c>
      <c r="K22" s="94">
        <f>[1]Q1.4!AT25</f>
        <v>406</v>
      </c>
      <c r="L22" s="91"/>
      <c r="M22" s="63">
        <f>[1]Q1.4!AU25</f>
        <v>24</v>
      </c>
      <c r="N22" s="64">
        <f>[1]Q1.4!AV25</f>
        <v>51</v>
      </c>
      <c r="O22" s="64">
        <f>[1]Q1.4!AW25</f>
        <v>68</v>
      </c>
      <c r="P22" s="64">
        <f>[1]Q1.4!AX25</f>
        <v>64</v>
      </c>
      <c r="Q22" s="64">
        <f>[1]Q1.4!AY25</f>
        <v>50</v>
      </c>
      <c r="R22" s="64">
        <f>[1]Q1.4!AZ25</f>
        <v>61</v>
      </c>
      <c r="S22" s="64">
        <f>[1]Q1.4!BA25</f>
        <v>44</v>
      </c>
      <c r="T22" s="64">
        <f>[1]Q1.4!BB25</f>
        <v>46</v>
      </c>
      <c r="U22" s="94">
        <f>[1]Q1.4!BC25</f>
        <v>408</v>
      </c>
      <c r="V22" s="91"/>
      <c r="W22" s="63">
        <f>[1]Q1.4!BD25</f>
        <v>21</v>
      </c>
      <c r="X22" s="64">
        <f>[1]Q1.4!BE25</f>
        <v>56</v>
      </c>
      <c r="Y22" s="64">
        <f>[1]Q1.4!BF25</f>
        <v>64</v>
      </c>
      <c r="Z22" s="64">
        <f>[1]Q1.4!BG25</f>
        <v>68</v>
      </c>
      <c r="AA22" s="64">
        <f>[1]Q1.4!BH25</f>
        <v>54</v>
      </c>
      <c r="AB22" s="64">
        <f>[1]Q1.4!BI25</f>
        <v>67</v>
      </c>
      <c r="AC22" s="64">
        <f>[1]Q1.4!BJ25</f>
        <v>48</v>
      </c>
      <c r="AD22" s="64">
        <f>[1]Q1.4!BK25</f>
        <v>40</v>
      </c>
      <c r="AE22" s="94">
        <f>[1]Q1.4!BL25</f>
        <v>418</v>
      </c>
      <c r="AF22" s="188"/>
      <c r="AG22" s="63">
        <f>[1]Q1.4!BM25</f>
        <v>27</v>
      </c>
      <c r="AH22" s="64">
        <f>[1]Q1.4!BN25</f>
        <v>54</v>
      </c>
      <c r="AI22" s="64">
        <f>[1]Q1.4!BO25</f>
        <v>56</v>
      </c>
      <c r="AJ22" s="64">
        <f>[1]Q1.4!BP25</f>
        <v>66</v>
      </c>
      <c r="AK22" s="64">
        <f>[1]Q1.4!BQ25</f>
        <v>55</v>
      </c>
      <c r="AL22" s="64">
        <f>[1]Q1.4!BR25</f>
        <v>63</v>
      </c>
      <c r="AM22" s="64">
        <f>[1]Q1.4!BS25</f>
        <v>44</v>
      </c>
      <c r="AN22" s="64">
        <f>[1]Q1.4!BT25</f>
        <v>36</v>
      </c>
      <c r="AO22" s="94">
        <f>[1]Q1.4!BU25</f>
        <v>401</v>
      </c>
    </row>
    <row r="23" spans="2:45" x14ac:dyDescent="0.25">
      <c r="B23" s="34" t="s">
        <v>44</v>
      </c>
      <c r="C23" s="63">
        <f>[1]Q1.4!AL26</f>
        <v>131</v>
      </c>
      <c r="D23" s="64">
        <f>[1]Q1.4!AM26</f>
        <v>147</v>
      </c>
      <c r="E23" s="64">
        <f>[1]Q1.4!AN26</f>
        <v>184</v>
      </c>
      <c r="F23" s="64">
        <f>[1]Q1.4!AO26</f>
        <v>156</v>
      </c>
      <c r="G23" s="64">
        <f>[1]Q1.4!AP26</f>
        <v>154</v>
      </c>
      <c r="H23" s="64">
        <f>[1]Q1.4!AQ26</f>
        <v>140</v>
      </c>
      <c r="I23" s="64">
        <f>[1]Q1.4!AR26</f>
        <v>159</v>
      </c>
      <c r="J23" s="64">
        <f>[1]Q1.4!AS26</f>
        <v>140</v>
      </c>
      <c r="K23" s="94">
        <f>[1]Q1.4!AT26</f>
        <v>1211</v>
      </c>
      <c r="L23" s="91"/>
      <c r="M23" s="63">
        <f>[1]Q1.4!AU26</f>
        <v>144</v>
      </c>
      <c r="N23" s="64">
        <f>[1]Q1.4!AV26</f>
        <v>148</v>
      </c>
      <c r="O23" s="64">
        <f>[1]Q1.4!AW26</f>
        <v>182</v>
      </c>
      <c r="P23" s="64">
        <f>[1]Q1.4!AX26</f>
        <v>163</v>
      </c>
      <c r="Q23" s="64">
        <f>[1]Q1.4!AY26</f>
        <v>163</v>
      </c>
      <c r="R23" s="64">
        <f>[1]Q1.4!AZ26</f>
        <v>138</v>
      </c>
      <c r="S23" s="64">
        <f>[1]Q1.4!BA26</f>
        <v>155</v>
      </c>
      <c r="T23" s="64">
        <f>[1]Q1.4!BB26</f>
        <v>123</v>
      </c>
      <c r="U23" s="94">
        <f>[1]Q1.4!BC26</f>
        <v>1216</v>
      </c>
      <c r="V23" s="91"/>
      <c r="W23" s="63">
        <f>[1]Q1.4!BD26</f>
        <v>136</v>
      </c>
      <c r="X23" s="64">
        <f>[1]Q1.4!BE26</f>
        <v>131</v>
      </c>
      <c r="Y23" s="64">
        <f>[1]Q1.4!BF26</f>
        <v>176</v>
      </c>
      <c r="Z23" s="64">
        <f>[1]Q1.4!BG26</f>
        <v>183</v>
      </c>
      <c r="AA23" s="64">
        <f>[1]Q1.4!BH26</f>
        <v>153</v>
      </c>
      <c r="AB23" s="64">
        <f>[1]Q1.4!BI26</f>
        <v>139</v>
      </c>
      <c r="AC23" s="64">
        <f>[1]Q1.4!BJ26</f>
        <v>157</v>
      </c>
      <c r="AD23" s="64">
        <f>[1]Q1.4!BK26</f>
        <v>121</v>
      </c>
      <c r="AE23" s="94">
        <f>[1]Q1.4!BL26</f>
        <v>1196</v>
      </c>
      <c r="AF23" s="188"/>
      <c r="AG23" s="63">
        <f>[1]Q1.4!BM26</f>
        <v>139</v>
      </c>
      <c r="AH23" s="64">
        <f>[1]Q1.4!BN26</f>
        <v>133</v>
      </c>
      <c r="AI23" s="64">
        <f>[1]Q1.4!BO26</f>
        <v>177</v>
      </c>
      <c r="AJ23" s="64">
        <f>[1]Q1.4!BP26</f>
        <v>169</v>
      </c>
      <c r="AK23" s="64">
        <f>[1]Q1.4!BQ26</f>
        <v>156</v>
      </c>
      <c r="AL23" s="64">
        <f>[1]Q1.4!BR26</f>
        <v>138</v>
      </c>
      <c r="AM23" s="64">
        <f>[1]Q1.4!BS26</f>
        <v>159</v>
      </c>
      <c r="AN23" s="64">
        <f>[1]Q1.4!BT26</f>
        <v>114</v>
      </c>
      <c r="AO23" s="94">
        <f>[1]Q1.4!BU26</f>
        <v>1185</v>
      </c>
    </row>
    <row r="24" spans="2:45" x14ac:dyDescent="0.25">
      <c r="B24" s="34" t="s">
        <v>45</v>
      </c>
      <c r="C24" s="63">
        <f>[1]Q1.4!AL27</f>
        <v>81</v>
      </c>
      <c r="D24" s="64">
        <f>[1]Q1.4!AM27</f>
        <v>121</v>
      </c>
      <c r="E24" s="64">
        <f>[1]Q1.4!AN27</f>
        <v>89</v>
      </c>
      <c r="F24" s="64">
        <f>[1]Q1.4!AO27</f>
        <v>84</v>
      </c>
      <c r="G24" s="64">
        <f>[1]Q1.4!AP27</f>
        <v>89</v>
      </c>
      <c r="H24" s="64">
        <f>[1]Q1.4!AQ27</f>
        <v>115</v>
      </c>
      <c r="I24" s="64">
        <f>[1]Q1.4!AR27</f>
        <v>82</v>
      </c>
      <c r="J24" s="64">
        <f>[1]Q1.4!AS27</f>
        <v>76</v>
      </c>
      <c r="K24" s="94">
        <f>[1]Q1.4!AT27</f>
        <v>737</v>
      </c>
      <c r="L24" s="91"/>
      <c r="M24" s="63">
        <f>[1]Q1.4!AU27</f>
        <v>75</v>
      </c>
      <c r="N24" s="64">
        <f>[1]Q1.4!AV27</f>
        <v>110</v>
      </c>
      <c r="O24" s="64">
        <f>[1]Q1.4!AW27</f>
        <v>85</v>
      </c>
      <c r="P24" s="64">
        <f>[1]Q1.4!AX27</f>
        <v>85</v>
      </c>
      <c r="Q24" s="64">
        <f>[1]Q1.4!AY27</f>
        <v>85</v>
      </c>
      <c r="R24" s="64">
        <f>[1]Q1.4!AZ27</f>
        <v>111</v>
      </c>
      <c r="S24" s="64">
        <f>[1]Q1.4!BA27</f>
        <v>77</v>
      </c>
      <c r="T24" s="64">
        <f>[1]Q1.4!BB27</f>
        <v>69</v>
      </c>
      <c r="U24" s="94">
        <f>[1]Q1.4!BC27</f>
        <v>697</v>
      </c>
      <c r="V24" s="91"/>
      <c r="W24" s="63">
        <f>[1]Q1.4!BD27</f>
        <v>76</v>
      </c>
      <c r="X24" s="64">
        <f>[1]Q1.4!BE27</f>
        <v>108</v>
      </c>
      <c r="Y24" s="64">
        <f>[1]Q1.4!BF27</f>
        <v>99</v>
      </c>
      <c r="Z24" s="64">
        <f>[1]Q1.4!BG27</f>
        <v>87</v>
      </c>
      <c r="AA24" s="64">
        <f>[1]Q1.4!BH27</f>
        <v>83</v>
      </c>
      <c r="AB24" s="64">
        <f>[1]Q1.4!BI27</f>
        <v>113</v>
      </c>
      <c r="AC24" s="64">
        <f>[1]Q1.4!BJ27</f>
        <v>78</v>
      </c>
      <c r="AD24" s="64">
        <f>[1]Q1.4!BK27</f>
        <v>69</v>
      </c>
      <c r="AE24" s="94">
        <f>[1]Q1.4!BL27</f>
        <v>713</v>
      </c>
      <c r="AF24" s="188"/>
      <c r="AG24" s="63">
        <f>[1]Q1.4!BM27</f>
        <v>76</v>
      </c>
      <c r="AH24" s="64">
        <f>[1]Q1.4!BN27</f>
        <v>109</v>
      </c>
      <c r="AI24" s="64">
        <f>[1]Q1.4!BO27</f>
        <v>84</v>
      </c>
      <c r="AJ24" s="64">
        <f>[1]Q1.4!BP27</f>
        <v>80</v>
      </c>
      <c r="AK24" s="64">
        <f>[1]Q1.4!BQ27</f>
        <v>83</v>
      </c>
      <c r="AL24" s="64">
        <f>[1]Q1.4!BR27</f>
        <v>106</v>
      </c>
      <c r="AM24" s="64">
        <f>[1]Q1.4!BS27</f>
        <v>75</v>
      </c>
      <c r="AN24" s="64">
        <f>[1]Q1.4!BT27</f>
        <v>65</v>
      </c>
      <c r="AO24" s="94">
        <f>[1]Q1.4!BU27</f>
        <v>678</v>
      </c>
    </row>
    <row r="25" spans="2:45" x14ac:dyDescent="0.25">
      <c r="B25" s="34" t="s">
        <v>46</v>
      </c>
      <c r="C25" s="63">
        <f>[1]Q1.4!AL28</f>
        <v>62</v>
      </c>
      <c r="D25" s="64">
        <f>[1]Q1.4!AM28</f>
        <v>65</v>
      </c>
      <c r="E25" s="64">
        <f>[1]Q1.4!AN28</f>
        <v>99</v>
      </c>
      <c r="F25" s="64">
        <f>[1]Q1.4!AO28</f>
        <v>67</v>
      </c>
      <c r="G25" s="64">
        <f>[1]Q1.4!AP28</f>
        <v>63</v>
      </c>
      <c r="H25" s="64">
        <f>[1]Q1.4!AQ28</f>
        <v>65</v>
      </c>
      <c r="I25" s="64">
        <f>[1]Q1.4!AR28</f>
        <v>62</v>
      </c>
      <c r="J25" s="64">
        <f>[1]Q1.4!AS28</f>
        <v>45</v>
      </c>
      <c r="K25" s="94">
        <f>[1]Q1.4!AT28</f>
        <v>528</v>
      </c>
      <c r="L25" s="91"/>
      <c r="M25" s="63">
        <f>[1]Q1.4!AU28</f>
        <v>65</v>
      </c>
      <c r="N25" s="64">
        <f>[1]Q1.4!AV28</f>
        <v>68</v>
      </c>
      <c r="O25" s="64">
        <f>[1]Q1.4!AW28</f>
        <v>92</v>
      </c>
      <c r="P25" s="64">
        <f>[1]Q1.4!AX28</f>
        <v>67</v>
      </c>
      <c r="Q25" s="64">
        <f>[1]Q1.4!AY28</f>
        <v>67</v>
      </c>
      <c r="R25" s="64">
        <f>[1]Q1.4!AZ28</f>
        <v>65</v>
      </c>
      <c r="S25" s="64">
        <f>[1]Q1.4!BA28</f>
        <v>68</v>
      </c>
      <c r="T25" s="64">
        <f>[1]Q1.4!BB28</f>
        <v>38</v>
      </c>
      <c r="U25" s="94">
        <f>[1]Q1.4!BC28</f>
        <v>530</v>
      </c>
      <c r="V25" s="91"/>
      <c r="W25" s="63">
        <f>[1]Q1.4!BD28</f>
        <v>69</v>
      </c>
      <c r="X25" s="64">
        <f>[1]Q1.4!BE28</f>
        <v>66</v>
      </c>
      <c r="Y25" s="64">
        <f>[1]Q1.4!BF28</f>
        <v>89</v>
      </c>
      <c r="Z25" s="64">
        <f>[1]Q1.4!BG28</f>
        <v>65</v>
      </c>
      <c r="AA25" s="64">
        <f>[1]Q1.4!BH28</f>
        <v>70</v>
      </c>
      <c r="AB25" s="64">
        <f>[1]Q1.4!BI28</f>
        <v>63</v>
      </c>
      <c r="AC25" s="64">
        <f>[1]Q1.4!BJ28</f>
        <v>68</v>
      </c>
      <c r="AD25" s="64">
        <f>[1]Q1.4!BK28</f>
        <v>37</v>
      </c>
      <c r="AE25" s="94">
        <f>[1]Q1.4!BL28</f>
        <v>527</v>
      </c>
      <c r="AF25" s="188"/>
      <c r="AG25" s="63">
        <f>[1]Q1.4!BM28</f>
        <v>68</v>
      </c>
      <c r="AH25" s="64">
        <f>[1]Q1.4!BN28</f>
        <v>62</v>
      </c>
      <c r="AI25" s="64">
        <f>[1]Q1.4!BO28</f>
        <v>84</v>
      </c>
      <c r="AJ25" s="64">
        <f>[1]Q1.4!BP28</f>
        <v>67</v>
      </c>
      <c r="AK25" s="64">
        <f>[1]Q1.4!BQ28</f>
        <v>70</v>
      </c>
      <c r="AL25" s="64">
        <f>[1]Q1.4!BR28</f>
        <v>63</v>
      </c>
      <c r="AM25" s="64">
        <f>[1]Q1.4!BS28</f>
        <v>66</v>
      </c>
      <c r="AN25" s="64">
        <f>[1]Q1.4!BT28</f>
        <v>36</v>
      </c>
      <c r="AO25" s="94">
        <f>[1]Q1.4!BU28</f>
        <v>516</v>
      </c>
    </row>
    <row r="26" spans="2:45" x14ac:dyDescent="0.25">
      <c r="B26" s="34" t="s">
        <v>47</v>
      </c>
      <c r="C26" s="63">
        <f>[1]Q1.4!AL29</f>
        <v>81</v>
      </c>
      <c r="D26" s="64">
        <f>[1]Q1.4!AM29</f>
        <v>76</v>
      </c>
      <c r="E26" s="64">
        <f>[1]Q1.4!AN29</f>
        <v>86</v>
      </c>
      <c r="F26" s="64">
        <f>[1]Q1.4!AO29</f>
        <v>69</v>
      </c>
      <c r="G26" s="64">
        <f>[1]Q1.4!AP29</f>
        <v>83</v>
      </c>
      <c r="H26" s="64">
        <f>[1]Q1.4!AQ29</f>
        <v>95</v>
      </c>
      <c r="I26" s="64">
        <f>[1]Q1.4!AR29</f>
        <v>76</v>
      </c>
      <c r="J26" s="64">
        <f>[1]Q1.4!AS29</f>
        <v>60</v>
      </c>
      <c r="K26" s="94">
        <f>[1]Q1.4!AT29</f>
        <v>626</v>
      </c>
      <c r="L26" s="91"/>
      <c r="M26" s="63">
        <f>[1]Q1.4!AU29</f>
        <v>82</v>
      </c>
      <c r="N26" s="64">
        <f>[1]Q1.4!AV29</f>
        <v>67</v>
      </c>
      <c r="O26" s="64">
        <f>[1]Q1.4!AW29</f>
        <v>89</v>
      </c>
      <c r="P26" s="64">
        <f>[1]Q1.4!AX29</f>
        <v>70</v>
      </c>
      <c r="Q26" s="64">
        <f>[1]Q1.4!AY29</f>
        <v>85</v>
      </c>
      <c r="R26" s="64">
        <f>[1]Q1.4!AZ29</f>
        <v>95</v>
      </c>
      <c r="S26" s="64">
        <f>[1]Q1.4!BA29</f>
        <v>71</v>
      </c>
      <c r="T26" s="64">
        <f>[1]Q1.4!BB29</f>
        <v>62</v>
      </c>
      <c r="U26" s="94">
        <f>[1]Q1.4!BC29</f>
        <v>621</v>
      </c>
      <c r="V26" s="91"/>
      <c r="W26" s="63">
        <f>[1]Q1.4!BD29</f>
        <v>73</v>
      </c>
      <c r="X26" s="64">
        <f>[1]Q1.4!BE29</f>
        <v>72</v>
      </c>
      <c r="Y26" s="64">
        <f>[1]Q1.4!BF29</f>
        <v>89</v>
      </c>
      <c r="Z26" s="64">
        <f>[1]Q1.4!BG29</f>
        <v>71</v>
      </c>
      <c r="AA26" s="64">
        <f>[1]Q1.4!BH29</f>
        <v>84</v>
      </c>
      <c r="AB26" s="64">
        <f>[1]Q1.4!BI29</f>
        <v>96</v>
      </c>
      <c r="AC26" s="64">
        <f>[1]Q1.4!BJ29</f>
        <v>74</v>
      </c>
      <c r="AD26" s="64">
        <f>[1]Q1.4!BK29</f>
        <v>65</v>
      </c>
      <c r="AE26" s="94">
        <f>[1]Q1.4!BL29</f>
        <v>624</v>
      </c>
      <c r="AF26" s="188"/>
      <c r="AG26" s="63">
        <f>[1]Q1.4!BM29</f>
        <v>73</v>
      </c>
      <c r="AH26" s="64">
        <f>[1]Q1.4!BN29</f>
        <v>73</v>
      </c>
      <c r="AI26" s="64">
        <f>[1]Q1.4!BO29</f>
        <v>74</v>
      </c>
      <c r="AJ26" s="64">
        <f>[1]Q1.4!BP29</f>
        <v>69</v>
      </c>
      <c r="AK26" s="64">
        <f>[1]Q1.4!BQ29</f>
        <v>86</v>
      </c>
      <c r="AL26" s="64">
        <f>[1]Q1.4!BR29</f>
        <v>89</v>
      </c>
      <c r="AM26" s="64">
        <f>[1]Q1.4!BS29</f>
        <v>76</v>
      </c>
      <c r="AN26" s="64">
        <f>[1]Q1.4!BT29</f>
        <v>65</v>
      </c>
      <c r="AO26" s="94">
        <f>[1]Q1.4!BU29</f>
        <v>605</v>
      </c>
    </row>
    <row r="27" spans="2:45" x14ac:dyDescent="0.25">
      <c r="B27" s="34" t="s">
        <v>48</v>
      </c>
      <c r="C27" s="63">
        <f>[1]Q1.4!AL30</f>
        <v>55</v>
      </c>
      <c r="D27" s="64">
        <f>[1]Q1.4!AM30</f>
        <v>98</v>
      </c>
      <c r="E27" s="64">
        <f>[1]Q1.4!AN30</f>
        <v>94</v>
      </c>
      <c r="F27" s="64">
        <f>[1]Q1.4!AO30</f>
        <v>90</v>
      </c>
      <c r="G27" s="64">
        <f>[1]Q1.4!AP30</f>
        <v>90</v>
      </c>
      <c r="H27" s="64">
        <f>[1]Q1.4!AQ30</f>
        <v>72</v>
      </c>
      <c r="I27" s="64">
        <f>[1]Q1.4!AR30</f>
        <v>62</v>
      </c>
      <c r="J27" s="64">
        <f>[1]Q1.4!AS30</f>
        <v>56</v>
      </c>
      <c r="K27" s="94">
        <f>[1]Q1.4!AT30</f>
        <v>617</v>
      </c>
      <c r="L27" s="91"/>
      <c r="M27" s="63">
        <f>[1]Q1.4!AU30</f>
        <v>49</v>
      </c>
      <c r="N27" s="64">
        <f>[1]Q1.4!AV30</f>
        <v>87</v>
      </c>
      <c r="O27" s="64">
        <f>[1]Q1.4!AW30</f>
        <v>94</v>
      </c>
      <c r="P27" s="64">
        <f>[1]Q1.4!AX30</f>
        <v>93</v>
      </c>
      <c r="Q27" s="64">
        <f>[1]Q1.4!AY30</f>
        <v>90</v>
      </c>
      <c r="R27" s="64">
        <f>[1]Q1.4!AZ30</f>
        <v>71</v>
      </c>
      <c r="S27" s="64">
        <f>[1]Q1.4!BA30</f>
        <v>63</v>
      </c>
      <c r="T27" s="64">
        <f>[1]Q1.4!BB30</f>
        <v>54</v>
      </c>
      <c r="U27" s="94">
        <f>[1]Q1.4!BC30</f>
        <v>601</v>
      </c>
      <c r="V27" s="91"/>
      <c r="W27" s="63">
        <f>[1]Q1.4!BD30</f>
        <v>51</v>
      </c>
      <c r="X27" s="64">
        <f>[1]Q1.4!BE30</f>
        <v>82</v>
      </c>
      <c r="Y27" s="64">
        <f>[1]Q1.4!BF30</f>
        <v>91</v>
      </c>
      <c r="Z27" s="64">
        <f>[1]Q1.4!BG30</f>
        <v>90</v>
      </c>
      <c r="AA27" s="64">
        <f>[1]Q1.4!BH30</f>
        <v>87</v>
      </c>
      <c r="AB27" s="64">
        <f>[1]Q1.4!BI30</f>
        <v>72</v>
      </c>
      <c r="AC27" s="64">
        <f>[1]Q1.4!BJ30</f>
        <v>60</v>
      </c>
      <c r="AD27" s="64">
        <f>[1]Q1.4!BK30</f>
        <v>52</v>
      </c>
      <c r="AE27" s="94">
        <f>[1]Q1.4!BL30</f>
        <v>585</v>
      </c>
      <c r="AF27" s="188"/>
      <c r="AG27" s="63">
        <f>[1]Q1.4!BM30</f>
        <v>52</v>
      </c>
      <c r="AH27" s="64">
        <f>[1]Q1.4!BN30</f>
        <v>60</v>
      </c>
      <c r="AI27" s="64">
        <f>[1]Q1.4!BO30</f>
        <v>98</v>
      </c>
      <c r="AJ27" s="64">
        <f>[1]Q1.4!BP30</f>
        <v>87</v>
      </c>
      <c r="AK27" s="64">
        <f>[1]Q1.4!BQ30</f>
        <v>85</v>
      </c>
      <c r="AL27" s="64">
        <f>[1]Q1.4!BR30</f>
        <v>73</v>
      </c>
      <c r="AM27" s="64">
        <f>[1]Q1.4!BS30</f>
        <v>63</v>
      </c>
      <c r="AN27" s="64">
        <f>[1]Q1.4!BT30</f>
        <v>54</v>
      </c>
      <c r="AO27" s="94">
        <f>[1]Q1.4!BU30</f>
        <v>572</v>
      </c>
    </row>
    <row r="28" spans="2:45" x14ac:dyDescent="0.25">
      <c r="B28" s="34" t="s">
        <v>49</v>
      </c>
      <c r="C28" s="63">
        <f>[1]Q1.4!AL31</f>
        <v>130</v>
      </c>
      <c r="D28" s="64">
        <f>[1]Q1.4!AM31</f>
        <v>148</v>
      </c>
      <c r="E28" s="64">
        <f>[1]Q1.4!AN31</f>
        <v>171</v>
      </c>
      <c r="F28" s="64">
        <f>[1]Q1.4!AO31</f>
        <v>168</v>
      </c>
      <c r="G28" s="64">
        <f>[1]Q1.4!AP31</f>
        <v>188</v>
      </c>
      <c r="H28" s="64">
        <f>[1]Q1.4!AQ31</f>
        <v>147</v>
      </c>
      <c r="I28" s="64">
        <f>[1]Q1.4!AR31</f>
        <v>154</v>
      </c>
      <c r="J28" s="64">
        <f>[1]Q1.4!AS31</f>
        <v>128</v>
      </c>
      <c r="K28" s="94">
        <f>[1]Q1.4!AT31</f>
        <v>1234</v>
      </c>
      <c r="L28" s="91"/>
      <c r="M28" s="63">
        <f>[1]Q1.4!AU31</f>
        <v>136</v>
      </c>
      <c r="N28" s="64">
        <f>[1]Q1.4!AV31</f>
        <v>143</v>
      </c>
      <c r="O28" s="64">
        <f>[1]Q1.4!AW31</f>
        <v>176</v>
      </c>
      <c r="P28" s="64">
        <f>[1]Q1.4!AX31</f>
        <v>180</v>
      </c>
      <c r="Q28" s="64">
        <f>[1]Q1.4!AY31</f>
        <v>187</v>
      </c>
      <c r="R28" s="64">
        <f>[1]Q1.4!AZ31</f>
        <v>156</v>
      </c>
      <c r="S28" s="64">
        <f>[1]Q1.4!BA31</f>
        <v>155</v>
      </c>
      <c r="T28" s="64">
        <f>[1]Q1.4!BB31</f>
        <v>117</v>
      </c>
      <c r="U28" s="94">
        <f>[1]Q1.4!BC31</f>
        <v>1250</v>
      </c>
      <c r="V28" s="91"/>
      <c r="W28" s="63">
        <f>[1]Q1.4!BD31</f>
        <v>126</v>
      </c>
      <c r="X28" s="64">
        <f>[1]Q1.4!BE31</f>
        <v>150</v>
      </c>
      <c r="Y28" s="64">
        <f>[1]Q1.4!BF31</f>
        <v>179</v>
      </c>
      <c r="Z28" s="64">
        <f>[1]Q1.4!BG31</f>
        <v>197</v>
      </c>
      <c r="AA28" s="64">
        <f>[1]Q1.4!BH31</f>
        <v>185</v>
      </c>
      <c r="AB28" s="64">
        <f>[1]Q1.4!BI31</f>
        <v>167</v>
      </c>
      <c r="AC28" s="64">
        <f>[1]Q1.4!BJ31</f>
        <v>152</v>
      </c>
      <c r="AD28" s="64">
        <f>[1]Q1.4!BK31</f>
        <v>112</v>
      </c>
      <c r="AE28" s="94">
        <f>[1]Q1.4!BL31</f>
        <v>1268</v>
      </c>
      <c r="AF28" s="188"/>
      <c r="AG28" s="63">
        <f>[1]Q1.4!BM31</f>
        <v>115</v>
      </c>
      <c r="AH28" s="64">
        <f>[1]Q1.4!BN31</f>
        <v>151</v>
      </c>
      <c r="AI28" s="64">
        <f>[1]Q1.4!BO31</f>
        <v>157</v>
      </c>
      <c r="AJ28" s="64">
        <f>[1]Q1.4!BP31</f>
        <v>181</v>
      </c>
      <c r="AK28" s="64">
        <f>[1]Q1.4!BQ31</f>
        <v>192</v>
      </c>
      <c r="AL28" s="64">
        <f>[1]Q1.4!BR31</f>
        <v>166</v>
      </c>
      <c r="AM28" s="64">
        <f>[1]Q1.4!BS31</f>
        <v>149</v>
      </c>
      <c r="AN28" s="64">
        <f>[1]Q1.4!BT31</f>
        <v>108</v>
      </c>
      <c r="AO28" s="94">
        <f>[1]Q1.4!BU31</f>
        <v>1219</v>
      </c>
    </row>
    <row r="29" spans="2:45" x14ac:dyDescent="0.25">
      <c r="B29" s="34" t="s">
        <v>50</v>
      </c>
      <c r="C29" s="63">
        <f>[1]Q1.4!AL32</f>
        <v>268</v>
      </c>
      <c r="D29" s="64">
        <f>[1]Q1.4!AM32</f>
        <v>204</v>
      </c>
      <c r="E29" s="64">
        <f>[1]Q1.4!AN32</f>
        <v>199</v>
      </c>
      <c r="F29" s="64">
        <f>[1]Q1.4!AO32</f>
        <v>172</v>
      </c>
      <c r="G29" s="64">
        <f>[1]Q1.4!AP32</f>
        <v>188</v>
      </c>
      <c r="H29" s="64">
        <f>[1]Q1.4!AQ32</f>
        <v>213</v>
      </c>
      <c r="I29" s="64">
        <f>[1]Q1.4!AR32</f>
        <v>224</v>
      </c>
      <c r="J29" s="64">
        <f>[1]Q1.4!AS32</f>
        <v>168</v>
      </c>
      <c r="K29" s="94">
        <f>[1]Q1.4!AT32</f>
        <v>1636</v>
      </c>
      <c r="L29" s="91"/>
      <c r="M29" s="63">
        <f>[1]Q1.4!AU32</f>
        <v>256</v>
      </c>
      <c r="N29" s="64">
        <f>[1]Q1.4!AV32</f>
        <v>196</v>
      </c>
      <c r="O29" s="64">
        <f>[1]Q1.4!AW32</f>
        <v>190</v>
      </c>
      <c r="P29" s="64">
        <f>[1]Q1.4!AX32</f>
        <v>177</v>
      </c>
      <c r="Q29" s="64">
        <f>[1]Q1.4!AY32</f>
        <v>191</v>
      </c>
      <c r="R29" s="64">
        <f>[1]Q1.4!AZ32</f>
        <v>221</v>
      </c>
      <c r="S29" s="64">
        <f>[1]Q1.4!BA32</f>
        <v>234</v>
      </c>
      <c r="T29" s="64">
        <f>[1]Q1.4!BB32</f>
        <v>168</v>
      </c>
      <c r="U29" s="94">
        <f>[1]Q1.4!BC32</f>
        <v>1633</v>
      </c>
      <c r="V29" s="91"/>
      <c r="W29" s="63">
        <f>[1]Q1.4!BD32</f>
        <v>236</v>
      </c>
      <c r="X29" s="64">
        <f>[1]Q1.4!BE32</f>
        <v>193</v>
      </c>
      <c r="Y29" s="64">
        <f>[1]Q1.4!BF32</f>
        <v>201</v>
      </c>
      <c r="Z29" s="64">
        <f>[1]Q1.4!BG32</f>
        <v>175</v>
      </c>
      <c r="AA29" s="64">
        <f>[1]Q1.4!BH32</f>
        <v>192</v>
      </c>
      <c r="AB29" s="64">
        <f>[1]Q1.4!BI32</f>
        <v>233</v>
      </c>
      <c r="AC29" s="64">
        <f>[1]Q1.4!BJ32</f>
        <v>240</v>
      </c>
      <c r="AD29" s="64">
        <f>[1]Q1.4!BK32</f>
        <v>168</v>
      </c>
      <c r="AE29" s="94">
        <f>[1]Q1.4!BL32</f>
        <v>1638</v>
      </c>
      <c r="AF29" s="188"/>
      <c r="AG29" s="63">
        <f>[1]Q1.4!BM32</f>
        <v>236</v>
      </c>
      <c r="AH29" s="64">
        <f>[1]Q1.4!BN32</f>
        <v>185</v>
      </c>
      <c r="AI29" s="64">
        <f>[1]Q1.4!BO32</f>
        <v>188</v>
      </c>
      <c r="AJ29" s="64">
        <f>[1]Q1.4!BP32</f>
        <v>159</v>
      </c>
      <c r="AK29" s="64">
        <f>[1]Q1.4!BQ32</f>
        <v>188</v>
      </c>
      <c r="AL29" s="64">
        <f>[1]Q1.4!BR32</f>
        <v>228</v>
      </c>
      <c r="AM29" s="64">
        <f>[1]Q1.4!BS32</f>
        <v>237</v>
      </c>
      <c r="AN29" s="64">
        <f>[1]Q1.4!BT32</f>
        <v>168</v>
      </c>
      <c r="AO29" s="94">
        <f>[1]Q1.4!BU32</f>
        <v>1589</v>
      </c>
    </row>
    <row r="30" spans="2:45" x14ac:dyDescent="0.25">
      <c r="B30" s="34" t="s">
        <v>51</v>
      </c>
      <c r="C30" s="63">
        <f>[1]Q1.4!AL33</f>
        <v>57</v>
      </c>
      <c r="D30" s="64">
        <f>[1]Q1.4!AM33</f>
        <v>83</v>
      </c>
      <c r="E30" s="64">
        <f>[1]Q1.4!AN33</f>
        <v>95</v>
      </c>
      <c r="F30" s="64">
        <f>[1]Q1.4!AO33</f>
        <v>53</v>
      </c>
      <c r="G30" s="64">
        <f>[1]Q1.4!AP33</f>
        <v>63</v>
      </c>
      <c r="H30" s="64">
        <f>[1]Q1.4!AQ33</f>
        <v>61</v>
      </c>
      <c r="I30" s="64">
        <f>[1]Q1.4!AR33</f>
        <v>54</v>
      </c>
      <c r="J30" s="64">
        <f>[1]Q1.4!AS33</f>
        <v>46</v>
      </c>
      <c r="K30" s="94">
        <f>[1]Q1.4!AT33</f>
        <v>512</v>
      </c>
      <c r="L30" s="91"/>
      <c r="M30" s="63">
        <f>[1]Q1.4!AU33</f>
        <v>53</v>
      </c>
      <c r="N30" s="64">
        <f>[1]Q1.4!AV33</f>
        <v>84</v>
      </c>
      <c r="O30" s="64">
        <f>[1]Q1.4!AW33</f>
        <v>83</v>
      </c>
      <c r="P30" s="64">
        <f>[1]Q1.4!AX33</f>
        <v>56</v>
      </c>
      <c r="Q30" s="64">
        <f>[1]Q1.4!AY33</f>
        <v>68</v>
      </c>
      <c r="R30" s="64">
        <f>[1]Q1.4!AZ33</f>
        <v>65</v>
      </c>
      <c r="S30" s="64">
        <f>[1]Q1.4!BA33</f>
        <v>53</v>
      </c>
      <c r="T30" s="64">
        <f>[1]Q1.4!BB33</f>
        <v>44</v>
      </c>
      <c r="U30" s="94">
        <f>[1]Q1.4!BC33</f>
        <v>506</v>
      </c>
      <c r="V30" s="91"/>
      <c r="W30" s="63">
        <f>[1]Q1.4!BD33</f>
        <v>50</v>
      </c>
      <c r="X30" s="64">
        <f>[1]Q1.4!BE33</f>
        <v>70</v>
      </c>
      <c r="Y30" s="64">
        <f>[1]Q1.4!BF33</f>
        <v>85</v>
      </c>
      <c r="Z30" s="64">
        <f>[1]Q1.4!BG33</f>
        <v>57</v>
      </c>
      <c r="AA30" s="64">
        <f>[1]Q1.4!BH33</f>
        <v>64</v>
      </c>
      <c r="AB30" s="64">
        <f>[1]Q1.4!BI33</f>
        <v>55</v>
      </c>
      <c r="AC30" s="64">
        <f>[1]Q1.4!BJ33</f>
        <v>52</v>
      </c>
      <c r="AD30" s="64">
        <f>[1]Q1.4!BK33</f>
        <v>46</v>
      </c>
      <c r="AE30" s="94">
        <f>[1]Q1.4!BL33</f>
        <v>479</v>
      </c>
      <c r="AF30" s="188"/>
      <c r="AG30" s="63">
        <f>[1]Q1.4!BM33</f>
        <v>57</v>
      </c>
      <c r="AH30" s="64">
        <f>[1]Q1.4!BN33</f>
        <v>69</v>
      </c>
      <c r="AI30" s="64">
        <f>[1]Q1.4!BO33</f>
        <v>81</v>
      </c>
      <c r="AJ30" s="64">
        <f>[1]Q1.4!BP33</f>
        <v>57</v>
      </c>
      <c r="AK30" s="64">
        <f>[1]Q1.4!BQ33</f>
        <v>61</v>
      </c>
      <c r="AL30" s="64">
        <f>[1]Q1.4!BR33</f>
        <v>54</v>
      </c>
      <c r="AM30" s="64">
        <f>[1]Q1.4!BS33</f>
        <v>49</v>
      </c>
      <c r="AN30" s="64">
        <f>[1]Q1.4!BT33</f>
        <v>45</v>
      </c>
      <c r="AO30" s="94">
        <f>[1]Q1.4!BU33</f>
        <v>473</v>
      </c>
    </row>
    <row r="31" spans="2:45" x14ac:dyDescent="0.25">
      <c r="B31" s="34" t="s">
        <v>52</v>
      </c>
      <c r="C31" s="63">
        <f>[1]Q1.4!AL34</f>
        <v>184</v>
      </c>
      <c r="D31" s="64">
        <f>[1]Q1.4!AM34</f>
        <v>184</v>
      </c>
      <c r="E31" s="64">
        <f>[1]Q1.4!AN34</f>
        <v>176</v>
      </c>
      <c r="F31" s="64">
        <f>[1]Q1.4!AO34</f>
        <v>146</v>
      </c>
      <c r="G31" s="64">
        <f>[1]Q1.4!AP34</f>
        <v>235</v>
      </c>
      <c r="H31" s="64">
        <f>[1]Q1.4!AQ34</f>
        <v>209</v>
      </c>
      <c r="I31" s="64">
        <f>[1]Q1.4!AR34</f>
        <v>183</v>
      </c>
      <c r="J31" s="64">
        <f>[1]Q1.4!AS34</f>
        <v>103</v>
      </c>
      <c r="K31" s="94">
        <f>[1]Q1.4!AT34</f>
        <v>1420</v>
      </c>
      <c r="L31" s="91"/>
      <c r="M31" s="63">
        <f>[1]Q1.4!AU34</f>
        <v>184</v>
      </c>
      <c r="N31" s="64">
        <f>[1]Q1.4!AV34</f>
        <v>175</v>
      </c>
      <c r="O31" s="64">
        <f>[1]Q1.4!AW34</f>
        <v>180</v>
      </c>
      <c r="P31" s="64">
        <f>[1]Q1.4!AX34</f>
        <v>150</v>
      </c>
      <c r="Q31" s="64">
        <f>[1]Q1.4!AY34</f>
        <v>238</v>
      </c>
      <c r="R31" s="64">
        <f>[1]Q1.4!AZ34</f>
        <v>205</v>
      </c>
      <c r="S31" s="64">
        <f>[1]Q1.4!BA34</f>
        <v>188</v>
      </c>
      <c r="T31" s="64">
        <f>[1]Q1.4!BB34</f>
        <v>102</v>
      </c>
      <c r="U31" s="94">
        <f>[1]Q1.4!BC34</f>
        <v>1422</v>
      </c>
      <c r="V31" s="91"/>
      <c r="W31" s="63">
        <f>[1]Q1.4!BD34</f>
        <v>153</v>
      </c>
      <c r="X31" s="64">
        <f>[1]Q1.4!BE34</f>
        <v>171</v>
      </c>
      <c r="Y31" s="64">
        <f>[1]Q1.4!BF34</f>
        <v>185</v>
      </c>
      <c r="Z31" s="64">
        <f>[1]Q1.4!BG34</f>
        <v>162</v>
      </c>
      <c r="AA31" s="64">
        <f>[1]Q1.4!BH34</f>
        <v>226</v>
      </c>
      <c r="AB31" s="64">
        <f>[1]Q1.4!BI34</f>
        <v>208</v>
      </c>
      <c r="AC31" s="64">
        <f>[1]Q1.4!BJ34</f>
        <v>183</v>
      </c>
      <c r="AD31" s="64">
        <f>[1]Q1.4!BK34</f>
        <v>106</v>
      </c>
      <c r="AE31" s="94">
        <f>[1]Q1.4!BL34</f>
        <v>1394</v>
      </c>
      <c r="AF31" s="188"/>
      <c r="AG31" s="63">
        <f>[1]Q1.4!BM34</f>
        <v>155</v>
      </c>
      <c r="AH31" s="64">
        <f>[1]Q1.4!BN34</f>
        <v>163</v>
      </c>
      <c r="AI31" s="64">
        <f>[1]Q1.4!BO34</f>
        <v>179</v>
      </c>
      <c r="AJ31" s="64">
        <f>[1]Q1.4!BP34</f>
        <v>156</v>
      </c>
      <c r="AK31" s="64">
        <f>[1]Q1.4!BQ34</f>
        <v>210</v>
      </c>
      <c r="AL31" s="64">
        <f>[1]Q1.4!BR34</f>
        <v>204</v>
      </c>
      <c r="AM31" s="64">
        <f>[1]Q1.4!BS34</f>
        <v>184</v>
      </c>
      <c r="AN31" s="64">
        <f>[1]Q1.4!BT34</f>
        <v>103</v>
      </c>
      <c r="AO31" s="94">
        <f>[1]Q1.4!BU34</f>
        <v>1354</v>
      </c>
    </row>
    <row r="32" spans="2:45" x14ac:dyDescent="0.25">
      <c r="B32" s="34" t="s">
        <v>31</v>
      </c>
      <c r="C32" s="63">
        <f>[1]Q1.4!AL35</f>
        <v>32</v>
      </c>
      <c r="D32" s="64">
        <f>[1]Q1.4!AM35</f>
        <v>31</v>
      </c>
      <c r="E32" s="64">
        <f>[1]Q1.4!AN35</f>
        <v>39</v>
      </c>
      <c r="F32" s="64">
        <f>[1]Q1.4!AO35</f>
        <v>31</v>
      </c>
      <c r="G32" s="64">
        <f>[1]Q1.4!AP35</f>
        <v>28</v>
      </c>
      <c r="H32" s="64">
        <f>[1]Q1.4!AQ35</f>
        <v>22</v>
      </c>
      <c r="I32" s="64">
        <f>[1]Q1.4!AR35</f>
        <v>22</v>
      </c>
      <c r="J32" s="64">
        <f>[1]Q1.4!AS35</f>
        <v>22</v>
      </c>
      <c r="K32" s="94">
        <f>[1]Q1.4!AT35</f>
        <v>227</v>
      </c>
      <c r="L32" s="91"/>
      <c r="M32" s="63">
        <f>[1]Q1.4!AU35</f>
        <v>34</v>
      </c>
      <c r="N32" s="64">
        <f>[1]Q1.4!AV35</f>
        <v>30</v>
      </c>
      <c r="O32" s="64">
        <f>[1]Q1.4!AW35</f>
        <v>44</v>
      </c>
      <c r="P32" s="64">
        <f>[1]Q1.4!AX35</f>
        <v>28</v>
      </c>
      <c r="Q32" s="64">
        <f>[1]Q1.4!AY35</f>
        <v>27</v>
      </c>
      <c r="R32" s="64">
        <f>[1]Q1.4!AZ35</f>
        <v>23</v>
      </c>
      <c r="S32" s="64">
        <f>[1]Q1.4!BA35</f>
        <v>22</v>
      </c>
      <c r="T32" s="64">
        <f>[1]Q1.4!BB35</f>
        <v>21</v>
      </c>
      <c r="U32" s="94">
        <f>[1]Q1.4!BC35</f>
        <v>229</v>
      </c>
      <c r="V32" s="91"/>
      <c r="W32" s="63">
        <f>[1]Q1.4!BD35</f>
        <v>34</v>
      </c>
      <c r="X32" s="64">
        <f>[1]Q1.4!BE35</f>
        <v>29</v>
      </c>
      <c r="Y32" s="64">
        <f>[1]Q1.4!BF35</f>
        <v>43</v>
      </c>
      <c r="Z32" s="64">
        <f>[1]Q1.4!BG35</f>
        <v>34</v>
      </c>
      <c r="AA32" s="64">
        <f>[1]Q1.4!BH35</f>
        <v>25</v>
      </c>
      <c r="AB32" s="64">
        <f>[1]Q1.4!BI35</f>
        <v>18</v>
      </c>
      <c r="AC32" s="64">
        <f>[1]Q1.4!BJ35</f>
        <v>23</v>
      </c>
      <c r="AD32" s="64">
        <f>[1]Q1.4!BK35</f>
        <v>21</v>
      </c>
      <c r="AE32" s="94">
        <f>[1]Q1.4!BL35</f>
        <v>227</v>
      </c>
      <c r="AF32" s="188"/>
      <c r="AG32" s="63">
        <f>[1]Q1.4!BM35</f>
        <v>29</v>
      </c>
      <c r="AH32" s="64">
        <f>[1]Q1.4!BN35</f>
        <v>30</v>
      </c>
      <c r="AI32" s="64">
        <f>[1]Q1.4!BO35</f>
        <v>35</v>
      </c>
      <c r="AJ32" s="64">
        <f>[1]Q1.4!BP35</f>
        <v>40</v>
      </c>
      <c r="AK32" s="64">
        <f>[1]Q1.4!BQ35</f>
        <v>26</v>
      </c>
      <c r="AL32" s="64">
        <f>[1]Q1.4!BR35</f>
        <v>20</v>
      </c>
      <c r="AM32" s="64">
        <f>[1]Q1.4!BS35</f>
        <v>30</v>
      </c>
      <c r="AN32" s="64">
        <f>[1]Q1.4!BT35</f>
        <v>19</v>
      </c>
      <c r="AO32" s="94">
        <f>[1]Q1.4!BU35</f>
        <v>229</v>
      </c>
    </row>
    <row r="33" spans="2:41" x14ac:dyDescent="0.25">
      <c r="B33" s="34" t="s">
        <v>53</v>
      </c>
      <c r="C33" s="63">
        <f>[1]Q1.4!AL36</f>
        <v>144</v>
      </c>
      <c r="D33" s="64">
        <f>[1]Q1.4!AM36</f>
        <v>179</v>
      </c>
      <c r="E33" s="64">
        <f>[1]Q1.4!AN36</f>
        <v>173</v>
      </c>
      <c r="F33" s="64">
        <f>[1]Q1.4!AO36</f>
        <v>148</v>
      </c>
      <c r="G33" s="64">
        <f>[1]Q1.4!AP36</f>
        <v>136</v>
      </c>
      <c r="H33" s="64">
        <f>[1]Q1.4!AQ36</f>
        <v>117</v>
      </c>
      <c r="I33" s="64">
        <f>[1]Q1.4!AR36</f>
        <v>133</v>
      </c>
      <c r="J33" s="64">
        <f>[1]Q1.4!AS36</f>
        <v>105</v>
      </c>
      <c r="K33" s="94">
        <f>[1]Q1.4!AT36</f>
        <v>1135</v>
      </c>
      <c r="L33" s="91"/>
      <c r="M33" s="63">
        <f>[1]Q1.4!AU36</f>
        <v>137</v>
      </c>
      <c r="N33" s="64">
        <f>[1]Q1.4!AV36</f>
        <v>164</v>
      </c>
      <c r="O33" s="64">
        <f>[1]Q1.4!AW36</f>
        <v>169</v>
      </c>
      <c r="P33" s="64">
        <f>[1]Q1.4!AX36</f>
        <v>146</v>
      </c>
      <c r="Q33" s="64">
        <f>[1]Q1.4!AY36</f>
        <v>127</v>
      </c>
      <c r="R33" s="64">
        <f>[1]Q1.4!AZ36</f>
        <v>114</v>
      </c>
      <c r="S33" s="64">
        <f>[1]Q1.4!BA36</f>
        <v>136</v>
      </c>
      <c r="T33" s="64">
        <f>[1]Q1.4!BB36</f>
        <v>98</v>
      </c>
      <c r="U33" s="94">
        <f>[1]Q1.4!BC36</f>
        <v>1091</v>
      </c>
      <c r="V33" s="91"/>
      <c r="W33" s="63">
        <f>[1]Q1.4!BD36</f>
        <v>126</v>
      </c>
      <c r="X33" s="64">
        <f>[1]Q1.4!BE36</f>
        <v>171</v>
      </c>
      <c r="Y33" s="64">
        <f>[1]Q1.4!BF36</f>
        <v>166</v>
      </c>
      <c r="Z33" s="64">
        <f>[1]Q1.4!BG36</f>
        <v>142</v>
      </c>
      <c r="AA33" s="64">
        <f>[1]Q1.4!BH36</f>
        <v>133</v>
      </c>
      <c r="AB33" s="64">
        <f>[1]Q1.4!BI36</f>
        <v>110</v>
      </c>
      <c r="AC33" s="64">
        <f>[1]Q1.4!BJ36</f>
        <v>130</v>
      </c>
      <c r="AD33" s="64">
        <f>[1]Q1.4!BK36</f>
        <v>99</v>
      </c>
      <c r="AE33" s="94">
        <f>[1]Q1.4!BL36</f>
        <v>1077</v>
      </c>
      <c r="AF33" s="188"/>
      <c r="AG33" s="63">
        <f>[1]Q1.4!BM36</f>
        <v>113</v>
      </c>
      <c r="AH33" s="64">
        <f>[1]Q1.4!BN36</f>
        <v>169</v>
      </c>
      <c r="AI33" s="64">
        <f>[1]Q1.4!BO36</f>
        <v>150</v>
      </c>
      <c r="AJ33" s="64">
        <f>[1]Q1.4!BP36</f>
        <v>130</v>
      </c>
      <c r="AK33" s="64">
        <f>[1]Q1.4!BQ36</f>
        <v>128</v>
      </c>
      <c r="AL33" s="64">
        <f>[1]Q1.4!BR36</f>
        <v>116</v>
      </c>
      <c r="AM33" s="64">
        <f>[1]Q1.4!BS36</f>
        <v>130</v>
      </c>
      <c r="AN33" s="64">
        <f>[1]Q1.4!BT36</f>
        <v>93</v>
      </c>
      <c r="AO33" s="94">
        <f>[1]Q1.4!BU36</f>
        <v>1029</v>
      </c>
    </row>
    <row r="34" spans="2:41" ht="12.75" customHeight="1" x14ac:dyDescent="0.25">
      <c r="B34" s="34" t="s">
        <v>54</v>
      </c>
      <c r="C34" s="63">
        <f>[1]Q1.4!AL37</f>
        <v>128</v>
      </c>
      <c r="D34" s="64">
        <f>[1]Q1.4!AM37</f>
        <v>141</v>
      </c>
      <c r="E34" s="64">
        <f>[1]Q1.4!AN37</f>
        <v>148</v>
      </c>
      <c r="F34" s="64">
        <f>[1]Q1.4!AO37</f>
        <v>125</v>
      </c>
      <c r="G34" s="64">
        <f>[1]Q1.4!AP37</f>
        <v>126</v>
      </c>
      <c r="H34" s="64">
        <f>[1]Q1.4!AQ37</f>
        <v>104</v>
      </c>
      <c r="I34" s="64">
        <f>[1]Q1.4!AR37</f>
        <v>119</v>
      </c>
      <c r="J34" s="64">
        <f>[1]Q1.4!AS37</f>
        <v>104</v>
      </c>
      <c r="K34" s="94">
        <f>[1]Q1.4!AT37</f>
        <v>995</v>
      </c>
      <c r="L34" s="91"/>
      <c r="M34" s="63">
        <f>[1]Q1.4!AU37</f>
        <v>132</v>
      </c>
      <c r="N34" s="64">
        <f>[1]Q1.4!AV37</f>
        <v>145</v>
      </c>
      <c r="O34" s="64">
        <f>[1]Q1.4!AW37</f>
        <v>147</v>
      </c>
      <c r="P34" s="64">
        <f>[1]Q1.4!AX37</f>
        <v>121</v>
      </c>
      <c r="Q34" s="64">
        <f>[1]Q1.4!AY37</f>
        <v>123</v>
      </c>
      <c r="R34" s="64">
        <f>[1]Q1.4!AZ37</f>
        <v>108</v>
      </c>
      <c r="S34" s="64">
        <f>[1]Q1.4!BA37</f>
        <v>126</v>
      </c>
      <c r="T34" s="64">
        <f>[1]Q1.4!BB37</f>
        <v>94</v>
      </c>
      <c r="U34" s="204">
        <f>[1]Q1.4!BC37</f>
        <v>996</v>
      </c>
      <c r="V34" s="91"/>
      <c r="W34" s="63">
        <f>[1]Q1.4!BD37</f>
        <v>130</v>
      </c>
      <c r="X34" s="64">
        <f>[1]Q1.4!BE37</f>
        <v>139</v>
      </c>
      <c r="Y34" s="64">
        <f>[1]Q1.4!BF37</f>
        <v>145</v>
      </c>
      <c r="Z34" s="64">
        <f>[1]Q1.4!BG37</f>
        <v>123</v>
      </c>
      <c r="AA34" s="64">
        <f>[1]Q1.4!BH37</f>
        <v>114</v>
      </c>
      <c r="AB34" s="64">
        <f>[1]Q1.4!BI37</f>
        <v>104</v>
      </c>
      <c r="AC34" s="64">
        <f>[1]Q1.4!BJ37</f>
        <v>120</v>
      </c>
      <c r="AD34" s="64">
        <f>[1]Q1.4!BK37</f>
        <v>87</v>
      </c>
      <c r="AE34" s="94">
        <f>[1]Q1.4!BL37</f>
        <v>962</v>
      </c>
      <c r="AF34" s="231"/>
      <c r="AG34" s="64">
        <f>[1]Q1.4!BM37</f>
        <v>118</v>
      </c>
      <c r="AH34" s="64">
        <f>[1]Q1.4!BN37</f>
        <v>134</v>
      </c>
      <c r="AI34" s="64">
        <f>[1]Q1.4!BO37</f>
        <v>132</v>
      </c>
      <c r="AJ34" s="64">
        <f>[1]Q1.4!BP37</f>
        <v>113</v>
      </c>
      <c r="AK34" s="64">
        <f>[1]Q1.4!BQ37</f>
        <v>117</v>
      </c>
      <c r="AL34" s="64">
        <f>[1]Q1.4!BR37</f>
        <v>98</v>
      </c>
      <c r="AM34" s="64">
        <f>[1]Q1.4!BS37</f>
        <v>114</v>
      </c>
      <c r="AN34" s="64">
        <f>[1]Q1.4!BT37</f>
        <v>87</v>
      </c>
      <c r="AO34" s="204">
        <f>[1]Q1.4!BU37</f>
        <v>913</v>
      </c>
    </row>
    <row r="35" spans="2:41" x14ac:dyDescent="0.25">
      <c r="B35" s="206" t="s">
        <v>55</v>
      </c>
      <c r="C35" s="252">
        <f>[1]Q1.4!AL38</f>
        <v>57</v>
      </c>
      <c r="D35" s="252">
        <f>[1]Q1.4!AM38</f>
        <v>59</v>
      </c>
      <c r="E35" s="252">
        <f>[1]Q1.4!AN38</f>
        <v>83</v>
      </c>
      <c r="F35" s="252">
        <f>[1]Q1.4!AO38</f>
        <v>81</v>
      </c>
      <c r="G35" s="252">
        <f>[1]Q1.4!AP38</f>
        <v>65</v>
      </c>
      <c r="H35" s="252">
        <f>[1]Q1.4!AQ38</f>
        <v>69</v>
      </c>
      <c r="I35" s="252">
        <f>[1]Q1.4!AR38</f>
        <v>49</v>
      </c>
      <c r="J35" s="252">
        <f>[1]Q1.4!AS38</f>
        <v>48</v>
      </c>
      <c r="K35" s="253">
        <f>[1]Q1.4!AT38</f>
        <v>511</v>
      </c>
      <c r="L35" s="250"/>
      <c r="M35" s="252">
        <f>[1]Q1.4!AU38</f>
        <v>57</v>
      </c>
      <c r="N35" s="252">
        <f>[1]Q1.4!AV38</f>
        <v>66</v>
      </c>
      <c r="O35" s="252">
        <f>[1]Q1.4!AW38</f>
        <v>76</v>
      </c>
      <c r="P35" s="252">
        <f>[1]Q1.4!AX38</f>
        <v>76</v>
      </c>
      <c r="Q35" s="252">
        <f>[1]Q1.4!AY38</f>
        <v>64</v>
      </c>
      <c r="R35" s="252">
        <f>[1]Q1.4!AZ38</f>
        <v>71</v>
      </c>
      <c r="S35" s="252">
        <f>[1]Q1.4!BA38</f>
        <v>50</v>
      </c>
      <c r="T35" s="252">
        <f>[1]Q1.4!BB38</f>
        <v>45</v>
      </c>
      <c r="U35" s="253">
        <f>[1]Q1.4!BC38</f>
        <v>505</v>
      </c>
      <c r="V35" s="250"/>
      <c r="W35" s="252">
        <f>[1]Q1.4!BD38</f>
        <v>57</v>
      </c>
      <c r="X35" s="252">
        <f>[1]Q1.4!BE38</f>
        <v>57</v>
      </c>
      <c r="Y35" s="252">
        <f>[1]Q1.4!BF38</f>
        <v>75</v>
      </c>
      <c r="Z35" s="252">
        <f>[1]Q1.4!BG38</f>
        <v>79</v>
      </c>
      <c r="AA35" s="252">
        <f>[1]Q1.4!BH38</f>
        <v>63</v>
      </c>
      <c r="AB35" s="252">
        <f>[1]Q1.4!BI38</f>
        <v>66</v>
      </c>
      <c r="AC35" s="252">
        <f>[1]Q1.4!BJ38</f>
        <v>49</v>
      </c>
      <c r="AD35" s="252">
        <f>[1]Q1.4!BK38</f>
        <v>43</v>
      </c>
      <c r="AE35" s="253">
        <f>[1]Q1.4!BL38</f>
        <v>489</v>
      </c>
      <c r="AF35" s="248"/>
      <c r="AG35" s="252">
        <f>[1]Q1.4!BM38</f>
        <v>56</v>
      </c>
      <c r="AH35" s="252">
        <f>[1]Q1.4!BN38</f>
        <v>52</v>
      </c>
      <c r="AI35" s="252">
        <f>[1]Q1.4!BO38</f>
        <v>73</v>
      </c>
      <c r="AJ35" s="252">
        <f>[1]Q1.4!BP38</f>
        <v>81</v>
      </c>
      <c r="AK35" s="252">
        <f>[1]Q1.4!BQ38</f>
        <v>47</v>
      </c>
      <c r="AL35" s="252">
        <f>[1]Q1.4!BR38</f>
        <v>60</v>
      </c>
      <c r="AM35" s="252">
        <f>[1]Q1.4!BS38</f>
        <v>48</v>
      </c>
      <c r="AN35" s="252">
        <f>[1]Q1.4!BT38</f>
        <v>43</v>
      </c>
      <c r="AO35" s="253">
        <f>[1]Q1.4!BU38</f>
        <v>460</v>
      </c>
    </row>
    <row r="36" spans="2:41" x14ac:dyDescent="0.25">
      <c r="B36" s="206" t="s">
        <v>56</v>
      </c>
      <c r="C36" s="64">
        <f>[1]Q1.4!AL39</f>
        <v>47</v>
      </c>
      <c r="D36" s="64">
        <f>[1]Q1.4!AM39</f>
        <v>61</v>
      </c>
      <c r="E36" s="64">
        <f>[1]Q1.4!AN39</f>
        <v>73</v>
      </c>
      <c r="F36" s="64">
        <f>[1]Q1.4!AO39</f>
        <v>47</v>
      </c>
      <c r="G36" s="64">
        <f>[1]Q1.4!AP39</f>
        <v>45</v>
      </c>
      <c r="H36" s="64">
        <f>[1]Q1.4!AQ39</f>
        <v>55</v>
      </c>
      <c r="I36" s="64">
        <f>[1]Q1.4!AR39</f>
        <v>35</v>
      </c>
      <c r="J36" s="64">
        <f>[1]Q1.4!AS39</f>
        <v>29</v>
      </c>
      <c r="K36" s="94">
        <f>[1]Q1.4!AT39</f>
        <v>392</v>
      </c>
      <c r="L36" s="91"/>
      <c r="M36" s="63">
        <f>[1]Q1.4!AU39</f>
        <v>45</v>
      </c>
      <c r="N36" s="64">
        <f>[1]Q1.4!AV39</f>
        <v>61</v>
      </c>
      <c r="O36" s="64">
        <f>[1]Q1.4!AW39</f>
        <v>77</v>
      </c>
      <c r="P36" s="64">
        <f>[1]Q1.4!AX39</f>
        <v>43</v>
      </c>
      <c r="Q36" s="64">
        <f>[1]Q1.4!AY39</f>
        <v>48</v>
      </c>
      <c r="R36" s="64">
        <f>[1]Q1.4!AZ39</f>
        <v>48</v>
      </c>
      <c r="S36" s="64">
        <f>[1]Q1.4!BA39</f>
        <v>36</v>
      </c>
      <c r="T36" s="64">
        <f>[1]Q1.4!BB39</f>
        <v>27</v>
      </c>
      <c r="U36" s="204">
        <f>[1]Q1.4!BC39</f>
        <v>385</v>
      </c>
      <c r="V36" s="205"/>
      <c r="W36" s="64">
        <f>[1]Q1.4!BD39</f>
        <v>36</v>
      </c>
      <c r="X36" s="64">
        <f>[1]Q1.4!BE39</f>
        <v>57</v>
      </c>
      <c r="Y36" s="64">
        <f>[1]Q1.4!BF39</f>
        <v>70</v>
      </c>
      <c r="Z36" s="64">
        <f>[1]Q1.4!BG39</f>
        <v>48</v>
      </c>
      <c r="AA36" s="64">
        <f>[1]Q1.4!BH39</f>
        <v>50</v>
      </c>
      <c r="AB36" s="64">
        <f>[1]Q1.4!BI39</f>
        <v>51</v>
      </c>
      <c r="AC36" s="64">
        <f>[1]Q1.4!BJ39</f>
        <v>39</v>
      </c>
      <c r="AD36" s="64">
        <f>[1]Q1.4!BK39</f>
        <v>26</v>
      </c>
      <c r="AE36" s="204">
        <f>[1]Q1.4!BL39</f>
        <v>377</v>
      </c>
      <c r="AF36" s="231"/>
      <c r="AG36" s="64">
        <f>[1]Q1.4!BM39</f>
        <v>38</v>
      </c>
      <c r="AH36" s="64">
        <f>[1]Q1.4!BN39</f>
        <v>68</v>
      </c>
      <c r="AI36" s="64">
        <f>[1]Q1.4!BO39</f>
        <v>66</v>
      </c>
      <c r="AJ36" s="64">
        <f>[1]Q1.4!BP39</f>
        <v>44</v>
      </c>
      <c r="AK36" s="64">
        <f>[1]Q1.4!BQ39</f>
        <v>48</v>
      </c>
      <c r="AL36" s="64">
        <f>[1]Q1.4!BR39</f>
        <v>48</v>
      </c>
      <c r="AM36" s="64">
        <f>[1]Q1.4!BS39</f>
        <v>42</v>
      </c>
      <c r="AN36" s="64">
        <f>[1]Q1.4!BT39</f>
        <v>23</v>
      </c>
      <c r="AO36" s="204">
        <f>[1]Q1.4!BU39</f>
        <v>377</v>
      </c>
    </row>
    <row r="37" spans="2:41" x14ac:dyDescent="0.25">
      <c r="B37" s="34" t="s">
        <v>57</v>
      </c>
      <c r="C37" s="63">
        <f>[1]Q1.4!AL40</f>
        <v>82</v>
      </c>
      <c r="D37" s="64">
        <f>[1]Q1.4!AM40</f>
        <v>106</v>
      </c>
      <c r="E37" s="64">
        <f>[1]Q1.4!AN40</f>
        <v>136</v>
      </c>
      <c r="F37" s="64">
        <f>[1]Q1.4!AO40</f>
        <v>121</v>
      </c>
      <c r="G37" s="64">
        <f>[1]Q1.4!AP40</f>
        <v>119</v>
      </c>
      <c r="H37" s="64">
        <f>[1]Q1.4!AQ40</f>
        <v>97</v>
      </c>
      <c r="I37" s="64">
        <f>[1]Q1.4!AR40</f>
        <v>96</v>
      </c>
      <c r="J37" s="64">
        <f>[1]Q1.4!AS40</f>
        <v>84</v>
      </c>
      <c r="K37" s="94">
        <f>[1]Q1.4!AT40</f>
        <v>841</v>
      </c>
      <c r="L37" s="91"/>
      <c r="M37" s="63">
        <f>[1]Q1.4!AU40</f>
        <v>81</v>
      </c>
      <c r="N37" s="64">
        <f>[1]Q1.4!AV40</f>
        <v>111</v>
      </c>
      <c r="O37" s="64">
        <f>[1]Q1.4!AW40</f>
        <v>131</v>
      </c>
      <c r="P37" s="64">
        <f>[1]Q1.4!AX40</f>
        <v>119</v>
      </c>
      <c r="Q37" s="64">
        <f>[1]Q1.4!AY40</f>
        <v>113</v>
      </c>
      <c r="R37" s="64">
        <f>[1]Q1.4!AZ40</f>
        <v>96</v>
      </c>
      <c r="S37" s="64">
        <f>[1]Q1.4!BA40</f>
        <v>104</v>
      </c>
      <c r="T37" s="64">
        <f>[1]Q1.4!BB40</f>
        <v>81</v>
      </c>
      <c r="U37" s="94">
        <f>[1]Q1.4!BC40</f>
        <v>836</v>
      </c>
      <c r="V37" s="91"/>
      <c r="W37" s="63">
        <f>[1]Q1.4!BD40</f>
        <v>77</v>
      </c>
      <c r="X37" s="64">
        <f>[1]Q1.4!BE40</f>
        <v>125</v>
      </c>
      <c r="Y37" s="64">
        <f>[1]Q1.4!BF40</f>
        <v>127</v>
      </c>
      <c r="Z37" s="64">
        <f>[1]Q1.4!BG40</f>
        <v>129</v>
      </c>
      <c r="AA37" s="64">
        <f>[1]Q1.4!BH40</f>
        <v>121</v>
      </c>
      <c r="AB37" s="64">
        <f>[1]Q1.4!BI40</f>
        <v>103</v>
      </c>
      <c r="AC37" s="64">
        <f>[1]Q1.4!BJ40</f>
        <v>107</v>
      </c>
      <c r="AD37" s="64">
        <f>[1]Q1.4!BK40</f>
        <v>81</v>
      </c>
      <c r="AE37" s="94">
        <f>[1]Q1.4!BL40</f>
        <v>870</v>
      </c>
      <c r="AF37" s="188"/>
      <c r="AG37" s="63">
        <f>[1]Q1.4!BM40</f>
        <v>83</v>
      </c>
      <c r="AH37" s="64">
        <f>[1]Q1.4!BN40</f>
        <v>111</v>
      </c>
      <c r="AI37" s="64">
        <f>[1]Q1.4!BO40</f>
        <v>123</v>
      </c>
      <c r="AJ37" s="64">
        <f>[1]Q1.4!BP40</f>
        <v>121</v>
      </c>
      <c r="AK37" s="64">
        <f>[1]Q1.4!BQ40</f>
        <v>117</v>
      </c>
      <c r="AL37" s="64">
        <f>[1]Q1.4!BR40</f>
        <v>101</v>
      </c>
      <c r="AM37" s="64">
        <f>[1]Q1.4!BS40</f>
        <v>109</v>
      </c>
      <c r="AN37" s="64">
        <f>[1]Q1.4!BT40</f>
        <v>81</v>
      </c>
      <c r="AO37" s="204">
        <f>[1]Q1.4!BU40</f>
        <v>846</v>
      </c>
    </row>
    <row r="38" spans="2:41" x14ac:dyDescent="0.25">
      <c r="B38" s="34" t="s">
        <v>58</v>
      </c>
      <c r="C38" s="65">
        <f>[1]Q1.4!AL41</f>
        <v>68</v>
      </c>
      <c r="D38" s="66">
        <f>[1]Q1.4!AM41</f>
        <v>84</v>
      </c>
      <c r="E38" s="66">
        <f>[1]Q1.4!AN41</f>
        <v>100</v>
      </c>
      <c r="F38" s="66">
        <f>[1]Q1.4!AO41</f>
        <v>75</v>
      </c>
      <c r="G38" s="66">
        <f>[1]Q1.4!AP41</f>
        <v>76</v>
      </c>
      <c r="H38" s="66">
        <f>[1]Q1.4!AQ41</f>
        <v>68</v>
      </c>
      <c r="I38" s="66">
        <f>[1]Q1.4!AR41</f>
        <v>63</v>
      </c>
      <c r="J38" s="66">
        <f>[1]Q1.4!AS41</f>
        <v>61</v>
      </c>
      <c r="K38" s="95">
        <f>[1]Q1.4!AT41</f>
        <v>595</v>
      </c>
      <c r="L38" s="200"/>
      <c r="M38" s="65">
        <f>[1]Q1.4!AU41</f>
        <v>61</v>
      </c>
      <c r="N38" s="66">
        <f>[1]Q1.4!AV41</f>
        <v>75</v>
      </c>
      <c r="O38" s="66">
        <f>[1]Q1.4!AW41</f>
        <v>93</v>
      </c>
      <c r="P38" s="66">
        <f>[1]Q1.4!AX41</f>
        <v>76</v>
      </c>
      <c r="Q38" s="66">
        <f>[1]Q1.4!AY41</f>
        <v>67</v>
      </c>
      <c r="R38" s="66">
        <f>[1]Q1.4!AZ41</f>
        <v>70</v>
      </c>
      <c r="S38" s="66">
        <f>[1]Q1.4!BA41</f>
        <v>61</v>
      </c>
      <c r="T38" s="66">
        <f>[1]Q1.4!BB41</f>
        <v>54</v>
      </c>
      <c r="U38" s="95">
        <f>[1]Q1.4!BC41</f>
        <v>557</v>
      </c>
      <c r="V38" s="200"/>
      <c r="W38" s="65">
        <f>[1]Q1.4!BD41</f>
        <v>59</v>
      </c>
      <c r="X38" s="66">
        <f>[1]Q1.4!BE41</f>
        <v>79</v>
      </c>
      <c r="Y38" s="66">
        <f>[1]Q1.4!BF41</f>
        <v>90</v>
      </c>
      <c r="Z38" s="66">
        <f>[1]Q1.4!BG41</f>
        <v>72</v>
      </c>
      <c r="AA38" s="66">
        <f>[1]Q1.4!BH41</f>
        <v>68</v>
      </c>
      <c r="AB38" s="66">
        <f>[1]Q1.4!BI41</f>
        <v>72</v>
      </c>
      <c r="AC38" s="66">
        <f>[1]Q1.4!BJ41</f>
        <v>62</v>
      </c>
      <c r="AD38" s="66">
        <f>[1]Q1.4!BK41</f>
        <v>53</v>
      </c>
      <c r="AE38" s="95">
        <f>[1]Q1.4!BL41</f>
        <v>555</v>
      </c>
      <c r="AF38" s="188"/>
      <c r="AG38" s="201">
        <f>[1]Q1.4!BM41</f>
        <v>60</v>
      </c>
      <c r="AH38" s="202">
        <f>[1]Q1.4!BN41</f>
        <v>78</v>
      </c>
      <c r="AI38" s="202">
        <f>[1]Q1.4!BO41</f>
        <v>88</v>
      </c>
      <c r="AJ38" s="202">
        <f>[1]Q1.4!BP41</f>
        <v>67</v>
      </c>
      <c r="AK38" s="202">
        <f>[1]Q1.4!BQ41</f>
        <v>66</v>
      </c>
      <c r="AL38" s="202">
        <f>[1]Q1.4!BR41</f>
        <v>69</v>
      </c>
      <c r="AM38" s="202">
        <f>[1]Q1.4!BS41</f>
        <v>61</v>
      </c>
      <c r="AN38" s="202">
        <f>[1]Q1.4!BT41</f>
        <v>48</v>
      </c>
      <c r="AO38" s="229">
        <f>[1]Q1.4!BU41</f>
        <v>537</v>
      </c>
    </row>
    <row r="39" spans="2:41" x14ac:dyDescent="0.25">
      <c r="B39" s="36"/>
      <c r="C39" s="455"/>
      <c r="D39" s="456"/>
      <c r="E39" s="456"/>
      <c r="F39" s="456"/>
      <c r="G39" s="456"/>
      <c r="H39" s="456"/>
      <c r="I39" s="456"/>
      <c r="J39" s="456"/>
      <c r="K39" s="456"/>
      <c r="L39" s="457"/>
      <c r="M39" s="458"/>
      <c r="N39" s="458"/>
      <c r="O39" s="458"/>
      <c r="P39" s="244"/>
      <c r="Q39" s="244"/>
      <c r="U39" s="459"/>
      <c r="V39" s="460"/>
      <c r="W39" s="460"/>
      <c r="X39" s="245"/>
      <c r="Y39" s="245"/>
    </row>
    <row r="40" spans="2:4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C39:K39"/>
    <mergeCell ref="L39:O39"/>
    <mergeCell ref="U39:W39"/>
    <mergeCell ref="C8:AO8"/>
    <mergeCell ref="C9:L9"/>
    <mergeCell ref="M9:V9"/>
    <mergeCell ref="W9:AF9"/>
    <mergeCell ref="AG9:AO9"/>
  </mergeCells>
  <conditionalFormatting sqref="C14:J14 C35:J35">
    <cfRule type="cellIs" dxfId="3243" priority="8" operator="between">
      <formula>1</formula>
      <formula>2</formula>
    </cfRule>
  </conditionalFormatting>
  <conditionalFormatting sqref="K14 K35">
    <cfRule type="cellIs" dxfId="3242" priority="7" operator="between">
      <formula>1</formula>
      <formula>2</formula>
    </cfRule>
  </conditionalFormatting>
  <conditionalFormatting sqref="M14:T14 M35:T35 M38:T38">
    <cfRule type="cellIs" dxfId="3241" priority="6" operator="between">
      <formula>1</formula>
      <formula>2</formula>
    </cfRule>
  </conditionalFormatting>
  <conditionalFormatting sqref="U14 U35 U38">
    <cfRule type="cellIs" dxfId="3240" priority="5" operator="between">
      <formula>1</formula>
      <formula>2</formula>
    </cfRule>
  </conditionalFormatting>
  <conditionalFormatting sqref="W14:AD14 W35:AD35">
    <cfRule type="cellIs" dxfId="3239" priority="4" operator="between">
      <formula>1</formula>
      <formula>2</formula>
    </cfRule>
  </conditionalFormatting>
  <conditionalFormatting sqref="AE14 AE35">
    <cfRule type="cellIs" dxfId="3238" priority="3" operator="between">
      <formula>1</formula>
      <formula>2</formula>
    </cfRule>
  </conditionalFormatting>
  <conditionalFormatting sqref="AG14:AN14 AG35:AN35">
    <cfRule type="cellIs" dxfId="3237" priority="2" operator="between">
      <formula>1</formula>
      <formula>2</formula>
    </cfRule>
  </conditionalFormatting>
  <conditionalFormatting sqref="AO14 AO35">
    <cfRule type="cellIs" dxfId="3236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90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ht="15" customHeight="1" x14ac:dyDescent="0.25"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24.95" customHeight="1" x14ac:dyDescent="0.25">
      <c r="B8" s="232"/>
      <c r="C8" s="461" t="s">
        <v>89</v>
      </c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3"/>
    </row>
    <row r="9" spans="1:40" ht="24.95" customHeight="1" x14ac:dyDescent="0.25">
      <c r="B9" s="215"/>
      <c r="C9" s="464" t="s">
        <v>16</v>
      </c>
      <c r="D9" s="451"/>
      <c r="E9" s="451"/>
      <c r="F9" s="451"/>
      <c r="G9" s="451"/>
      <c r="H9" s="451"/>
      <c r="I9" s="451"/>
      <c r="J9" s="451"/>
      <c r="K9" s="451"/>
      <c r="L9" s="451" t="s">
        <v>18</v>
      </c>
      <c r="M9" s="451"/>
      <c r="N9" s="451"/>
      <c r="O9" s="451"/>
      <c r="P9" s="451"/>
      <c r="Q9" s="451"/>
      <c r="R9" s="451"/>
      <c r="S9" s="451"/>
      <c r="T9" s="451"/>
      <c r="U9" s="451" t="s">
        <v>19</v>
      </c>
      <c r="V9" s="451"/>
      <c r="W9" s="451"/>
      <c r="X9" s="451"/>
      <c r="Y9" s="451"/>
      <c r="Z9" s="451"/>
      <c r="AA9" s="451"/>
      <c r="AB9" s="451"/>
      <c r="AC9" s="451"/>
      <c r="AD9" s="451"/>
      <c r="AE9" s="451" t="s">
        <v>17</v>
      </c>
      <c r="AF9" s="451"/>
      <c r="AG9" s="451"/>
      <c r="AH9" s="451"/>
      <c r="AI9" s="451"/>
      <c r="AJ9" s="451"/>
      <c r="AK9" s="451"/>
      <c r="AL9" s="451"/>
      <c r="AM9" s="465"/>
    </row>
    <row r="10" spans="1:40" x14ac:dyDescent="0.25">
      <c r="B10" s="216" t="s">
        <v>21</v>
      </c>
      <c r="C10" s="265" t="str">
        <f>'PD_idade (13)'!AG10</f>
        <v xml:space="preserve">15 a 29 anos </v>
      </c>
      <c r="D10" s="266" t="str">
        <f>'PD_idade (13)'!AH10</f>
        <v>30 a 34 anos</v>
      </c>
      <c r="E10" s="266" t="str">
        <f>'PD_idade (13)'!AI10</f>
        <v>35 a 39 anos</v>
      </c>
      <c r="F10" s="266" t="str">
        <f>'PD_idade (13)'!AJ10</f>
        <v>40 a 44 anos</v>
      </c>
      <c r="G10" s="266" t="str">
        <f>'PD_idade (13)'!AK10</f>
        <v>45 a 49 anos</v>
      </c>
      <c r="H10" s="266" t="str">
        <f>'PD_idade (13)'!AL10</f>
        <v>50 a 54 anos</v>
      </c>
      <c r="I10" s="266" t="str">
        <f>'PD_idade (13)'!AM10</f>
        <v>55 a 59 anos</v>
      </c>
      <c r="J10" s="266" t="str">
        <f>'PD_idade (13)'!AN10</f>
        <v>&gt;=60 anos</v>
      </c>
      <c r="K10" s="149"/>
      <c r="L10" s="246" t="str">
        <f t="shared" ref="L10:S10" si="0">C10</f>
        <v xml:space="preserve">15 a 29 anos </v>
      </c>
      <c r="M10" s="246" t="str">
        <f t="shared" si="0"/>
        <v>30 a 34 anos</v>
      </c>
      <c r="N10" s="246" t="str">
        <f t="shared" si="0"/>
        <v>35 a 39 anos</v>
      </c>
      <c r="O10" s="246" t="str">
        <f t="shared" si="0"/>
        <v>40 a 44 anos</v>
      </c>
      <c r="P10" s="246" t="str">
        <f t="shared" si="0"/>
        <v>45 a 49 anos</v>
      </c>
      <c r="Q10" s="246" t="str">
        <f t="shared" si="0"/>
        <v>50 a 54 anos</v>
      </c>
      <c r="R10" s="246" t="str">
        <f t="shared" si="0"/>
        <v>55 a 59 anos</v>
      </c>
      <c r="S10" s="246" t="str">
        <f t="shared" si="0"/>
        <v>&gt;=60 anos</v>
      </c>
      <c r="T10" s="149"/>
      <c r="U10" s="246" t="str">
        <f>'PD_idade (13)'!M10</f>
        <v xml:space="preserve">15 a 29 anos </v>
      </c>
      <c r="V10" s="246" t="str">
        <f>'PD_idade (13)'!N10</f>
        <v>30 a 34 anos</v>
      </c>
      <c r="W10" s="246" t="str">
        <f>'PD_idade (13)'!O10</f>
        <v>35 a 39 anos</v>
      </c>
      <c r="X10" s="246" t="str">
        <f>'PD_idade (13)'!P10</f>
        <v>40 a 44 anos</v>
      </c>
      <c r="Y10" s="246" t="str">
        <f>'PD_idade (13)'!Q10</f>
        <v>45 a 49 anos</v>
      </c>
      <c r="Z10" s="246" t="str">
        <f>'PD_idade (13)'!R10</f>
        <v>50 a 54 anos</v>
      </c>
      <c r="AA10" s="246" t="str">
        <f>'PD_idade (13)'!S10</f>
        <v>55 a 59 anos</v>
      </c>
      <c r="AB10" s="246" t="str">
        <f>'PD_idade (13)'!T10</f>
        <v>&gt;=60 anos</v>
      </c>
      <c r="AC10" s="123" t="s">
        <v>0</v>
      </c>
      <c r="AD10" s="234"/>
      <c r="AE10" s="246" t="str">
        <f t="shared" ref="AE10:AL10" si="1">U10</f>
        <v xml:space="preserve">15 a 29 anos </v>
      </c>
      <c r="AF10" s="246" t="str">
        <f t="shared" si="1"/>
        <v>30 a 34 anos</v>
      </c>
      <c r="AG10" s="246" t="str">
        <f t="shared" si="1"/>
        <v>35 a 39 anos</v>
      </c>
      <c r="AH10" s="246" t="str">
        <f t="shared" si="1"/>
        <v>40 a 44 anos</v>
      </c>
      <c r="AI10" s="246" t="str">
        <f t="shared" si="1"/>
        <v>45 a 49 anos</v>
      </c>
      <c r="AJ10" s="246" t="str">
        <f t="shared" si="1"/>
        <v>50 a 54 anos</v>
      </c>
      <c r="AK10" s="246" t="str">
        <f t="shared" si="1"/>
        <v>55 a 59 anos</v>
      </c>
      <c r="AL10" s="246" t="str">
        <f t="shared" si="1"/>
        <v>&gt;=60 anos</v>
      </c>
      <c r="AM10" s="233" t="s">
        <v>0</v>
      </c>
    </row>
    <row r="11" spans="1:40" x14ac:dyDescent="0.25">
      <c r="B11" s="3" t="s">
        <v>61</v>
      </c>
      <c r="C11" s="226">
        <f>'PD_idade (13)'!C11/'PD_idade (13)'!K11</f>
        <v>0.12702399299807829</v>
      </c>
      <c r="D11" s="227">
        <f>'PD_idade (13)'!D11/'PD_idade (13)'!K11</f>
        <v>0.12506421599406359</v>
      </c>
      <c r="E11" s="227">
        <f>'PD_idade (13)'!E11/'PD_idade (13)'!K11</f>
        <v>0.1389834951682089</v>
      </c>
      <c r="F11" s="227">
        <f>'PD_idade (13)'!F11/'PD_idade (13)'!K11</f>
        <v>0.12637073399674004</v>
      </c>
      <c r="G11" s="227">
        <f>'PD_idade (13)'!G11/'PD_idade (13)'!K11</f>
        <v>0.13033891246117971</v>
      </c>
      <c r="H11" s="227">
        <f>'PD_idade (13)'!H11/'PD_idade (13)'!K11</f>
        <v>0.13088223790889469</v>
      </c>
      <c r="I11" s="227">
        <f>'PD_idade (13)'!I11/'PD_idade (13)'!K11</f>
        <v>0.12721426261011853</v>
      </c>
      <c r="J11" s="228">
        <f>'PD_idade (13)'!J11/'PD_idade (13)'!K11</f>
        <v>9.4122148862716248E-2</v>
      </c>
      <c r="K11" s="13"/>
      <c r="L11" s="184">
        <f>'PD_idade (13)'!M11/'PD_idade (13)'!U11</f>
        <v>0.1244376466057487</v>
      </c>
      <c r="M11" s="185">
        <f>'PD_idade (13)'!N11/'PD_idade (13)'!U11</f>
        <v>0.12151866050484893</v>
      </c>
      <c r="N11" s="185">
        <f>'PD_idade (13)'!O11/'PD_idade (13)'!U11</f>
        <v>0.13622518642999684</v>
      </c>
      <c r="O11" s="185">
        <f>'PD_idade (13)'!P11/'PD_idade (13)'!U11</f>
        <v>0.12746603998179462</v>
      </c>
      <c r="P11" s="185">
        <f>'PD_idade (13)'!Q11/'PD_idade (13)'!U11</f>
        <v>0.13311145537933691</v>
      </c>
      <c r="Q11" s="185">
        <f>'PD_idade (13)'!R11/'PD_idade (13)'!U11</f>
        <v>0.13496919091131884</v>
      </c>
      <c r="R11" s="185">
        <f>'PD_idade (13)'!S11/'PD_idade (13)'!U11</f>
        <v>0.13045504673878794</v>
      </c>
      <c r="S11" s="186">
        <f>'PD_idade (13)'!T11/'PD_idade (13)'!U11</f>
        <v>9.1816773448167216E-2</v>
      </c>
      <c r="T11" s="270"/>
      <c r="U11" s="224">
        <f>'PD_idade (13)'!W11/'PD_idade (13)'!AE11</f>
        <v>0.11721090876469005</v>
      </c>
      <c r="V11" s="185">
        <f>'PD_idade (13)'!X11/'PD_idade (13)'!AE11</f>
        <v>0.12593747196555127</v>
      </c>
      <c r="W11" s="185">
        <f>'PD_idade (13)'!Y11/'PD_idade (13)'!AE11</f>
        <v>0.14170628868753926</v>
      </c>
      <c r="X11" s="185">
        <f>'PD_idade (13)'!Z11/'PD_idade (13)'!AE11</f>
        <v>0.12892258006638557</v>
      </c>
      <c r="Y11" s="185">
        <f>'PD_idade (13)'!AA11/'PD_idade (13)'!AE11</f>
        <v>0.13257154391316048</v>
      </c>
      <c r="Z11" s="185">
        <f>'PD_idade (13)'!AB11/'PD_idade (13)'!AE11</f>
        <v>0.1348793397326635</v>
      </c>
      <c r="AA11" s="185">
        <f>'PD_idade (13)'!AC11/'PD_idade (13)'!AE11</f>
        <v>0.13018749439311025</v>
      </c>
      <c r="AB11" s="221">
        <f>'PD_idade (13)'!AD11/'PD_idade (13)'!AE11</f>
        <v>8.8584372476899612E-2</v>
      </c>
      <c r="AC11" s="62"/>
      <c r="AD11" s="235"/>
      <c r="AE11" s="104">
        <f>'PD_idade (13)'!AG11/'PD_idade (13)'!AO11</f>
        <v>0.12157789317847435</v>
      </c>
      <c r="AF11" s="181">
        <f>'PD_idade (13)'!AH11/'PD_idade (13)'!AO11</f>
        <v>0.12375044115557551</v>
      </c>
      <c r="AG11" s="181">
        <f>'PD_idade (13)'!AI11/'PD_idade (13)'!AO11</f>
        <v>0.13764741471374159</v>
      </c>
      <c r="AH11" s="181">
        <f>'PD_idade (13)'!AJ11/'PD_idade (13)'!AO11</f>
        <v>0.12760510961283728</v>
      </c>
      <c r="AI11" s="181">
        <f>'PD_idade (13)'!AK11/'PD_idade (13)'!AO11</f>
        <v>0.13344898866516636</v>
      </c>
      <c r="AJ11" s="181">
        <f>'PD_idade (13)'!AL11/'PD_idade (13)'!AO11</f>
        <v>0.1368957314474028</v>
      </c>
      <c r="AK11" s="181">
        <f>'PD_idade (13)'!AM11/'PD_idade (13)'!AO11</f>
        <v>0.132087708603565</v>
      </c>
      <c r="AL11" s="105">
        <f>'PD_idade (13)'!AN11/'PD_idade (13)'!AO11</f>
        <v>8.6986712623237095E-2</v>
      </c>
      <c r="AM11" s="208">
        <v>301306</v>
      </c>
      <c r="AN11" s="219"/>
    </row>
    <row r="12" spans="1:40" x14ac:dyDescent="0.25">
      <c r="B12" s="4" t="s">
        <v>147</v>
      </c>
      <c r="C12" s="225">
        <f>'PD_idade (13)'!C12/'PD_idade (13)'!K12</f>
        <v>0.12260529976702479</v>
      </c>
      <c r="D12" s="182">
        <f>'PD_idade (13)'!D12/'PD_idade (13)'!K12</f>
        <v>0.12870623334394851</v>
      </c>
      <c r="E12" s="182">
        <f>'PD_idade (13)'!E12/'PD_idade (13)'!K12</f>
        <v>0.15360441144427869</v>
      </c>
      <c r="F12" s="182">
        <f>'PD_idade (13)'!F12/'PD_idade (13)'!K12</f>
        <v>0.13401102861069675</v>
      </c>
      <c r="G12" s="182">
        <f>'PD_idade (13)'!G12/'PD_idade (13)'!K12</f>
        <v>0.13008899988267436</v>
      </c>
      <c r="H12" s="182">
        <f>'PD_idade (13)'!H12/'PD_idade (13)'!K12</f>
        <v>0.12133147847074401</v>
      </c>
      <c r="I12" s="182">
        <f>'PD_idade (13)'!I12/'PD_idade (13)'!K12</f>
        <v>0.11759381861455173</v>
      </c>
      <c r="J12" s="222">
        <f>'PD_idade (13)'!J12/'PD_idade (13)'!K12</f>
        <v>9.2058729866081157E-2</v>
      </c>
      <c r="K12" s="13"/>
      <c r="L12" s="183">
        <f>'PD_idade (13)'!M12/'PD_idade (13)'!U12</f>
        <v>0.12270297785696106</v>
      </c>
      <c r="M12" s="182">
        <f>'PD_idade (13)'!N12/'PD_idade (13)'!U12</f>
        <v>0.12522270297785695</v>
      </c>
      <c r="N12" s="182">
        <f>'PD_idade (13)'!O12/'PD_idade (13)'!U12</f>
        <v>0.1516077034020531</v>
      </c>
      <c r="O12" s="182">
        <f>'PD_idade (13)'!P12/'PD_idade (13)'!U12</f>
        <v>0.1350810214643251</v>
      </c>
      <c r="P12" s="182">
        <f>'PD_idade (13)'!Q12/'PD_idade (13)'!U12</f>
        <v>0.13297700856876218</v>
      </c>
      <c r="Q12" s="182">
        <f>'PD_idade (13)'!R12/'PD_idade (13)'!U12</f>
        <v>0.12442521421905489</v>
      </c>
      <c r="R12" s="182">
        <f>'PD_idade (13)'!S12/'PD_idade (13)'!U12</f>
        <v>0.11902095528972596</v>
      </c>
      <c r="S12" s="187">
        <f>'PD_idade (13)'!T12/'PD_idade (13)'!U12</f>
        <v>8.8962416221260707E-2</v>
      </c>
      <c r="T12" s="207"/>
      <c r="U12" s="225">
        <f>'PD_idade (13)'!W12/'PD_idade (13)'!AE12</f>
        <v>0.11707638692662711</v>
      </c>
      <c r="V12" s="182">
        <f>'PD_idade (13)'!X12/'PD_idade (13)'!AE12</f>
        <v>0.12552767003176724</v>
      </c>
      <c r="W12" s="182">
        <f>'PD_idade (13)'!Y12/'PD_idade (13)'!AE12</f>
        <v>0.15532550711979928</v>
      </c>
      <c r="X12" s="182">
        <f>'PD_idade (13)'!Z12/'PD_idade (13)'!AE12</f>
        <v>0.13750674304503069</v>
      </c>
      <c r="Y12" s="182">
        <f>'PD_idade (13)'!AA12/'PD_idade (13)'!AE12</f>
        <v>0.13341382174385849</v>
      </c>
      <c r="Z12" s="182">
        <f>'PD_idade (13)'!AB12/'PD_idade (13)'!AE12</f>
        <v>0.12519372875405654</v>
      </c>
      <c r="AA12" s="182">
        <f>'PD_idade (13)'!AC12/'PD_idade (13)'!AE12</f>
        <v>0.11936260028941577</v>
      </c>
      <c r="AB12" s="222">
        <f>'PD_idade (13)'!AD12/'PD_idade (13)'!AE12</f>
        <v>8.6593542089444892E-2</v>
      </c>
      <c r="AC12" s="64"/>
      <c r="AD12" s="235"/>
      <c r="AE12" s="106">
        <f>'PD_idade (13)'!AG12/'PD_idade (13)'!AO12</f>
        <v>0.11925649112577633</v>
      </c>
      <c r="AF12" s="182">
        <f>'PD_idade (13)'!AH12/'PD_idade (13)'!AO12</f>
        <v>0.12480453738305372</v>
      </c>
      <c r="AG12" s="182">
        <f>'PD_idade (13)'!AI12/'PD_idade (13)'!AO12</f>
        <v>0.15035382046592988</v>
      </c>
      <c r="AH12" s="182">
        <f>'PD_idade (13)'!AJ12/'PD_idade (13)'!AO12</f>
        <v>0.13610382267454701</v>
      </c>
      <c r="AI12" s="182">
        <f>'PD_idade (13)'!AK12/'PD_idade (13)'!AO12</f>
        <v>0.1341779085279125</v>
      </c>
      <c r="AJ12" s="182">
        <f>'PD_idade (13)'!AL12/'PD_idade (13)'!AO12</f>
        <v>0.12658910003268753</v>
      </c>
      <c r="AK12" s="182">
        <f>'PD_idade (13)'!AM12/'PD_idade (13)'!AO12</f>
        <v>0.12209235553435283</v>
      </c>
      <c r="AL12" s="107">
        <f>'PD_idade (13)'!AN12/'PD_idade (13)'!AO12</f>
        <v>8.6621964255740203E-2</v>
      </c>
      <c r="AM12" s="204">
        <v>81610</v>
      </c>
      <c r="AN12" s="219"/>
    </row>
    <row r="13" spans="1:40" x14ac:dyDescent="0.25">
      <c r="B13" s="217" t="s">
        <v>20</v>
      </c>
      <c r="C13" s="225">
        <f>'PD_idade (13)'!C13/'PD_idade (13)'!K13</f>
        <v>0.12351484338348408</v>
      </c>
      <c r="D13" s="182">
        <f>'PD_idade (13)'!D13/'PD_idade (13)'!K13</f>
        <v>0.12806441406548327</v>
      </c>
      <c r="E13" s="182">
        <f>'PD_idade (13)'!E13/'PD_idade (13)'!K13</f>
        <v>0.1522960603118147</v>
      </c>
      <c r="F13" s="182">
        <f>'PD_idade (13)'!F13/'PD_idade (13)'!K13</f>
        <v>0.13421779023969801</v>
      </c>
      <c r="G13" s="182">
        <f>'PD_idade (13)'!G13/'PD_idade (13)'!K13</f>
        <v>0.13097744853093599</v>
      </c>
      <c r="H13" s="182">
        <f>'PD_idade (13)'!H13/'PD_idade (13)'!K13</f>
        <v>0.12163828185517746</v>
      </c>
      <c r="I13" s="182">
        <f>'PD_idade (13)'!I13/'PD_idade (13)'!K13</f>
        <v>0.11627044306490503</v>
      </c>
      <c r="J13" s="222">
        <f>'PD_idade (13)'!J13/'PD_idade (13)'!K13</f>
        <v>9.3020718548501483E-2</v>
      </c>
      <c r="K13" s="13"/>
      <c r="L13" s="183">
        <f>'PD_idade (13)'!M13/'PD_idade (13)'!U13</f>
        <v>0.12433054049613931</v>
      </c>
      <c r="M13" s="182">
        <f>'PD_idade (13)'!N13/'PD_idade (13)'!U13</f>
        <v>0.1247686326050052</v>
      </c>
      <c r="N13" s="182">
        <f>'PD_idade (13)'!O13/'PD_idade (13)'!U13</f>
        <v>0.14993702425935052</v>
      </c>
      <c r="O13" s="182">
        <f>'PD_idade (13)'!P13/'PD_idade (13)'!U13</f>
        <v>0.13521712940145666</v>
      </c>
      <c r="P13" s="182">
        <f>'PD_idade (13)'!Q13/'PD_idade (13)'!U13</f>
        <v>0.13372761623131263</v>
      </c>
      <c r="Q13" s="182">
        <f>'PD_idade (13)'!R13/'PD_idade (13)'!U13</f>
        <v>0.12448387273424237</v>
      </c>
      <c r="R13" s="182">
        <f>'PD_idade (13)'!S13/'PD_idade (13)'!U13</f>
        <v>0.11820820327473851</v>
      </c>
      <c r="S13" s="187">
        <f>'PD_idade (13)'!T13/'PD_idade (13)'!U13</f>
        <v>8.9326980997754782E-2</v>
      </c>
      <c r="T13" s="207"/>
      <c r="U13" s="225">
        <f>'PD_idade (13)'!W13/'PD_idade (13)'!AE13</f>
        <v>0.11793189801323035</v>
      </c>
      <c r="V13" s="182">
        <f>'PD_idade (13)'!X13/'PD_idade (13)'!AE13</f>
        <v>0.12499030438684942</v>
      </c>
      <c r="W13" s="182">
        <f>'PD_idade (13)'!Y13/'PD_idade (13)'!AE13</f>
        <v>0.15231531242035745</v>
      </c>
      <c r="X13" s="182">
        <f>'PD_idade (13)'!Z13/'PD_idade (13)'!AE13</f>
        <v>0.1372898822121511</v>
      </c>
      <c r="Y13" s="182">
        <f>'PD_idade (13)'!AA13/'PD_idade (13)'!AE13</f>
        <v>0.13482996664709077</v>
      </c>
      <c r="Z13" s="182">
        <f>'PD_idade (13)'!AB13/'PD_idade (13)'!AE13</f>
        <v>0.12528948330692433</v>
      </c>
      <c r="AA13" s="182">
        <f>'PD_idade (13)'!AC13/'PD_idade (13)'!AE13</f>
        <v>0.11936130840914379</v>
      </c>
      <c r="AB13" s="222">
        <f>'PD_idade (13)'!AD13/'PD_idade (13)'!AE13</f>
        <v>8.7991844604252772E-2</v>
      </c>
      <c r="AC13" s="66"/>
      <c r="AD13" s="235"/>
      <c r="AE13" s="106">
        <f>'PD_idade (13)'!AG13/'PD_idade (13)'!AO13</f>
        <v>0.11879981139236138</v>
      </c>
      <c r="AF13" s="182">
        <f>'PD_idade (13)'!AH13/'PD_idade (13)'!AO13</f>
        <v>0.12349200142605775</v>
      </c>
      <c r="AG13" s="182">
        <f>'PD_idade (13)'!AI13/'PD_idade (13)'!AO13</f>
        <v>0.14828700562372776</v>
      </c>
      <c r="AH13" s="182">
        <f>'PD_idade (13)'!AJ13/'PD_idade (13)'!AO13</f>
        <v>0.13603900957988799</v>
      </c>
      <c r="AI13" s="182">
        <f>'PD_idade (13)'!AK13/'PD_idade (13)'!AO13</f>
        <v>0.1358780030591239</v>
      </c>
      <c r="AJ13" s="182">
        <f>'PD_idade (13)'!AL13/'PD_idade (13)'!AO13</f>
        <v>0.12666612997826412</v>
      </c>
      <c r="AK13" s="182">
        <f>'PD_idade (13)'!AM13/'PD_idade (13)'!AO13</f>
        <v>0.12220394925994503</v>
      </c>
      <c r="AL13" s="107">
        <f>'PD_idade (13)'!AN13/'PD_idade (13)'!AO13</f>
        <v>8.8634089680632064E-2</v>
      </c>
      <c r="AM13" s="204">
        <v>61094</v>
      </c>
      <c r="AN13" s="219"/>
    </row>
    <row r="14" spans="1:40" x14ac:dyDescent="0.25">
      <c r="B14" s="217" t="s">
        <v>1</v>
      </c>
      <c r="C14" s="263">
        <f>'PD_idade (13)'!C14/'PD_idade (13)'!K14</f>
        <v>0.11665856162533096</v>
      </c>
      <c r="D14" s="264">
        <f>'PD_idade (13)'!D14/'PD_idade (13)'!K14</f>
        <v>0.13351704760360944</v>
      </c>
      <c r="E14" s="264">
        <f>'PD_idade (13)'!E14/'PD_idade (13)'!K14</f>
        <v>0.14875452531474578</v>
      </c>
      <c r="F14" s="264">
        <f>'PD_idade (13)'!F14/'PD_idade (13)'!K14</f>
        <v>0.12584427513913654</v>
      </c>
      <c r="G14" s="264">
        <f>'PD_idade (13)'!G14/'PD_idade (13)'!K14</f>
        <v>0.13011293024261089</v>
      </c>
      <c r="H14" s="264">
        <f>'PD_idade (13)'!H14/'PD_idade (13)'!K14</f>
        <v>0.12832982114875452</v>
      </c>
      <c r="I14" s="264">
        <f>'PD_idade (13)'!I14/'PD_idade (13)'!K14</f>
        <v>0.1190900740260442</v>
      </c>
      <c r="J14" s="268">
        <f>'PD_idade (13)'!J14/'PD_idade (13)'!K14</f>
        <v>9.7692764899767651E-2</v>
      </c>
      <c r="K14" s="191"/>
      <c r="L14" s="267">
        <f>'PD_idade (13)'!M14/'PD_idade (13)'!U14</f>
        <v>0.11745185507561745</v>
      </c>
      <c r="M14" s="264">
        <f>'PD_idade (13)'!N14/'PD_idade (13)'!U14</f>
        <v>0.13116091828963117</v>
      </c>
      <c r="N14" s="264">
        <f>'PD_idade (13)'!O14/'PD_idade (13)'!U14</f>
        <v>0.1471004243281471</v>
      </c>
      <c r="O14" s="264">
        <f>'PD_idade (13)'!P14/'PD_idade (13)'!U14</f>
        <v>0.12762485039712762</v>
      </c>
      <c r="P14" s="264">
        <f>'PD_idade (13)'!Q14/'PD_idade (13)'!U14</f>
        <v>0.13230334022413232</v>
      </c>
      <c r="Q14" s="264">
        <f>'PD_idade (13)'!R14/'PD_idade (13)'!U14</f>
        <v>0.13029050157763028</v>
      </c>
      <c r="R14" s="264">
        <f>'PD_idade (13)'!S14/'PD_idade (13)'!U14</f>
        <v>0.1216951365466217</v>
      </c>
      <c r="S14" s="272">
        <f>'PD_idade (13)'!T14/'PD_idade (13)'!U14</f>
        <v>9.2372973561092378E-2</v>
      </c>
      <c r="T14" s="271"/>
      <c r="U14" s="263">
        <f>'PD_idade (13)'!W14/'PD_idade (13)'!AE14</f>
        <v>0.11125123368790438</v>
      </c>
      <c r="V14" s="264">
        <f>'PD_idade (13)'!X14/'PD_idade (13)'!AE14</f>
        <v>0.13109990130496765</v>
      </c>
      <c r="W14" s="264">
        <f>'PD_idade (13)'!Y14/'PD_idade (13)'!AE14</f>
        <v>0.14732975106919619</v>
      </c>
      <c r="X14" s="264">
        <f>'PD_idade (13)'!Z14/'PD_idade (13)'!AE14</f>
        <v>0.13197719048141243</v>
      </c>
      <c r="Y14" s="264">
        <f>'PD_idade (13)'!AA14/'PD_idade (13)'!AE14</f>
        <v>0.13258032679021822</v>
      </c>
      <c r="Z14" s="264">
        <f>'PD_idade (13)'!AB14/'PD_idade (13)'!AE14</f>
        <v>0.13230617392257923</v>
      </c>
      <c r="AA14" s="264">
        <f>'PD_idade (13)'!AC14/'PD_idade (13)'!AE14</f>
        <v>0.12183353437876961</v>
      </c>
      <c r="AB14" s="268">
        <f>'PD_idade (13)'!AD14/'PD_idade (13)'!AE14</f>
        <v>9.1621888364952303E-2</v>
      </c>
      <c r="AC14" s="192"/>
      <c r="AD14" s="262"/>
      <c r="AE14" s="275">
        <f>'PD_idade (13)'!AG14/'PD_idade (13)'!AO14</f>
        <v>0.11486791600812825</v>
      </c>
      <c r="AF14" s="264">
        <f>'PD_idade (13)'!AH14/'PD_idade (13)'!AO14</f>
        <v>0.12993903815759766</v>
      </c>
      <c r="AG14" s="264">
        <f>'PD_idade (13)'!AI14/'PD_idade (13)'!AO14</f>
        <v>0.14303454504402799</v>
      </c>
      <c r="AH14" s="264">
        <f>'PD_idade (13)'!AJ14/'PD_idade (13)'!AO14</f>
        <v>0.12920523820275456</v>
      </c>
      <c r="AI14" s="264">
        <f>'PD_idade (13)'!AK14/'PD_idade (13)'!AO14</f>
        <v>0.13389026868367576</v>
      </c>
      <c r="AJ14" s="264">
        <f>'PD_idade (13)'!AL14/'PD_idade (13)'!AO14</f>
        <v>0.13326936102957779</v>
      </c>
      <c r="AK14" s="264">
        <f>'PD_idade (13)'!AM14/'PD_idade (13)'!AO14</f>
        <v>0.12452020772183336</v>
      </c>
      <c r="AL14" s="276">
        <f>'PD_idade (13)'!AN14/'PD_idade (13)'!AO14</f>
        <v>9.1273425152404608E-2</v>
      </c>
      <c r="AM14" s="273">
        <v>21700</v>
      </c>
      <c r="AN14" s="219"/>
    </row>
    <row r="15" spans="1:40" x14ac:dyDescent="0.25">
      <c r="B15" s="206" t="s">
        <v>36</v>
      </c>
      <c r="C15" s="225">
        <f>'PD_idade (13)'!C15/'PD_idade (13)'!K15</f>
        <v>0.15168539325842698</v>
      </c>
      <c r="D15" s="182">
        <f>'PD_idade (13)'!D15/'PD_idade (13)'!K15</f>
        <v>0.13295880149812733</v>
      </c>
      <c r="E15" s="182">
        <f>'PD_idade (13)'!E15/'PD_idade (13)'!K15</f>
        <v>0.13857677902621723</v>
      </c>
      <c r="F15" s="182">
        <f>'PD_idade (13)'!F15/'PD_idade (13)'!K15</f>
        <v>0.13295880149812733</v>
      </c>
      <c r="G15" s="182">
        <f>'PD_idade (13)'!G15/'PD_idade (13)'!K15</f>
        <v>0.11423220973782772</v>
      </c>
      <c r="H15" s="182">
        <f>'PD_idade (13)'!H15/'PD_idade (13)'!K15</f>
        <v>0.12546816479400749</v>
      </c>
      <c r="I15" s="182">
        <f>'PD_idade (13)'!I15/'PD_idade (13)'!K15</f>
        <v>0.1104868913857678</v>
      </c>
      <c r="J15" s="222">
        <f>'PD_idade (13)'!J15/'PD_idade (13)'!K15</f>
        <v>9.3632958801498134E-2</v>
      </c>
      <c r="K15" s="91"/>
      <c r="L15" s="183">
        <f>'PD_idade (13)'!M15/'PD_idade (13)'!U15</f>
        <v>0.14500941619585686</v>
      </c>
      <c r="M15" s="182">
        <f>'PD_idade (13)'!N15/'PD_idade (13)'!U15</f>
        <v>0.1224105461393597</v>
      </c>
      <c r="N15" s="182">
        <f>'PD_idade (13)'!O15/'PD_idade (13)'!U15</f>
        <v>0.14689265536723164</v>
      </c>
      <c r="O15" s="182">
        <f>'PD_idade (13)'!P15/'PD_idade (13)'!U15</f>
        <v>0.128060263653484</v>
      </c>
      <c r="P15" s="182">
        <f>'PD_idade (13)'!Q15/'PD_idade (13)'!U15</f>
        <v>0.1224105461393597</v>
      </c>
      <c r="Q15" s="182">
        <f>'PD_idade (13)'!R15/'PD_idade (13)'!U15</f>
        <v>0.13370998116760829</v>
      </c>
      <c r="R15" s="182">
        <f>'PD_idade (13)'!S15/'PD_idade (13)'!U15</f>
        <v>0.10922787193973635</v>
      </c>
      <c r="S15" s="187">
        <f>'PD_idade (13)'!T15/'PD_idade (13)'!U15</f>
        <v>9.2278719397363471E-2</v>
      </c>
      <c r="T15" s="203"/>
      <c r="U15" s="225">
        <f>'PD_idade (13)'!W15/'PD_idade (13)'!AE15</f>
        <v>0.14203454894433781</v>
      </c>
      <c r="V15" s="182">
        <f>'PD_idade (13)'!X15/'PD_idade (13)'!AE15</f>
        <v>0.12667946257197696</v>
      </c>
      <c r="W15" s="182">
        <f>'PD_idade (13)'!Y15/'PD_idade (13)'!AE15</f>
        <v>0.14011516314779271</v>
      </c>
      <c r="X15" s="182">
        <f>'PD_idade (13)'!Z15/'PD_idade (13)'!AE15</f>
        <v>0.12284069097888675</v>
      </c>
      <c r="Y15" s="182">
        <f>'PD_idade (13)'!AA15/'PD_idade (13)'!AE15</f>
        <v>0.12667946257197696</v>
      </c>
      <c r="Z15" s="182">
        <f>'PD_idade (13)'!AB15/'PD_idade (13)'!AE15</f>
        <v>0.13819577735124761</v>
      </c>
      <c r="AA15" s="182">
        <f>'PD_idade (13)'!AC15/'PD_idade (13)'!AE15</f>
        <v>0.11132437619961612</v>
      </c>
      <c r="AB15" s="222">
        <f>'PD_idade (13)'!AD15/'PD_idade (13)'!AE15</f>
        <v>9.2130518234165071E-2</v>
      </c>
      <c r="AC15" s="64"/>
      <c r="AD15" s="235"/>
      <c r="AE15" s="106">
        <f>'PD_idade (13)'!AG15/'PD_idade (13)'!AO15</f>
        <v>0.13223140495867769</v>
      </c>
      <c r="AF15" s="182">
        <f>'PD_idade (13)'!AH15/'PD_idade (13)'!AO15</f>
        <v>0.12190082644628099</v>
      </c>
      <c r="AG15" s="182">
        <f>'PD_idade (13)'!AI15/'PD_idade (13)'!AO15</f>
        <v>0.13223140495867769</v>
      </c>
      <c r="AH15" s="182">
        <f>'PD_idade (13)'!AJ15/'PD_idade (13)'!AO15</f>
        <v>0.12603305785123967</v>
      </c>
      <c r="AI15" s="182">
        <f>'PD_idade (13)'!AK15/'PD_idade (13)'!AO15</f>
        <v>0.12396694214876033</v>
      </c>
      <c r="AJ15" s="182">
        <f>'PD_idade (13)'!AL15/'PD_idade (13)'!AO15</f>
        <v>0.15082644628099173</v>
      </c>
      <c r="AK15" s="182">
        <f>'PD_idade (13)'!AM15/'PD_idade (13)'!AO15</f>
        <v>0.11570247933884298</v>
      </c>
      <c r="AL15" s="107">
        <f>'PD_idade (13)'!AN15/'PD_idade (13)'!AO15</f>
        <v>9.7107438016528921E-2</v>
      </c>
      <c r="AM15" s="208">
        <v>1002</v>
      </c>
      <c r="AN15" s="219"/>
    </row>
    <row r="16" spans="1:40" x14ac:dyDescent="0.25">
      <c r="B16" s="206" t="s">
        <v>37</v>
      </c>
      <c r="C16" s="225">
        <f>'PD_idade (13)'!C16/'PD_idade (13)'!K16</f>
        <v>8.4710743801652888E-2</v>
      </c>
      <c r="D16" s="182">
        <f>'PD_idade (13)'!D16/'PD_idade (13)'!K16</f>
        <v>0.128099173553719</v>
      </c>
      <c r="E16" s="182">
        <f>'PD_idade (13)'!E16/'PD_idade (13)'!K16</f>
        <v>0.15909090909090909</v>
      </c>
      <c r="F16" s="182">
        <f>'PD_idade (13)'!F16/'PD_idade (13)'!K16</f>
        <v>0.13636363636363635</v>
      </c>
      <c r="G16" s="182">
        <f>'PD_idade (13)'!G16/'PD_idade (13)'!K16</f>
        <v>0.11363636363636363</v>
      </c>
      <c r="H16" s="182">
        <f>'PD_idade (13)'!H16/'PD_idade (13)'!K16</f>
        <v>0.15495867768595042</v>
      </c>
      <c r="I16" s="182">
        <f>'PD_idade (13)'!I16/'PD_idade (13)'!K16</f>
        <v>0.13636363636363635</v>
      </c>
      <c r="J16" s="222">
        <f>'PD_idade (13)'!J16/'PD_idade (13)'!K16</f>
        <v>8.6776859504132234E-2</v>
      </c>
      <c r="K16" s="91"/>
      <c r="L16" s="183">
        <f>'PD_idade (13)'!M16/'PD_idade (13)'!U16</f>
        <v>8.6419753086419748E-2</v>
      </c>
      <c r="M16" s="182">
        <f>'PD_idade (13)'!N16/'PD_idade (13)'!U16</f>
        <v>0.12962962962962962</v>
      </c>
      <c r="N16" s="182">
        <f>'PD_idade (13)'!O16/'PD_idade (13)'!U16</f>
        <v>0.15637860082304528</v>
      </c>
      <c r="O16" s="182">
        <f>'PD_idade (13)'!P16/'PD_idade (13)'!U16</f>
        <v>0.13786008230452676</v>
      </c>
      <c r="P16" s="182">
        <f>'PD_idade (13)'!Q16/'PD_idade (13)'!U16</f>
        <v>0.1111111111111111</v>
      </c>
      <c r="Q16" s="182">
        <f>'PD_idade (13)'!R16/'PD_idade (13)'!U16</f>
        <v>0.16872427983539096</v>
      </c>
      <c r="R16" s="182">
        <f>'PD_idade (13)'!S16/'PD_idade (13)'!U16</f>
        <v>0.12757201646090535</v>
      </c>
      <c r="S16" s="187">
        <f>'PD_idade (13)'!T16/'PD_idade (13)'!U16</f>
        <v>8.2304526748971193E-2</v>
      </c>
      <c r="T16" s="203"/>
      <c r="U16" s="225">
        <f>'PD_idade (13)'!W16/'PD_idade (13)'!AE16</f>
        <v>9.7560975609756101E-2</v>
      </c>
      <c r="V16" s="182">
        <f>'PD_idade (13)'!X16/'PD_idade (13)'!AE16</f>
        <v>0.13617886178861788</v>
      </c>
      <c r="W16" s="182">
        <f>'PD_idade (13)'!Y16/'PD_idade (13)'!AE16</f>
        <v>0.1483739837398374</v>
      </c>
      <c r="X16" s="182">
        <f>'PD_idade (13)'!Z16/'PD_idade (13)'!AE16</f>
        <v>0.14634146341463414</v>
      </c>
      <c r="Y16" s="182">
        <f>'PD_idade (13)'!AA16/'PD_idade (13)'!AE16</f>
        <v>0.11178861788617886</v>
      </c>
      <c r="Z16" s="182">
        <f>'PD_idade (13)'!AB16/'PD_idade (13)'!AE16</f>
        <v>0.15853658536585366</v>
      </c>
      <c r="AA16" s="182">
        <f>'PD_idade (13)'!AC16/'PD_idade (13)'!AE16</f>
        <v>0.12195121951219512</v>
      </c>
      <c r="AB16" s="222">
        <f>'PD_idade (13)'!AD16/'PD_idade (13)'!AE16</f>
        <v>7.926829268292683E-2</v>
      </c>
      <c r="AC16" s="64"/>
      <c r="AD16" s="235"/>
      <c r="AE16" s="106">
        <f>'PD_idade (13)'!AG16/'PD_idade (13)'!AO16</f>
        <v>0.10647181628392484</v>
      </c>
      <c r="AF16" s="182">
        <f>'PD_idade (13)'!AH16/'PD_idade (13)'!AO16</f>
        <v>0.12943632567849686</v>
      </c>
      <c r="AG16" s="182">
        <f>'PD_idade (13)'!AI16/'PD_idade (13)'!AO16</f>
        <v>0.14196242171189979</v>
      </c>
      <c r="AH16" s="182">
        <f>'PD_idade (13)'!AJ16/'PD_idade (13)'!AO16</f>
        <v>0.13569937369519833</v>
      </c>
      <c r="AI16" s="182">
        <f>'PD_idade (13)'!AK16/'PD_idade (13)'!AO16</f>
        <v>0.12108559498956159</v>
      </c>
      <c r="AJ16" s="182">
        <f>'PD_idade (13)'!AL16/'PD_idade (13)'!AO16</f>
        <v>0.16075156576200417</v>
      </c>
      <c r="AK16" s="182">
        <f>'PD_idade (13)'!AM16/'PD_idade (13)'!AO16</f>
        <v>0.12108559498956159</v>
      </c>
      <c r="AL16" s="107">
        <f>'PD_idade (13)'!AN16/'PD_idade (13)'!AO16</f>
        <v>8.3507306889352817E-2</v>
      </c>
      <c r="AM16" s="204">
        <v>454</v>
      </c>
      <c r="AN16" s="219"/>
    </row>
    <row r="17" spans="2:40" x14ac:dyDescent="0.25">
      <c r="B17" s="206" t="s">
        <v>38</v>
      </c>
      <c r="C17" s="225">
        <f>'PD_idade (13)'!C17/'PD_idade (13)'!K17</f>
        <v>8.9639115250291029E-2</v>
      </c>
      <c r="D17" s="182">
        <f>'PD_idade (13)'!D17/'PD_idade (13)'!K17</f>
        <v>0.13387660069848661</v>
      </c>
      <c r="E17" s="182">
        <f>'PD_idade (13)'!E17/'PD_idade (13)'!K17</f>
        <v>0.15017462165308498</v>
      </c>
      <c r="F17" s="182">
        <f>'PD_idade (13)'!F17/'PD_idade (13)'!K17</f>
        <v>0.13154831199068684</v>
      </c>
      <c r="G17" s="182">
        <f>'PD_idade (13)'!G17/'PD_idade (13)'!K17</f>
        <v>0.13154831199068684</v>
      </c>
      <c r="H17" s="182">
        <f>'PD_idade (13)'!H17/'PD_idade (13)'!K17</f>
        <v>0.14086146682188591</v>
      </c>
      <c r="I17" s="182">
        <f>'PD_idade (13)'!I17/'PD_idade (13)'!K17</f>
        <v>0.12223515715948778</v>
      </c>
      <c r="J17" s="222">
        <f>'PD_idade (13)'!J17/'PD_idade (13)'!K17</f>
        <v>0.10011641443538999</v>
      </c>
      <c r="K17" s="91"/>
      <c r="L17" s="183">
        <f>'PD_idade (13)'!M17/'PD_idade (13)'!U17</f>
        <v>8.8811995386389855E-2</v>
      </c>
      <c r="M17" s="182">
        <f>'PD_idade (13)'!N17/'PD_idade (13)'!U17</f>
        <v>0.13610149942329874</v>
      </c>
      <c r="N17" s="182">
        <f>'PD_idade (13)'!O17/'PD_idade (13)'!U17</f>
        <v>0.14878892733564014</v>
      </c>
      <c r="O17" s="182">
        <f>'PD_idade (13)'!P17/'PD_idade (13)'!U17</f>
        <v>0.12687427912341406</v>
      </c>
      <c r="P17" s="182">
        <f>'PD_idade (13)'!Q17/'PD_idade (13)'!U17</f>
        <v>0.13494809688581316</v>
      </c>
      <c r="Q17" s="182">
        <f>'PD_idade (13)'!R17/'PD_idade (13)'!U17</f>
        <v>0.14878892733564014</v>
      </c>
      <c r="R17" s="182">
        <f>'PD_idade (13)'!S17/'PD_idade (13)'!U17</f>
        <v>0.12110726643598616</v>
      </c>
      <c r="S17" s="187">
        <f>'PD_idade (13)'!T17/'PD_idade (13)'!U17</f>
        <v>9.4579008073817764E-2</v>
      </c>
      <c r="T17" s="203"/>
      <c r="U17" s="225">
        <f>'PD_idade (13)'!W17/'PD_idade (13)'!AE17</f>
        <v>8.7356321839080459E-2</v>
      </c>
      <c r="V17" s="182">
        <f>'PD_idade (13)'!X17/'PD_idade (13)'!AE17</f>
        <v>0.13218390804597702</v>
      </c>
      <c r="W17" s="182">
        <f>'PD_idade (13)'!Y17/'PD_idade (13)'!AE17</f>
        <v>0.14597701149425288</v>
      </c>
      <c r="X17" s="182">
        <f>'PD_idade (13)'!Z17/'PD_idade (13)'!AE17</f>
        <v>0.12988505747126436</v>
      </c>
      <c r="Y17" s="182">
        <f>'PD_idade (13)'!AA17/'PD_idade (13)'!AE17</f>
        <v>0.14137931034482759</v>
      </c>
      <c r="Z17" s="182">
        <f>'PD_idade (13)'!AB17/'PD_idade (13)'!AE17</f>
        <v>0.14712643678160919</v>
      </c>
      <c r="AA17" s="182">
        <f>'PD_idade (13)'!AC17/'PD_idade (13)'!AE17</f>
        <v>0.12183908045977011</v>
      </c>
      <c r="AB17" s="222">
        <f>'PD_idade (13)'!AD17/'PD_idade (13)'!AE17</f>
        <v>9.4252873563218389E-2</v>
      </c>
      <c r="AC17" s="64"/>
      <c r="AD17" s="235"/>
      <c r="AE17" s="106">
        <f>'PD_idade (13)'!AG17/'PD_idade (13)'!AO17</f>
        <v>9.9648300117233288E-2</v>
      </c>
      <c r="AF17" s="182">
        <f>'PD_idade (13)'!AH17/'PD_idade (13)'!AO17</f>
        <v>0.13012895662368112</v>
      </c>
      <c r="AG17" s="182">
        <f>'PD_idade (13)'!AI17/'PD_idade (13)'!AO17</f>
        <v>0.14654161781946073</v>
      </c>
      <c r="AH17" s="182">
        <f>'PD_idade (13)'!AJ17/'PD_idade (13)'!AO17</f>
        <v>0.11488862837045721</v>
      </c>
      <c r="AI17" s="182">
        <f>'PD_idade (13)'!AK17/'PD_idade (13)'!AO17</f>
        <v>0.15123094958968347</v>
      </c>
      <c r="AJ17" s="182">
        <f>'PD_idade (13)'!AL17/'PD_idade (13)'!AO17</f>
        <v>0.14536928487690504</v>
      </c>
      <c r="AK17" s="182">
        <f>'PD_idade (13)'!AM17/'PD_idade (13)'!AO17</f>
        <v>0.12543962485345839</v>
      </c>
      <c r="AL17" s="107">
        <f>'PD_idade (13)'!AN17/'PD_idade (13)'!AO17</f>
        <v>8.6752637749120745E-2</v>
      </c>
      <c r="AM17" s="204">
        <v>520</v>
      </c>
      <c r="AN17" s="219"/>
    </row>
    <row r="18" spans="2:40" x14ac:dyDescent="0.25">
      <c r="B18" s="206" t="s">
        <v>39</v>
      </c>
      <c r="C18" s="225">
        <f>'PD_idade (13)'!C18/'PD_idade (13)'!K18</f>
        <v>9.1639871382636656E-2</v>
      </c>
      <c r="D18" s="182">
        <f>'PD_idade (13)'!D18/'PD_idade (13)'!K18</f>
        <v>0.13665594855305466</v>
      </c>
      <c r="E18" s="182">
        <f>'PD_idade (13)'!E18/'PD_idade (13)'!K18</f>
        <v>0.14630225080385853</v>
      </c>
      <c r="F18" s="182">
        <f>'PD_idade (13)'!F18/'PD_idade (13)'!K18</f>
        <v>0.12218649517684887</v>
      </c>
      <c r="G18" s="182">
        <f>'PD_idade (13)'!G18/'PD_idade (13)'!K18</f>
        <v>0.1157556270096463</v>
      </c>
      <c r="H18" s="182">
        <f>'PD_idade (13)'!H18/'PD_idade (13)'!K18</f>
        <v>0.13987138263665594</v>
      </c>
      <c r="I18" s="182">
        <f>'PD_idade (13)'!I18/'PD_idade (13)'!K18</f>
        <v>0.14308681672025725</v>
      </c>
      <c r="J18" s="222">
        <f>'PD_idade (13)'!J18/'PD_idade (13)'!K18</f>
        <v>0.1045016077170418</v>
      </c>
      <c r="K18" s="91"/>
      <c r="L18" s="183">
        <f>'PD_idade (13)'!M18/'PD_idade (13)'!U18</f>
        <v>0.1032258064516129</v>
      </c>
      <c r="M18" s="182">
        <f>'PD_idade (13)'!N18/'PD_idade (13)'!U18</f>
        <v>0.14193548387096774</v>
      </c>
      <c r="N18" s="182">
        <f>'PD_idade (13)'!O18/'PD_idade (13)'!U18</f>
        <v>0.14032258064516129</v>
      </c>
      <c r="O18" s="182">
        <f>'PD_idade (13)'!P18/'PD_idade (13)'!U18</f>
        <v>0.12258064516129032</v>
      </c>
      <c r="P18" s="182">
        <f>'PD_idade (13)'!Q18/'PD_idade (13)'!U18</f>
        <v>0.11612903225806452</v>
      </c>
      <c r="Q18" s="182">
        <f>'PD_idade (13)'!R18/'PD_idade (13)'!U18</f>
        <v>0.14193548387096774</v>
      </c>
      <c r="R18" s="182">
        <f>'PD_idade (13)'!S18/'PD_idade (13)'!U18</f>
        <v>0.13870967741935483</v>
      </c>
      <c r="S18" s="187">
        <f>'PD_idade (13)'!T18/'PD_idade (13)'!U18</f>
        <v>9.5161290322580638E-2</v>
      </c>
      <c r="T18" s="203"/>
      <c r="U18" s="225">
        <f>'PD_idade (13)'!W18/'PD_idade (13)'!AE18</f>
        <v>0.10016420361247948</v>
      </c>
      <c r="V18" s="182">
        <f>'PD_idade (13)'!X18/'PD_idade (13)'!AE18</f>
        <v>0.13464696223316913</v>
      </c>
      <c r="W18" s="182">
        <f>'PD_idade (13)'!Y18/'PD_idade (13)'!AE18</f>
        <v>0.13300492610837439</v>
      </c>
      <c r="X18" s="182">
        <f>'PD_idade (13)'!Z18/'PD_idade (13)'!AE18</f>
        <v>0.11330049261083744</v>
      </c>
      <c r="Y18" s="182">
        <f>'PD_idade (13)'!AA18/'PD_idade (13)'!AE18</f>
        <v>0.13136288998357964</v>
      </c>
      <c r="Z18" s="182">
        <f>'PD_idade (13)'!AB18/'PD_idade (13)'!AE18</f>
        <v>0.14942528735632185</v>
      </c>
      <c r="AA18" s="182">
        <f>'PD_idade (13)'!AC18/'PD_idade (13)'!AE18</f>
        <v>0.14285714285714285</v>
      </c>
      <c r="AB18" s="222">
        <f>'PD_idade (13)'!AD18/'PD_idade (13)'!AE18</f>
        <v>9.5238095238095233E-2</v>
      </c>
      <c r="AC18" s="64"/>
      <c r="AD18" s="235"/>
      <c r="AE18" s="106">
        <f>'PD_idade (13)'!AG18/'PD_idade (13)'!AO18</f>
        <v>0.10066006600660066</v>
      </c>
      <c r="AF18" s="182">
        <f>'PD_idade (13)'!AH18/'PD_idade (13)'!AO18</f>
        <v>0.13366336633663367</v>
      </c>
      <c r="AG18" s="182">
        <f>'PD_idade (13)'!AI18/'PD_idade (13)'!AO18</f>
        <v>0.14521452145214522</v>
      </c>
      <c r="AH18" s="182">
        <f>'PD_idade (13)'!AJ18/'PD_idade (13)'!AO18</f>
        <v>9.9009900990099015E-2</v>
      </c>
      <c r="AI18" s="182">
        <f>'PD_idade (13)'!AK18/'PD_idade (13)'!AO18</f>
        <v>0.13696369636963696</v>
      </c>
      <c r="AJ18" s="182">
        <f>'PD_idade (13)'!AL18/'PD_idade (13)'!AO18</f>
        <v>0.14356435643564355</v>
      </c>
      <c r="AK18" s="182">
        <f>'PD_idade (13)'!AM18/'PD_idade (13)'!AO18</f>
        <v>0.14851485148514851</v>
      </c>
      <c r="AL18" s="107">
        <f>'PD_idade (13)'!AN18/'PD_idade (13)'!AO18</f>
        <v>9.2409240924092403E-2</v>
      </c>
      <c r="AM18" s="204">
        <v>438</v>
      </c>
      <c r="AN18" s="219"/>
    </row>
    <row r="19" spans="2:40" x14ac:dyDescent="0.25">
      <c r="B19" s="206" t="s">
        <v>40</v>
      </c>
      <c r="C19" s="225">
        <f>'PD_idade (13)'!C19/'PD_idade (13)'!K19</f>
        <v>0.10722433460076046</v>
      </c>
      <c r="D19" s="182">
        <f>'PD_idade (13)'!D19/'PD_idade (13)'!K19</f>
        <v>0.13460076045627375</v>
      </c>
      <c r="E19" s="182">
        <f>'PD_idade (13)'!E19/'PD_idade (13)'!K19</f>
        <v>0.16577946768060836</v>
      </c>
      <c r="F19" s="182">
        <f>'PD_idade (13)'!F19/'PD_idade (13)'!K19</f>
        <v>0.13231939163498099</v>
      </c>
      <c r="G19" s="182">
        <f>'PD_idade (13)'!G19/'PD_idade (13)'!K19</f>
        <v>0.12547528517110265</v>
      </c>
      <c r="H19" s="182">
        <f>'PD_idade (13)'!H19/'PD_idade (13)'!K19</f>
        <v>0.1376425855513308</v>
      </c>
      <c r="I19" s="182">
        <f>'PD_idade (13)'!I19/'PD_idade (13)'!K19</f>
        <v>0.10342205323193916</v>
      </c>
      <c r="J19" s="222">
        <f>'PD_idade (13)'!J19/'PD_idade (13)'!K19</f>
        <v>9.3536121673003805E-2</v>
      </c>
      <c r="K19" s="91"/>
      <c r="L19" s="183">
        <f>'PD_idade (13)'!M19/'PD_idade (13)'!U19</f>
        <v>0.11018867924528301</v>
      </c>
      <c r="M19" s="182">
        <f>'PD_idade (13)'!N19/'PD_idade (13)'!U19</f>
        <v>0.13584905660377358</v>
      </c>
      <c r="N19" s="182">
        <f>'PD_idade (13)'!O19/'PD_idade (13)'!U19</f>
        <v>0.15924528301886792</v>
      </c>
      <c r="O19" s="182">
        <f>'PD_idade (13)'!P19/'PD_idade (13)'!U19</f>
        <v>0.13433962264150942</v>
      </c>
      <c r="P19" s="182">
        <f>'PD_idade (13)'!Q19/'PD_idade (13)'!U19</f>
        <v>0.12981132075471699</v>
      </c>
      <c r="Q19" s="182">
        <f>'PD_idade (13)'!R19/'PD_idade (13)'!U19</f>
        <v>0.13132075471698113</v>
      </c>
      <c r="R19" s="182">
        <f>'PD_idade (13)'!S19/'PD_idade (13)'!U19</f>
        <v>0.11245283018867924</v>
      </c>
      <c r="S19" s="187">
        <f>'PD_idade (13)'!T19/'PD_idade (13)'!U19</f>
        <v>8.6792452830188674E-2</v>
      </c>
      <c r="T19" s="203"/>
      <c r="U19" s="225">
        <f>'PD_idade (13)'!W19/'PD_idade (13)'!AE19</f>
        <v>0.10772833723653395</v>
      </c>
      <c r="V19" s="182">
        <f>'PD_idade (13)'!X19/'PD_idade (13)'!AE19</f>
        <v>0.14910226385636222</v>
      </c>
      <c r="W19" s="182">
        <f>'PD_idade (13)'!Y19/'PD_idade (13)'!AE19</f>
        <v>0.15925058548009369</v>
      </c>
      <c r="X19" s="182">
        <f>'PD_idade (13)'!Z19/'PD_idade (13)'!AE19</f>
        <v>0.13036690085870414</v>
      </c>
      <c r="Y19" s="182">
        <f>'PD_idade (13)'!AA19/'PD_idade (13)'!AE19</f>
        <v>0.12724434035909446</v>
      </c>
      <c r="Z19" s="182">
        <f>'PD_idade (13)'!AB19/'PD_idade (13)'!AE19</f>
        <v>0.13192818110850899</v>
      </c>
      <c r="AA19" s="182">
        <f>'PD_idade (13)'!AC19/'PD_idade (13)'!AE19</f>
        <v>0.10772833723653395</v>
      </c>
      <c r="AB19" s="222">
        <f>'PD_idade (13)'!AD19/'PD_idade (13)'!AE19</f>
        <v>8.6651053864168617E-2</v>
      </c>
      <c r="AC19" s="64"/>
      <c r="AD19" s="235"/>
      <c r="AE19" s="106">
        <f>'PD_idade (13)'!AG19/'PD_idade (13)'!AO19</f>
        <v>0.11914217633042097</v>
      </c>
      <c r="AF19" s="182">
        <f>'PD_idade (13)'!AH19/'PD_idade (13)'!AO19</f>
        <v>0.14138204924543288</v>
      </c>
      <c r="AG19" s="182">
        <f>'PD_idade (13)'!AI19/'PD_idade (13)'!AO19</f>
        <v>0.16044479745830023</v>
      </c>
      <c r="AH19" s="182">
        <f>'PD_idade (13)'!AJ19/'PD_idade (13)'!AO19</f>
        <v>0.14138204924543288</v>
      </c>
      <c r="AI19" s="182">
        <f>'PD_idade (13)'!AK19/'PD_idade (13)'!AO19</f>
        <v>0.12311358220810167</v>
      </c>
      <c r="AJ19" s="182">
        <f>'PD_idade (13)'!AL19/'PD_idade (13)'!AO19</f>
        <v>0.12867355043685463</v>
      </c>
      <c r="AK19" s="182">
        <f>'PD_idade (13)'!AM19/'PD_idade (13)'!AO19</f>
        <v>0.10246227164416204</v>
      </c>
      <c r="AL19" s="107">
        <f>'PD_idade (13)'!AN19/'PD_idade (13)'!AO19</f>
        <v>8.3399523431294684E-2</v>
      </c>
      <c r="AM19" s="204">
        <v>1176</v>
      </c>
      <c r="AN19" s="219"/>
    </row>
    <row r="20" spans="2:40" x14ac:dyDescent="0.25">
      <c r="B20" s="206" t="s">
        <v>41</v>
      </c>
      <c r="C20" s="225">
        <f>'PD_idade (13)'!C20/'PD_idade (13)'!K20</f>
        <v>9.7173144876325085E-2</v>
      </c>
      <c r="D20" s="182">
        <f>'PD_idade (13)'!D20/'PD_idade (13)'!K20</f>
        <v>0.12897526501766785</v>
      </c>
      <c r="E20" s="182">
        <f>'PD_idade (13)'!E20/'PD_idade (13)'!K20</f>
        <v>0.16431095406360424</v>
      </c>
      <c r="F20" s="182">
        <f>'PD_idade (13)'!F20/'PD_idade (13)'!K20</f>
        <v>0.12897526501766785</v>
      </c>
      <c r="G20" s="182">
        <f>'PD_idade (13)'!G20/'PD_idade (13)'!K20</f>
        <v>0.14134275618374559</v>
      </c>
      <c r="H20" s="182">
        <f>'PD_idade (13)'!H20/'PD_idade (13)'!K20</f>
        <v>0.13250883392226148</v>
      </c>
      <c r="I20" s="182">
        <f>'PD_idade (13)'!I20/'PD_idade (13)'!K20</f>
        <v>0.10424028268551237</v>
      </c>
      <c r="J20" s="222">
        <f>'PD_idade (13)'!J20/'PD_idade (13)'!K20</f>
        <v>0.10247349823321555</v>
      </c>
      <c r="K20" s="91"/>
      <c r="L20" s="183">
        <f>'PD_idade (13)'!M20/'PD_idade (13)'!U20</f>
        <v>0.1079646017699115</v>
      </c>
      <c r="M20" s="182">
        <f>'PD_idade (13)'!N20/'PD_idade (13)'!U20</f>
        <v>0.11858407079646018</v>
      </c>
      <c r="N20" s="182">
        <f>'PD_idade (13)'!O20/'PD_idade (13)'!U20</f>
        <v>0.15398230088495576</v>
      </c>
      <c r="O20" s="182">
        <f>'PD_idade (13)'!P20/'PD_idade (13)'!U20</f>
        <v>0.1256637168141593</v>
      </c>
      <c r="P20" s="182">
        <f>'PD_idade (13)'!Q20/'PD_idade (13)'!U20</f>
        <v>0.14867256637168141</v>
      </c>
      <c r="Q20" s="182">
        <f>'PD_idade (13)'!R20/'PD_idade (13)'!U20</f>
        <v>0.13628318584070798</v>
      </c>
      <c r="R20" s="182">
        <f>'PD_idade (13)'!S20/'PD_idade (13)'!U20</f>
        <v>0.11150442477876106</v>
      </c>
      <c r="S20" s="187">
        <f>'PD_idade (13)'!T20/'PD_idade (13)'!U20</f>
        <v>9.7345132743362831E-2</v>
      </c>
      <c r="T20" s="203"/>
      <c r="U20" s="225">
        <f>'PD_idade (13)'!W20/'PD_idade (13)'!AE20</f>
        <v>9.5840867992766726E-2</v>
      </c>
      <c r="V20" s="182">
        <f>'PD_idade (13)'!X20/'PD_idade (13)'!AE20</f>
        <v>0.11573236889692586</v>
      </c>
      <c r="W20" s="182">
        <f>'PD_idade (13)'!Y20/'PD_idade (13)'!AE20</f>
        <v>0.15732368896925858</v>
      </c>
      <c r="X20" s="182">
        <f>'PD_idade (13)'!Z20/'PD_idade (13)'!AE20</f>
        <v>0.12658227848101267</v>
      </c>
      <c r="Y20" s="182">
        <f>'PD_idade (13)'!AA20/'PD_idade (13)'!AE20</f>
        <v>0.14828209764918626</v>
      </c>
      <c r="Z20" s="182">
        <f>'PD_idade (13)'!AB20/'PD_idade (13)'!AE20</f>
        <v>0.14466546112115733</v>
      </c>
      <c r="AA20" s="182">
        <f>'PD_idade (13)'!AC20/'PD_idade (13)'!AE20</f>
        <v>0.11392405063291139</v>
      </c>
      <c r="AB20" s="222">
        <f>'PD_idade (13)'!AD20/'PD_idade (13)'!AE20</f>
        <v>9.7649186256781192E-2</v>
      </c>
      <c r="AC20" s="64"/>
      <c r="AD20" s="235"/>
      <c r="AE20" s="106">
        <f>'PD_idade (13)'!AG20/'PD_idade (13)'!AO20</f>
        <v>0.11252268602540835</v>
      </c>
      <c r="AF20" s="182">
        <f>'PD_idade (13)'!AH20/'PD_idade (13)'!AO20</f>
        <v>0.11252268602540835</v>
      </c>
      <c r="AG20" s="182">
        <f>'PD_idade (13)'!AI20/'PD_idade (13)'!AO20</f>
        <v>0.1397459165154265</v>
      </c>
      <c r="AH20" s="182">
        <f>'PD_idade (13)'!AJ20/'PD_idade (13)'!AO20</f>
        <v>0.12522686025408347</v>
      </c>
      <c r="AI20" s="182">
        <f>'PD_idade (13)'!AK20/'PD_idade (13)'!AO20</f>
        <v>0.14337568058076225</v>
      </c>
      <c r="AJ20" s="182">
        <f>'PD_idade (13)'!AL20/'PD_idade (13)'!AO20</f>
        <v>0.14882032667876588</v>
      </c>
      <c r="AK20" s="182">
        <f>'PD_idade (13)'!AM20/'PD_idade (13)'!AO20</f>
        <v>0.11252268602540835</v>
      </c>
      <c r="AL20" s="107">
        <f>'PD_idade (13)'!AN20/'PD_idade (13)'!AO20</f>
        <v>0.10526315789473684</v>
      </c>
      <c r="AM20" s="204">
        <v>434</v>
      </c>
      <c r="AN20" s="219"/>
    </row>
    <row r="21" spans="2:40" x14ac:dyDescent="0.25">
      <c r="B21" s="206" t="s">
        <v>42</v>
      </c>
      <c r="C21" s="225">
        <f>'PD_idade (13)'!C21/'PD_idade (13)'!K21</f>
        <v>0.15476190476190477</v>
      </c>
      <c r="D21" s="182">
        <f>'PD_idade (13)'!D21/'PD_idade (13)'!K21</f>
        <v>9.3253968253968256E-2</v>
      </c>
      <c r="E21" s="182">
        <f>'PD_idade (13)'!E21/'PD_idade (13)'!K21</f>
        <v>0.12698412698412698</v>
      </c>
      <c r="F21" s="182">
        <f>'PD_idade (13)'!F21/'PD_idade (13)'!K21</f>
        <v>0.12103174603174603</v>
      </c>
      <c r="G21" s="182">
        <f>'PD_idade (13)'!G21/'PD_idade (13)'!K21</f>
        <v>0.13095238095238096</v>
      </c>
      <c r="H21" s="182">
        <f>'PD_idade (13)'!H21/'PD_idade (13)'!K21</f>
        <v>0.12103174603174603</v>
      </c>
      <c r="I21" s="182">
        <f>'PD_idade (13)'!I21/'PD_idade (13)'!K21</f>
        <v>0.14087301587301587</v>
      </c>
      <c r="J21" s="222">
        <f>'PD_idade (13)'!J21/'PD_idade (13)'!K21</f>
        <v>0.1111111111111111</v>
      </c>
      <c r="K21" s="91"/>
      <c r="L21" s="183">
        <f>'PD_idade (13)'!M21/'PD_idade (13)'!U21</f>
        <v>0.15247524752475247</v>
      </c>
      <c r="M21" s="182">
        <f>'PD_idade (13)'!N21/'PD_idade (13)'!U21</f>
        <v>9.7029702970297033E-2</v>
      </c>
      <c r="N21" s="182">
        <f>'PD_idade (13)'!O21/'PD_idade (13)'!U21</f>
        <v>0.11881188118811881</v>
      </c>
      <c r="O21" s="182">
        <f>'PD_idade (13)'!P21/'PD_idade (13)'!U21</f>
        <v>0.12277227722772277</v>
      </c>
      <c r="P21" s="182">
        <f>'PD_idade (13)'!Q21/'PD_idade (13)'!U21</f>
        <v>0.14851485148514851</v>
      </c>
      <c r="Q21" s="182">
        <f>'PD_idade (13)'!R21/'PD_idade (13)'!U21</f>
        <v>0.11089108910891089</v>
      </c>
      <c r="R21" s="182">
        <f>'PD_idade (13)'!S21/'PD_idade (13)'!U21</f>
        <v>0.14059405940594061</v>
      </c>
      <c r="S21" s="187">
        <f>'PD_idade (13)'!T21/'PD_idade (13)'!U21</f>
        <v>0.10891089108910891</v>
      </c>
      <c r="T21" s="203"/>
      <c r="U21" s="225">
        <f>'PD_idade (13)'!W21/'PD_idade (13)'!AE21</f>
        <v>0.13450292397660818</v>
      </c>
      <c r="V21" s="182">
        <f>'PD_idade (13)'!X21/'PD_idade (13)'!AE21</f>
        <v>9.7465886939571145E-2</v>
      </c>
      <c r="W21" s="182">
        <f>'PD_idade (13)'!Y21/'PD_idade (13)'!AE21</f>
        <v>0.13255360623781676</v>
      </c>
      <c r="X21" s="182">
        <f>'PD_idade (13)'!Z21/'PD_idade (13)'!AE21</f>
        <v>0.1364522417153996</v>
      </c>
      <c r="Y21" s="182">
        <f>'PD_idade (13)'!AA21/'PD_idade (13)'!AE21</f>
        <v>0.15009746588693956</v>
      </c>
      <c r="Z21" s="182">
        <f>'PD_idade (13)'!AB21/'PD_idade (13)'!AE21</f>
        <v>0.11306042884990253</v>
      </c>
      <c r="AA21" s="182">
        <f>'PD_idade (13)'!AC21/'PD_idade (13)'!AE21</f>
        <v>0.13255360623781676</v>
      </c>
      <c r="AB21" s="222">
        <f>'PD_idade (13)'!AD21/'PD_idade (13)'!AE21</f>
        <v>0.10331384015594541</v>
      </c>
      <c r="AC21" s="64"/>
      <c r="AD21" s="235"/>
      <c r="AE21" s="106">
        <f>'PD_idade (13)'!AG21/'PD_idade (13)'!AO21</f>
        <v>0.13373253493013973</v>
      </c>
      <c r="AF21" s="182">
        <f>'PD_idade (13)'!AH21/'PD_idade (13)'!AO21</f>
        <v>9.580838323353294E-2</v>
      </c>
      <c r="AG21" s="182">
        <f>'PD_idade (13)'!AI21/'PD_idade (13)'!AO21</f>
        <v>0.12974051896207583</v>
      </c>
      <c r="AH21" s="182">
        <f>'PD_idade (13)'!AJ21/'PD_idade (13)'!AO21</f>
        <v>0.14171656686626746</v>
      </c>
      <c r="AI21" s="182">
        <f>'PD_idade (13)'!AK21/'PD_idade (13)'!AO21</f>
        <v>0.14570858283433133</v>
      </c>
      <c r="AJ21" s="182">
        <f>'PD_idade (13)'!AL21/'PD_idade (13)'!AO21</f>
        <v>0.11976047904191617</v>
      </c>
      <c r="AK21" s="182">
        <f>'PD_idade (13)'!AM21/'PD_idade (13)'!AO21</f>
        <v>0.13572854291417166</v>
      </c>
      <c r="AL21" s="107">
        <f>'PD_idade (13)'!AN21/'PD_idade (13)'!AO21</f>
        <v>9.7804391217564873E-2</v>
      </c>
      <c r="AM21" s="204">
        <v>938</v>
      </c>
      <c r="AN21" s="219"/>
    </row>
    <row r="22" spans="2:40" x14ac:dyDescent="0.25">
      <c r="B22" s="206" t="s">
        <v>43</v>
      </c>
      <c r="C22" s="225">
        <f>'PD_idade (13)'!C22/'PD_idade (13)'!K22</f>
        <v>5.4187192118226604E-2</v>
      </c>
      <c r="D22" s="182">
        <f>'PD_idade (13)'!D22/'PD_idade (13)'!K22</f>
        <v>0.13300492610837439</v>
      </c>
      <c r="E22" s="182">
        <f>'PD_idade (13)'!E22/'PD_idade (13)'!K22</f>
        <v>0.15270935960591134</v>
      </c>
      <c r="F22" s="182">
        <f>'PD_idade (13)'!F22/'PD_idade (13)'!K22</f>
        <v>0.15270935960591134</v>
      </c>
      <c r="G22" s="182">
        <f>'PD_idade (13)'!G22/'PD_idade (13)'!K22</f>
        <v>0.11822660098522167</v>
      </c>
      <c r="H22" s="182">
        <f>'PD_idade (13)'!H22/'PD_idade (13)'!K22</f>
        <v>0.14532019704433496</v>
      </c>
      <c r="I22" s="182">
        <f>'PD_idade (13)'!I22/'PD_idade (13)'!K22</f>
        <v>0.11330049261083744</v>
      </c>
      <c r="J22" s="222">
        <f>'PD_idade (13)'!J22/'PD_idade (13)'!K22</f>
        <v>0.13054187192118227</v>
      </c>
      <c r="K22" s="91"/>
      <c r="L22" s="183">
        <f>'PD_idade (13)'!M22/'PD_idade (13)'!U22</f>
        <v>5.8823529411764705E-2</v>
      </c>
      <c r="M22" s="182">
        <f>'PD_idade (13)'!N22/'PD_idade (13)'!U22</f>
        <v>0.125</v>
      </c>
      <c r="N22" s="182">
        <f>'PD_idade (13)'!O22/'PD_idade (13)'!U22</f>
        <v>0.16666666666666666</v>
      </c>
      <c r="O22" s="182">
        <f>'PD_idade (13)'!P22/'PD_idade (13)'!U22</f>
        <v>0.15686274509803921</v>
      </c>
      <c r="P22" s="182">
        <f>'PD_idade (13)'!Q22/'PD_idade (13)'!U22</f>
        <v>0.12254901960784313</v>
      </c>
      <c r="Q22" s="182">
        <f>'PD_idade (13)'!R22/'PD_idade (13)'!U22</f>
        <v>0.14950980392156862</v>
      </c>
      <c r="R22" s="182">
        <f>'PD_idade (13)'!S22/'PD_idade (13)'!U22</f>
        <v>0.10784313725490197</v>
      </c>
      <c r="S22" s="187">
        <f>'PD_idade (13)'!T22/'PD_idade (13)'!U22</f>
        <v>0.11274509803921569</v>
      </c>
      <c r="T22" s="203"/>
      <c r="U22" s="225">
        <f>'PD_idade (13)'!W22/'PD_idade (13)'!AE22</f>
        <v>5.0239234449760764E-2</v>
      </c>
      <c r="V22" s="182">
        <f>'PD_idade (13)'!X22/'PD_idade (13)'!AE22</f>
        <v>0.13397129186602871</v>
      </c>
      <c r="W22" s="182">
        <f>'PD_idade (13)'!Y22/'PD_idade (13)'!AE22</f>
        <v>0.15311004784688995</v>
      </c>
      <c r="X22" s="182">
        <f>'PD_idade (13)'!Z22/'PD_idade (13)'!AE22</f>
        <v>0.16267942583732056</v>
      </c>
      <c r="Y22" s="182">
        <f>'PD_idade (13)'!AA22/'PD_idade (13)'!AE22</f>
        <v>0.12918660287081341</v>
      </c>
      <c r="Z22" s="182">
        <f>'PD_idade (13)'!AB22/'PD_idade (13)'!AE22</f>
        <v>0.16028708133971292</v>
      </c>
      <c r="AA22" s="182">
        <f>'PD_idade (13)'!AC22/'PD_idade (13)'!AE22</f>
        <v>0.11483253588516747</v>
      </c>
      <c r="AB22" s="222">
        <f>'PD_idade (13)'!AD22/'PD_idade (13)'!AE22</f>
        <v>9.569377990430622E-2</v>
      </c>
      <c r="AC22" s="64"/>
      <c r="AD22" s="235"/>
      <c r="AE22" s="106">
        <f>'PD_idade (13)'!AG22/'PD_idade (13)'!AO22</f>
        <v>6.7331670822942641E-2</v>
      </c>
      <c r="AF22" s="182">
        <f>'PD_idade (13)'!AH22/'PD_idade (13)'!AO22</f>
        <v>0.13466334164588528</v>
      </c>
      <c r="AG22" s="182">
        <f>'PD_idade (13)'!AI22/'PD_idade (13)'!AO22</f>
        <v>0.1396508728179551</v>
      </c>
      <c r="AH22" s="182">
        <f>'PD_idade (13)'!AJ22/'PD_idade (13)'!AO22</f>
        <v>0.16458852867830423</v>
      </c>
      <c r="AI22" s="182">
        <f>'PD_idade (13)'!AK22/'PD_idade (13)'!AO22</f>
        <v>0.13715710723192021</v>
      </c>
      <c r="AJ22" s="182">
        <f>'PD_idade (13)'!AL22/'PD_idade (13)'!AO22</f>
        <v>0.15710723192019951</v>
      </c>
      <c r="AK22" s="182">
        <f>'PD_idade (13)'!AM22/'PD_idade (13)'!AO22</f>
        <v>0.10972568578553615</v>
      </c>
      <c r="AL22" s="107">
        <f>'PD_idade (13)'!AN22/'PD_idade (13)'!AO22</f>
        <v>8.9775561097256859E-2</v>
      </c>
      <c r="AM22" s="204">
        <v>106</v>
      </c>
      <c r="AN22" s="219"/>
    </row>
    <row r="23" spans="2:40" x14ac:dyDescent="0.25">
      <c r="B23" s="206" t="s">
        <v>44</v>
      </c>
      <c r="C23" s="225">
        <f>'PD_idade (13)'!C23/'PD_idade (13)'!K23</f>
        <v>0.10817506193228736</v>
      </c>
      <c r="D23" s="182">
        <f>'PD_idade (13)'!D23/'PD_idade (13)'!K23</f>
        <v>0.12138728323699421</v>
      </c>
      <c r="E23" s="182">
        <f>'PD_idade (13)'!E23/'PD_idade (13)'!K23</f>
        <v>0.15194054500412882</v>
      </c>
      <c r="F23" s="182">
        <f>'PD_idade (13)'!F23/'PD_idade (13)'!K23</f>
        <v>0.12881915772089184</v>
      </c>
      <c r="G23" s="182">
        <f>'PD_idade (13)'!G23/'PD_idade (13)'!K23</f>
        <v>0.12716763005780346</v>
      </c>
      <c r="H23" s="182">
        <f>'PD_idade (13)'!H23/'PD_idade (13)'!K23</f>
        <v>0.11560693641618497</v>
      </c>
      <c r="I23" s="182">
        <f>'PD_idade (13)'!I23/'PD_idade (13)'!K23</f>
        <v>0.13129644921552436</v>
      </c>
      <c r="J23" s="222">
        <f>'PD_idade (13)'!J23/'PD_idade (13)'!K23</f>
        <v>0.11560693641618497</v>
      </c>
      <c r="K23" s="91"/>
      <c r="L23" s="183">
        <f>'PD_idade (13)'!M23/'PD_idade (13)'!U23</f>
        <v>0.11842105263157894</v>
      </c>
      <c r="M23" s="182">
        <f>'PD_idade (13)'!N23/'PD_idade (13)'!U23</f>
        <v>0.12171052631578948</v>
      </c>
      <c r="N23" s="182">
        <f>'PD_idade (13)'!O23/'PD_idade (13)'!U23</f>
        <v>0.14967105263157895</v>
      </c>
      <c r="O23" s="182">
        <f>'PD_idade (13)'!P23/'PD_idade (13)'!U23</f>
        <v>0.13404605263157895</v>
      </c>
      <c r="P23" s="182">
        <f>'PD_idade (13)'!Q23/'PD_idade (13)'!U23</f>
        <v>0.13404605263157895</v>
      </c>
      <c r="Q23" s="182">
        <f>'PD_idade (13)'!R23/'PD_idade (13)'!U23</f>
        <v>0.11348684210526316</v>
      </c>
      <c r="R23" s="182">
        <f>'PD_idade (13)'!S23/'PD_idade (13)'!U23</f>
        <v>0.12746710526315788</v>
      </c>
      <c r="S23" s="187">
        <f>'PD_idade (13)'!T23/'PD_idade (13)'!U23</f>
        <v>0.10115131578947369</v>
      </c>
      <c r="T23" s="203"/>
      <c r="U23" s="225">
        <f>'PD_idade (13)'!W23/'PD_idade (13)'!AE23</f>
        <v>0.11371237458193979</v>
      </c>
      <c r="V23" s="182">
        <f>'PD_idade (13)'!X23/'PD_idade (13)'!AE23</f>
        <v>0.10953177257525083</v>
      </c>
      <c r="W23" s="182">
        <f>'PD_idade (13)'!Y23/'PD_idade (13)'!AE23</f>
        <v>0.14715719063545152</v>
      </c>
      <c r="X23" s="182">
        <f>'PD_idade (13)'!Z23/'PD_idade (13)'!AE23</f>
        <v>0.15301003344481606</v>
      </c>
      <c r="Y23" s="182">
        <f>'PD_idade (13)'!AA23/'PD_idade (13)'!AE23</f>
        <v>0.12792642140468227</v>
      </c>
      <c r="Z23" s="182">
        <f>'PD_idade (13)'!AB23/'PD_idade (13)'!AE23</f>
        <v>0.11622073578595318</v>
      </c>
      <c r="AA23" s="182">
        <f>'PD_idade (13)'!AC23/'PD_idade (13)'!AE23</f>
        <v>0.13127090301003344</v>
      </c>
      <c r="AB23" s="222">
        <f>'PD_idade (13)'!AD23/'PD_idade (13)'!AE23</f>
        <v>0.10117056856187291</v>
      </c>
      <c r="AC23" s="64"/>
      <c r="AD23" s="235"/>
      <c r="AE23" s="106">
        <f>'PD_idade (13)'!AG23/'PD_idade (13)'!AO23</f>
        <v>0.11729957805907174</v>
      </c>
      <c r="AF23" s="182">
        <f>'PD_idade (13)'!AH23/'PD_idade (13)'!AO23</f>
        <v>0.11223628691983123</v>
      </c>
      <c r="AG23" s="182">
        <f>'PD_idade (13)'!AI23/'PD_idade (13)'!AO23</f>
        <v>0.14936708860759493</v>
      </c>
      <c r="AH23" s="182">
        <f>'PD_idade (13)'!AJ23/'PD_idade (13)'!AO23</f>
        <v>0.14261603375527426</v>
      </c>
      <c r="AI23" s="182">
        <f>'PD_idade (13)'!AK23/'PD_idade (13)'!AO23</f>
        <v>0.13164556962025317</v>
      </c>
      <c r="AJ23" s="182">
        <f>'PD_idade (13)'!AL23/'PD_idade (13)'!AO23</f>
        <v>0.11645569620253164</v>
      </c>
      <c r="AK23" s="182">
        <f>'PD_idade (13)'!AM23/'PD_idade (13)'!AO23</f>
        <v>0.13417721518987341</v>
      </c>
      <c r="AL23" s="107">
        <f>'PD_idade (13)'!AN23/'PD_idade (13)'!AO23</f>
        <v>9.6202531645569619E-2</v>
      </c>
      <c r="AM23" s="204">
        <v>1383</v>
      </c>
      <c r="AN23" s="219"/>
    </row>
    <row r="24" spans="2:40" x14ac:dyDescent="0.25">
      <c r="B24" s="206" t="s">
        <v>45</v>
      </c>
      <c r="C24" s="225">
        <f>'PD_idade (13)'!C24/'PD_idade (13)'!K24</f>
        <v>0.10990502035278155</v>
      </c>
      <c r="D24" s="182">
        <f>'PD_idade (13)'!D24/'PD_idade (13)'!K24</f>
        <v>0.16417910447761194</v>
      </c>
      <c r="E24" s="182">
        <f>'PD_idade (13)'!E24/'PD_idade (13)'!K24</f>
        <v>0.12075983717774763</v>
      </c>
      <c r="F24" s="182">
        <f>'PD_idade (13)'!F24/'PD_idade (13)'!K24</f>
        <v>0.11397557666214382</v>
      </c>
      <c r="G24" s="182">
        <f>'PD_idade (13)'!G24/'PD_idade (13)'!K24</f>
        <v>0.12075983717774763</v>
      </c>
      <c r="H24" s="182">
        <f>'PD_idade (13)'!H24/'PD_idade (13)'!K24</f>
        <v>0.15603799185888739</v>
      </c>
      <c r="I24" s="182">
        <f>'PD_idade (13)'!I24/'PD_idade (13)'!K24</f>
        <v>0.1112618724559023</v>
      </c>
      <c r="J24" s="222">
        <f>'PD_idade (13)'!J24/'PD_idade (13)'!K24</f>
        <v>0.10312075983717775</v>
      </c>
      <c r="K24" s="91"/>
      <c r="L24" s="183">
        <f>'PD_idade (13)'!M24/'PD_idade (13)'!U24</f>
        <v>0.10760401721664276</v>
      </c>
      <c r="M24" s="182">
        <f>'PD_idade (13)'!N24/'PD_idade (13)'!U24</f>
        <v>0.15781922525107603</v>
      </c>
      <c r="N24" s="182">
        <f>'PD_idade (13)'!O24/'PD_idade (13)'!U24</f>
        <v>0.12195121951219512</v>
      </c>
      <c r="O24" s="182">
        <f>'PD_idade (13)'!P24/'PD_idade (13)'!U24</f>
        <v>0.12195121951219512</v>
      </c>
      <c r="P24" s="182">
        <f>'PD_idade (13)'!Q24/'PD_idade (13)'!U24</f>
        <v>0.12195121951219512</v>
      </c>
      <c r="Q24" s="182">
        <f>'PD_idade (13)'!R24/'PD_idade (13)'!U24</f>
        <v>0.15925394548063126</v>
      </c>
      <c r="R24" s="182">
        <f>'PD_idade (13)'!S24/'PD_idade (13)'!U24</f>
        <v>0.11047345767575323</v>
      </c>
      <c r="S24" s="187">
        <f>'PD_idade (13)'!T24/'PD_idade (13)'!U24</f>
        <v>9.8995695839311337E-2</v>
      </c>
      <c r="T24" s="203"/>
      <c r="U24" s="225">
        <f>'PD_idade (13)'!W24/'PD_idade (13)'!AE24</f>
        <v>0.10659186535764376</v>
      </c>
      <c r="V24" s="182">
        <f>'PD_idade (13)'!X24/'PD_idade (13)'!AE24</f>
        <v>0.1514726507713885</v>
      </c>
      <c r="W24" s="182">
        <f>'PD_idade (13)'!Y24/'PD_idade (13)'!AE24</f>
        <v>0.13884992987377279</v>
      </c>
      <c r="X24" s="182">
        <f>'PD_idade (13)'!Z24/'PD_idade (13)'!AE24</f>
        <v>0.12201963534361851</v>
      </c>
      <c r="Y24" s="182">
        <f>'PD_idade (13)'!AA24/'PD_idade (13)'!AE24</f>
        <v>0.11640953716690042</v>
      </c>
      <c r="Z24" s="182">
        <f>'PD_idade (13)'!AB24/'PD_idade (13)'!AE24</f>
        <v>0.15848527349228611</v>
      </c>
      <c r="AA24" s="182">
        <f>'PD_idade (13)'!AC24/'PD_idade (13)'!AE24</f>
        <v>0.1093969144460028</v>
      </c>
      <c r="AB24" s="222">
        <f>'PD_idade (13)'!AD24/'PD_idade (13)'!AE24</f>
        <v>9.6774193548387094E-2</v>
      </c>
      <c r="AC24" s="64"/>
      <c r="AD24" s="235"/>
      <c r="AE24" s="106">
        <f>'PD_idade (13)'!AG24/'PD_idade (13)'!AO24</f>
        <v>0.11209439528023599</v>
      </c>
      <c r="AF24" s="182">
        <f>'PD_idade (13)'!AH24/'PD_idade (13)'!AO24</f>
        <v>0.16076696165191739</v>
      </c>
      <c r="AG24" s="182">
        <f>'PD_idade (13)'!AI24/'PD_idade (13)'!AO24</f>
        <v>0.12389380530973451</v>
      </c>
      <c r="AH24" s="182">
        <f>'PD_idade (13)'!AJ24/'PD_idade (13)'!AO24</f>
        <v>0.11799410029498525</v>
      </c>
      <c r="AI24" s="182">
        <f>'PD_idade (13)'!AK24/'PD_idade (13)'!AO24</f>
        <v>0.1224188790560472</v>
      </c>
      <c r="AJ24" s="182">
        <f>'PD_idade (13)'!AL24/'PD_idade (13)'!AO24</f>
        <v>0.15634218289085547</v>
      </c>
      <c r="AK24" s="182">
        <f>'PD_idade (13)'!AM24/'PD_idade (13)'!AO24</f>
        <v>0.11061946902654868</v>
      </c>
      <c r="AL24" s="107">
        <f>'PD_idade (13)'!AN24/'PD_idade (13)'!AO24</f>
        <v>9.5870206489675522E-2</v>
      </c>
      <c r="AM24" s="204">
        <v>500</v>
      </c>
      <c r="AN24" s="219"/>
    </row>
    <row r="25" spans="2:40" x14ac:dyDescent="0.25">
      <c r="B25" s="206" t="s">
        <v>46</v>
      </c>
      <c r="C25" s="225">
        <f>'PD_idade (13)'!C25/'PD_idade (13)'!K25</f>
        <v>0.11742424242424243</v>
      </c>
      <c r="D25" s="182">
        <f>'PD_idade (13)'!D25/'PD_idade (13)'!K25</f>
        <v>0.12310606060606061</v>
      </c>
      <c r="E25" s="182">
        <f>'PD_idade (13)'!E25/'PD_idade (13)'!K25</f>
        <v>0.1875</v>
      </c>
      <c r="F25" s="182">
        <f>'PD_idade (13)'!F25/'PD_idade (13)'!K25</f>
        <v>0.12689393939393939</v>
      </c>
      <c r="G25" s="182">
        <f>'PD_idade (13)'!G25/'PD_idade (13)'!K25</f>
        <v>0.11931818181818182</v>
      </c>
      <c r="H25" s="182">
        <f>'PD_idade (13)'!H25/'PD_idade (13)'!K25</f>
        <v>0.12310606060606061</v>
      </c>
      <c r="I25" s="182">
        <f>'PD_idade (13)'!I25/'PD_idade (13)'!K25</f>
        <v>0.11742424242424243</v>
      </c>
      <c r="J25" s="222">
        <f>'PD_idade (13)'!J25/'PD_idade (13)'!K25</f>
        <v>8.5227272727272721E-2</v>
      </c>
      <c r="K25" s="91"/>
      <c r="L25" s="183">
        <f>'PD_idade (13)'!M25/'PD_idade (13)'!U25</f>
        <v>0.12264150943396226</v>
      </c>
      <c r="M25" s="182">
        <f>'PD_idade (13)'!N25/'PD_idade (13)'!U25</f>
        <v>0.12830188679245283</v>
      </c>
      <c r="N25" s="182">
        <f>'PD_idade (13)'!O25/'PD_idade (13)'!U25</f>
        <v>0.17358490566037735</v>
      </c>
      <c r="O25" s="182">
        <f>'PD_idade (13)'!P25/'PD_idade (13)'!U25</f>
        <v>0.12641509433962264</v>
      </c>
      <c r="P25" s="182">
        <f>'PD_idade (13)'!Q25/'PD_idade (13)'!U25</f>
        <v>0.12641509433962264</v>
      </c>
      <c r="Q25" s="182">
        <f>'PD_idade (13)'!R25/'PD_idade (13)'!U25</f>
        <v>0.12264150943396226</v>
      </c>
      <c r="R25" s="182">
        <f>'PD_idade (13)'!S25/'PD_idade (13)'!U25</f>
        <v>0.12830188679245283</v>
      </c>
      <c r="S25" s="187">
        <f>'PD_idade (13)'!T25/'PD_idade (13)'!U25</f>
        <v>7.1698113207547168E-2</v>
      </c>
      <c r="T25" s="203"/>
      <c r="U25" s="225">
        <f>'PD_idade (13)'!W25/'PD_idade (13)'!AE25</f>
        <v>0.13092979127134724</v>
      </c>
      <c r="V25" s="182">
        <f>'PD_idade (13)'!X25/'PD_idade (13)'!AE25</f>
        <v>0.1252371916508539</v>
      </c>
      <c r="W25" s="182">
        <f>'PD_idade (13)'!Y25/'PD_idade (13)'!AE25</f>
        <v>0.16888045540796964</v>
      </c>
      <c r="X25" s="182">
        <f>'PD_idade (13)'!Z25/'PD_idade (13)'!AE25</f>
        <v>0.12333965844402277</v>
      </c>
      <c r="Y25" s="182">
        <f>'PD_idade (13)'!AA25/'PD_idade (13)'!AE25</f>
        <v>0.13282732447817835</v>
      </c>
      <c r="Z25" s="182">
        <f>'PD_idade (13)'!AB25/'PD_idade (13)'!AE25</f>
        <v>0.11954459203036052</v>
      </c>
      <c r="AA25" s="182">
        <f>'PD_idade (13)'!AC25/'PD_idade (13)'!AE25</f>
        <v>0.12903225806451613</v>
      </c>
      <c r="AB25" s="222">
        <f>'PD_idade (13)'!AD25/'PD_idade (13)'!AE25</f>
        <v>7.020872865275142E-2</v>
      </c>
      <c r="AC25" s="64"/>
      <c r="AD25" s="235"/>
      <c r="AE25" s="106">
        <f>'PD_idade (13)'!AG25/'PD_idade (13)'!AO25</f>
        <v>0.13178294573643412</v>
      </c>
      <c r="AF25" s="182">
        <f>'PD_idade (13)'!AH25/'PD_idade (13)'!AO25</f>
        <v>0.12015503875968993</v>
      </c>
      <c r="AG25" s="182">
        <f>'PD_idade (13)'!AI25/'PD_idade (13)'!AO25</f>
        <v>0.16279069767441862</v>
      </c>
      <c r="AH25" s="182">
        <f>'PD_idade (13)'!AJ25/'PD_idade (13)'!AO25</f>
        <v>0.12984496124031009</v>
      </c>
      <c r="AI25" s="182">
        <f>'PD_idade (13)'!AK25/'PD_idade (13)'!AO25</f>
        <v>0.13565891472868216</v>
      </c>
      <c r="AJ25" s="182">
        <f>'PD_idade (13)'!AL25/'PD_idade (13)'!AO25</f>
        <v>0.12209302325581395</v>
      </c>
      <c r="AK25" s="182">
        <f>'PD_idade (13)'!AM25/'PD_idade (13)'!AO25</f>
        <v>0.12790697674418605</v>
      </c>
      <c r="AL25" s="107">
        <f>'PD_idade (13)'!AN25/'PD_idade (13)'!AO25</f>
        <v>6.9767441860465115E-2</v>
      </c>
      <c r="AM25" s="204">
        <v>408</v>
      </c>
      <c r="AN25" s="219"/>
    </row>
    <row r="26" spans="2:40" x14ac:dyDescent="0.25">
      <c r="B26" s="206" t="s">
        <v>47</v>
      </c>
      <c r="C26" s="225">
        <f>'PD_idade (13)'!C26/'PD_idade (13)'!K26</f>
        <v>0.12939297124600638</v>
      </c>
      <c r="D26" s="182">
        <f>'PD_idade (13)'!D26/'PD_idade (13)'!K26</f>
        <v>0.12140575079872204</v>
      </c>
      <c r="E26" s="182">
        <f>'PD_idade (13)'!E26/'PD_idade (13)'!K26</f>
        <v>0.13738019169329074</v>
      </c>
      <c r="F26" s="182">
        <f>'PD_idade (13)'!F26/'PD_idade (13)'!K26</f>
        <v>0.11022364217252396</v>
      </c>
      <c r="G26" s="182">
        <f>'PD_idade (13)'!G26/'PD_idade (13)'!K26</f>
        <v>0.13258785942492013</v>
      </c>
      <c r="H26" s="182">
        <f>'PD_idade (13)'!H26/'PD_idade (13)'!K26</f>
        <v>0.15175718849840256</v>
      </c>
      <c r="I26" s="182">
        <f>'PD_idade (13)'!I26/'PD_idade (13)'!K26</f>
        <v>0.12140575079872204</v>
      </c>
      <c r="J26" s="222">
        <f>'PD_idade (13)'!J26/'PD_idade (13)'!K26</f>
        <v>9.5846645367412137E-2</v>
      </c>
      <c r="K26" s="91"/>
      <c r="L26" s="183">
        <f>'PD_idade (13)'!M26/'PD_idade (13)'!U26</f>
        <v>0.1320450885668277</v>
      </c>
      <c r="M26" s="182">
        <f>'PD_idade (13)'!N26/'PD_idade (13)'!U26</f>
        <v>0.10789049919484701</v>
      </c>
      <c r="N26" s="182">
        <f>'PD_idade (13)'!O26/'PD_idade (13)'!U26</f>
        <v>0.14331723027375201</v>
      </c>
      <c r="O26" s="182">
        <f>'PD_idade (13)'!P26/'PD_idade (13)'!U26</f>
        <v>0.11272141706924316</v>
      </c>
      <c r="P26" s="182">
        <f>'PD_idade (13)'!Q26/'PD_idade (13)'!U26</f>
        <v>0.13687600644122383</v>
      </c>
      <c r="Q26" s="182">
        <f>'PD_idade (13)'!R26/'PD_idade (13)'!U26</f>
        <v>0.1529790660225443</v>
      </c>
      <c r="R26" s="182">
        <f>'PD_idade (13)'!S26/'PD_idade (13)'!U26</f>
        <v>0.1143317230273752</v>
      </c>
      <c r="S26" s="187">
        <f>'PD_idade (13)'!T26/'PD_idade (13)'!U26</f>
        <v>9.9838969404186795E-2</v>
      </c>
      <c r="T26" s="203"/>
      <c r="U26" s="225">
        <f>'PD_idade (13)'!W26/'PD_idade (13)'!AE26</f>
        <v>0.11698717948717949</v>
      </c>
      <c r="V26" s="182">
        <f>'PD_idade (13)'!X26/'PD_idade (13)'!AE26</f>
        <v>0.11538461538461539</v>
      </c>
      <c r="W26" s="182">
        <f>'PD_idade (13)'!Y26/'PD_idade (13)'!AE26</f>
        <v>0.14262820512820512</v>
      </c>
      <c r="X26" s="182">
        <f>'PD_idade (13)'!Z26/'PD_idade (13)'!AE26</f>
        <v>0.11378205128205128</v>
      </c>
      <c r="Y26" s="182">
        <f>'PD_idade (13)'!AA26/'PD_idade (13)'!AE26</f>
        <v>0.13461538461538461</v>
      </c>
      <c r="Z26" s="182">
        <f>'PD_idade (13)'!AB26/'PD_idade (13)'!AE26</f>
        <v>0.15384615384615385</v>
      </c>
      <c r="AA26" s="182">
        <f>'PD_idade (13)'!AC26/'PD_idade (13)'!AE26</f>
        <v>0.11858974358974358</v>
      </c>
      <c r="AB26" s="222">
        <f>'PD_idade (13)'!AD26/'PD_idade (13)'!AE26</f>
        <v>0.10416666666666667</v>
      </c>
      <c r="AC26" s="64"/>
      <c r="AD26" s="235"/>
      <c r="AE26" s="106">
        <f>'PD_idade (13)'!AG26/'PD_idade (13)'!AO26</f>
        <v>0.12066115702479339</v>
      </c>
      <c r="AF26" s="182">
        <f>'PD_idade (13)'!AH26/'PD_idade (13)'!AO26</f>
        <v>0.12066115702479339</v>
      </c>
      <c r="AG26" s="182">
        <f>'PD_idade (13)'!AI26/'PD_idade (13)'!AO26</f>
        <v>0.12231404958677686</v>
      </c>
      <c r="AH26" s="182">
        <f>'PD_idade (13)'!AJ26/'PD_idade (13)'!AO26</f>
        <v>0.1140495867768595</v>
      </c>
      <c r="AI26" s="182">
        <f>'PD_idade (13)'!AK26/'PD_idade (13)'!AO26</f>
        <v>0.14214876033057852</v>
      </c>
      <c r="AJ26" s="182">
        <f>'PD_idade (13)'!AL26/'PD_idade (13)'!AO26</f>
        <v>0.14710743801652892</v>
      </c>
      <c r="AK26" s="182">
        <f>'PD_idade (13)'!AM26/'PD_idade (13)'!AO26</f>
        <v>0.12561983471074381</v>
      </c>
      <c r="AL26" s="107">
        <f>'PD_idade (13)'!AN26/'PD_idade (13)'!AO26</f>
        <v>0.10743801652892562</v>
      </c>
      <c r="AM26" s="204">
        <v>1146</v>
      </c>
      <c r="AN26" s="219"/>
    </row>
    <row r="27" spans="2:40" x14ac:dyDescent="0.25">
      <c r="B27" s="206" t="s">
        <v>48</v>
      </c>
      <c r="C27" s="225">
        <f>'PD_idade (13)'!C27/'PD_idade (13)'!K27</f>
        <v>8.9141004862236625E-2</v>
      </c>
      <c r="D27" s="182">
        <f>'PD_idade (13)'!D27/'PD_idade (13)'!K27</f>
        <v>0.15883306320907617</v>
      </c>
      <c r="E27" s="182">
        <f>'PD_idade (13)'!E27/'PD_idade (13)'!K27</f>
        <v>0.15235008103727715</v>
      </c>
      <c r="F27" s="182">
        <f>'PD_idade (13)'!F27/'PD_idade (13)'!K27</f>
        <v>0.14586709886547811</v>
      </c>
      <c r="G27" s="182">
        <f>'PD_idade (13)'!G27/'PD_idade (13)'!K27</f>
        <v>0.14586709886547811</v>
      </c>
      <c r="H27" s="182">
        <f>'PD_idade (13)'!H27/'PD_idade (13)'!K27</f>
        <v>0.1166936790923825</v>
      </c>
      <c r="I27" s="182">
        <f>'PD_idade (13)'!I27/'PD_idade (13)'!K27</f>
        <v>0.10048622366288493</v>
      </c>
      <c r="J27" s="222">
        <f>'PD_idade (13)'!J27/'PD_idade (13)'!K27</f>
        <v>9.0761750405186387E-2</v>
      </c>
      <c r="K27" s="91"/>
      <c r="L27" s="183">
        <f>'PD_idade (13)'!M27/'PD_idade (13)'!U27</f>
        <v>8.153078202995008E-2</v>
      </c>
      <c r="M27" s="182">
        <f>'PD_idade (13)'!N27/'PD_idade (13)'!U27</f>
        <v>0.14475873544093179</v>
      </c>
      <c r="N27" s="182">
        <f>'PD_idade (13)'!O27/'PD_idade (13)'!U27</f>
        <v>0.15640599001663893</v>
      </c>
      <c r="O27" s="182">
        <f>'PD_idade (13)'!P27/'PD_idade (13)'!U27</f>
        <v>0.15474209650582363</v>
      </c>
      <c r="P27" s="182">
        <f>'PD_idade (13)'!Q27/'PD_idade (13)'!U27</f>
        <v>0.14975041597337771</v>
      </c>
      <c r="Q27" s="182">
        <f>'PD_idade (13)'!R27/'PD_idade (13)'!U27</f>
        <v>0.11813643926788686</v>
      </c>
      <c r="R27" s="182">
        <f>'PD_idade (13)'!S27/'PD_idade (13)'!U27</f>
        <v>0.1048252911813644</v>
      </c>
      <c r="S27" s="187">
        <f>'PD_idade (13)'!T27/'PD_idade (13)'!U27</f>
        <v>8.9850249584026626E-2</v>
      </c>
      <c r="T27" s="203"/>
      <c r="U27" s="225">
        <f>'PD_idade (13)'!W27/'PD_idade (13)'!AE27</f>
        <v>8.7179487179487175E-2</v>
      </c>
      <c r="V27" s="182">
        <f>'PD_idade (13)'!X27/'PD_idade (13)'!AE27</f>
        <v>0.14017094017094017</v>
      </c>
      <c r="W27" s="182">
        <f>'PD_idade (13)'!Y27/'PD_idade (13)'!AE27</f>
        <v>0.15555555555555556</v>
      </c>
      <c r="X27" s="182">
        <f>'PD_idade (13)'!Z27/'PD_idade (13)'!AE27</f>
        <v>0.15384615384615385</v>
      </c>
      <c r="Y27" s="182">
        <f>'PD_idade (13)'!AA27/'PD_idade (13)'!AE27</f>
        <v>0.14871794871794872</v>
      </c>
      <c r="Z27" s="182">
        <f>'PD_idade (13)'!AB27/'PD_idade (13)'!AE27</f>
        <v>0.12307692307692308</v>
      </c>
      <c r="AA27" s="182">
        <f>'PD_idade (13)'!AC27/'PD_idade (13)'!AE27</f>
        <v>0.10256410256410256</v>
      </c>
      <c r="AB27" s="222">
        <f>'PD_idade (13)'!AD27/'PD_idade (13)'!AE27</f>
        <v>8.8888888888888892E-2</v>
      </c>
      <c r="AC27" s="64"/>
      <c r="AD27" s="235"/>
      <c r="AE27" s="106">
        <f>'PD_idade (13)'!AG27/'PD_idade (13)'!AO27</f>
        <v>9.0909090909090912E-2</v>
      </c>
      <c r="AF27" s="182">
        <f>'PD_idade (13)'!AH27/'PD_idade (13)'!AO27</f>
        <v>0.1048951048951049</v>
      </c>
      <c r="AG27" s="182">
        <f>'PD_idade (13)'!AI27/'PD_idade (13)'!AO27</f>
        <v>0.17132867132867133</v>
      </c>
      <c r="AH27" s="182">
        <f>'PD_idade (13)'!AJ27/'PD_idade (13)'!AO27</f>
        <v>0.15209790209790211</v>
      </c>
      <c r="AI27" s="182">
        <f>'PD_idade (13)'!AK27/'PD_idade (13)'!AO27</f>
        <v>0.14860139860139859</v>
      </c>
      <c r="AJ27" s="182">
        <f>'PD_idade (13)'!AL27/'PD_idade (13)'!AO27</f>
        <v>0.12762237762237763</v>
      </c>
      <c r="AK27" s="182">
        <f>'PD_idade (13)'!AM27/'PD_idade (13)'!AO27</f>
        <v>0.11013986013986014</v>
      </c>
      <c r="AL27" s="107">
        <f>'PD_idade (13)'!AN27/'PD_idade (13)'!AO27</f>
        <v>9.4405594405594401E-2</v>
      </c>
      <c r="AM27" s="204">
        <v>315</v>
      </c>
      <c r="AN27" s="219"/>
    </row>
    <row r="28" spans="2:40" x14ac:dyDescent="0.25">
      <c r="B28" s="206" t="s">
        <v>49</v>
      </c>
      <c r="C28" s="225">
        <f>'PD_idade (13)'!C28/'PD_idade (13)'!K28</f>
        <v>0.1053484602917342</v>
      </c>
      <c r="D28" s="182">
        <f>'PD_idade (13)'!D28/'PD_idade (13)'!K28</f>
        <v>0.11993517017828201</v>
      </c>
      <c r="E28" s="182">
        <f>'PD_idade (13)'!E28/'PD_idade (13)'!K28</f>
        <v>0.1385737439222042</v>
      </c>
      <c r="F28" s="182">
        <f>'PD_idade (13)'!F28/'PD_idade (13)'!K28</f>
        <v>0.13614262560777957</v>
      </c>
      <c r="G28" s="182">
        <f>'PD_idade (13)'!G28/'PD_idade (13)'!K28</f>
        <v>0.15235008103727715</v>
      </c>
      <c r="H28" s="182">
        <f>'PD_idade (13)'!H28/'PD_idade (13)'!K28</f>
        <v>0.11912479740680713</v>
      </c>
      <c r="I28" s="182">
        <f>'PD_idade (13)'!I28/'PD_idade (13)'!K28</f>
        <v>0.12479740680713128</v>
      </c>
      <c r="J28" s="222">
        <f>'PD_idade (13)'!J28/'PD_idade (13)'!K28</f>
        <v>0.10372771474878444</v>
      </c>
      <c r="K28" s="91"/>
      <c r="L28" s="183">
        <f>'PD_idade (13)'!M28/'PD_idade (13)'!U28</f>
        <v>0.10879999999999999</v>
      </c>
      <c r="M28" s="182">
        <f>'PD_idade (13)'!N28/'PD_idade (13)'!U28</f>
        <v>0.1144</v>
      </c>
      <c r="N28" s="182">
        <f>'PD_idade (13)'!O28/'PD_idade (13)'!U28</f>
        <v>0.14080000000000001</v>
      </c>
      <c r="O28" s="182">
        <f>'PD_idade (13)'!P28/'PD_idade (13)'!U28</f>
        <v>0.14399999999999999</v>
      </c>
      <c r="P28" s="182">
        <f>'PD_idade (13)'!Q28/'PD_idade (13)'!U28</f>
        <v>0.14960000000000001</v>
      </c>
      <c r="Q28" s="182">
        <f>'PD_idade (13)'!R28/'PD_idade (13)'!U28</f>
        <v>0.12479999999999999</v>
      </c>
      <c r="R28" s="182">
        <f>'PD_idade (13)'!S28/'PD_idade (13)'!U28</f>
        <v>0.124</v>
      </c>
      <c r="S28" s="187">
        <f>'PD_idade (13)'!T28/'PD_idade (13)'!U28</f>
        <v>9.3600000000000003E-2</v>
      </c>
      <c r="T28" s="203"/>
      <c r="U28" s="225">
        <f>'PD_idade (13)'!W28/'PD_idade (13)'!AE28</f>
        <v>9.9369085173501584E-2</v>
      </c>
      <c r="V28" s="182">
        <f>'PD_idade (13)'!X28/'PD_idade (13)'!AE28</f>
        <v>0.11829652996845426</v>
      </c>
      <c r="W28" s="182">
        <f>'PD_idade (13)'!Y28/'PD_idade (13)'!AE28</f>
        <v>0.14116719242902209</v>
      </c>
      <c r="X28" s="182">
        <f>'PD_idade (13)'!Z28/'PD_idade (13)'!AE28</f>
        <v>0.1553627760252366</v>
      </c>
      <c r="Y28" s="182">
        <f>'PD_idade (13)'!AA28/'PD_idade (13)'!AE28</f>
        <v>0.14589905362776026</v>
      </c>
      <c r="Z28" s="182">
        <f>'PD_idade (13)'!AB28/'PD_idade (13)'!AE28</f>
        <v>0.13170347003154576</v>
      </c>
      <c r="AA28" s="182">
        <f>'PD_idade (13)'!AC28/'PD_idade (13)'!AE28</f>
        <v>0.11987381703470032</v>
      </c>
      <c r="AB28" s="222">
        <f>'PD_idade (13)'!AD28/'PD_idade (13)'!AE28</f>
        <v>8.8328075709779186E-2</v>
      </c>
      <c r="AC28" s="64"/>
      <c r="AD28" s="235"/>
      <c r="AE28" s="106">
        <f>'PD_idade (13)'!AG28/'PD_idade (13)'!AO28</f>
        <v>9.4339622641509441E-2</v>
      </c>
      <c r="AF28" s="182">
        <f>'PD_idade (13)'!AH28/'PD_idade (13)'!AO28</f>
        <v>0.12387202625102543</v>
      </c>
      <c r="AG28" s="182">
        <f>'PD_idade (13)'!AI28/'PD_idade (13)'!AO28</f>
        <v>0.12879409351927809</v>
      </c>
      <c r="AH28" s="182">
        <f>'PD_idade (13)'!AJ28/'PD_idade (13)'!AO28</f>
        <v>0.14848236259228875</v>
      </c>
      <c r="AI28" s="182">
        <f>'PD_idade (13)'!AK28/'PD_idade (13)'!AO28</f>
        <v>0.15750615258408532</v>
      </c>
      <c r="AJ28" s="182">
        <f>'PD_idade (13)'!AL28/'PD_idade (13)'!AO28</f>
        <v>0.1361771944216571</v>
      </c>
      <c r="AK28" s="182">
        <f>'PD_idade (13)'!AM28/'PD_idade (13)'!AO28</f>
        <v>0.12223133716160788</v>
      </c>
      <c r="AL28" s="107">
        <f>'PD_idade (13)'!AN28/'PD_idade (13)'!AO28</f>
        <v>8.859721082854799E-2</v>
      </c>
      <c r="AM28" s="204">
        <v>1082</v>
      </c>
      <c r="AN28" s="219"/>
    </row>
    <row r="29" spans="2:40" x14ac:dyDescent="0.25">
      <c r="B29" s="206" t="s">
        <v>50</v>
      </c>
      <c r="C29" s="225">
        <f>'PD_idade (13)'!C29/'PD_idade (13)'!K29</f>
        <v>0.16381418092909536</v>
      </c>
      <c r="D29" s="182">
        <f>'PD_idade (13)'!D29/'PD_idade (13)'!K29</f>
        <v>0.12469437652811736</v>
      </c>
      <c r="E29" s="182">
        <f>'PD_idade (13)'!E29/'PD_idade (13)'!K29</f>
        <v>0.12163814180929096</v>
      </c>
      <c r="F29" s="182">
        <f>'PD_idade (13)'!F29/'PD_idade (13)'!K29</f>
        <v>0.10513447432762836</v>
      </c>
      <c r="G29" s="182">
        <f>'PD_idade (13)'!G29/'PD_idade (13)'!K29</f>
        <v>0.11491442542787286</v>
      </c>
      <c r="H29" s="182">
        <f>'PD_idade (13)'!H29/'PD_idade (13)'!K29</f>
        <v>0.13019559902200489</v>
      </c>
      <c r="I29" s="182">
        <f>'PD_idade (13)'!I29/'PD_idade (13)'!K29</f>
        <v>0.13691931540342298</v>
      </c>
      <c r="J29" s="222">
        <f>'PD_idade (13)'!J29/'PD_idade (13)'!K29</f>
        <v>0.10268948655256724</v>
      </c>
      <c r="K29" s="91"/>
      <c r="L29" s="183">
        <f>'PD_idade (13)'!M29/'PD_idade (13)'!U29</f>
        <v>0.15676668707899571</v>
      </c>
      <c r="M29" s="182">
        <f>'PD_idade (13)'!N29/'PD_idade (13)'!U29</f>
        <v>0.12002449479485609</v>
      </c>
      <c r="N29" s="182">
        <f>'PD_idade (13)'!O29/'PD_idade (13)'!U29</f>
        <v>0.11635027556644213</v>
      </c>
      <c r="O29" s="182">
        <f>'PD_idade (13)'!P29/'PD_idade (13)'!U29</f>
        <v>0.10838946723821188</v>
      </c>
      <c r="P29" s="182">
        <f>'PD_idade (13)'!Q29/'PD_idade (13)'!U29</f>
        <v>0.11696264543784446</v>
      </c>
      <c r="Q29" s="182">
        <f>'PD_idade (13)'!R29/'PD_idade (13)'!U29</f>
        <v>0.13533374157991426</v>
      </c>
      <c r="R29" s="182">
        <f>'PD_idade (13)'!S29/'PD_idade (13)'!U29</f>
        <v>0.14329454990814453</v>
      </c>
      <c r="S29" s="187">
        <f>'PD_idade (13)'!T29/'PD_idade (13)'!U29</f>
        <v>0.10287813839559094</v>
      </c>
      <c r="T29" s="203"/>
      <c r="U29" s="225">
        <f>'PD_idade (13)'!W29/'PD_idade (13)'!AE29</f>
        <v>0.14407814407814407</v>
      </c>
      <c r="V29" s="182">
        <f>'PD_idade (13)'!X29/'PD_idade (13)'!AE29</f>
        <v>0.11782661782661782</v>
      </c>
      <c r="W29" s="182">
        <f>'PD_idade (13)'!Y29/'PD_idade (13)'!AE29</f>
        <v>0.1227106227106227</v>
      </c>
      <c r="X29" s="182">
        <f>'PD_idade (13)'!Z29/'PD_idade (13)'!AE29</f>
        <v>0.10683760683760683</v>
      </c>
      <c r="Y29" s="182">
        <f>'PD_idade (13)'!AA29/'PD_idade (13)'!AE29</f>
        <v>0.11721611721611722</v>
      </c>
      <c r="Z29" s="182">
        <f>'PD_idade (13)'!AB29/'PD_idade (13)'!AE29</f>
        <v>0.14224664224664224</v>
      </c>
      <c r="AA29" s="182">
        <f>'PD_idade (13)'!AC29/'PD_idade (13)'!AE29</f>
        <v>0.14652014652014653</v>
      </c>
      <c r="AB29" s="222">
        <f>'PD_idade (13)'!AD29/'PD_idade (13)'!AE29</f>
        <v>0.10256410256410256</v>
      </c>
      <c r="AC29" s="64"/>
      <c r="AD29" s="235"/>
      <c r="AE29" s="106">
        <f>'PD_idade (13)'!AG29/'PD_idade (13)'!AO29</f>
        <v>0.1485210824417873</v>
      </c>
      <c r="AF29" s="182">
        <f>'PD_idade (13)'!AH29/'PD_idade (13)'!AO29</f>
        <v>0.11642542479546884</v>
      </c>
      <c r="AG29" s="182">
        <f>'PD_idade (13)'!AI29/'PD_idade (13)'!AO29</f>
        <v>0.11831340465701699</v>
      </c>
      <c r="AH29" s="182">
        <f>'PD_idade (13)'!AJ29/'PD_idade (13)'!AO29</f>
        <v>0.1000629326620516</v>
      </c>
      <c r="AI29" s="182">
        <f>'PD_idade (13)'!AK29/'PD_idade (13)'!AO29</f>
        <v>0.11831340465701699</v>
      </c>
      <c r="AJ29" s="182">
        <f>'PD_idade (13)'!AL29/'PD_idade (13)'!AO29</f>
        <v>0.14348646947765892</v>
      </c>
      <c r="AK29" s="182">
        <f>'PD_idade (13)'!AM29/'PD_idade (13)'!AO29</f>
        <v>0.14915040906230334</v>
      </c>
      <c r="AL29" s="107">
        <f>'PD_idade (13)'!AN29/'PD_idade (13)'!AO29</f>
        <v>0.10572687224669604</v>
      </c>
      <c r="AM29" s="204">
        <v>3086</v>
      </c>
      <c r="AN29" s="219"/>
    </row>
    <row r="30" spans="2:40" x14ac:dyDescent="0.25">
      <c r="B30" s="206" t="s">
        <v>51</v>
      </c>
      <c r="C30" s="225">
        <f>'PD_idade (13)'!C30/'PD_idade (13)'!K30</f>
        <v>0.111328125</v>
      </c>
      <c r="D30" s="182">
        <f>'PD_idade (13)'!D30/'PD_idade (13)'!K30</f>
        <v>0.162109375</v>
      </c>
      <c r="E30" s="182">
        <f>'PD_idade (13)'!E30/'PD_idade (13)'!K30</f>
        <v>0.185546875</v>
      </c>
      <c r="F30" s="182">
        <f>'PD_idade (13)'!F30/'PD_idade (13)'!K30</f>
        <v>0.103515625</v>
      </c>
      <c r="G30" s="182">
        <f>'PD_idade (13)'!G30/'PD_idade (13)'!K30</f>
        <v>0.123046875</v>
      </c>
      <c r="H30" s="182">
        <f>'PD_idade (13)'!H30/'PD_idade (13)'!K30</f>
        <v>0.119140625</v>
      </c>
      <c r="I30" s="182">
        <f>'PD_idade (13)'!I30/'PD_idade (13)'!K30</f>
        <v>0.10546875</v>
      </c>
      <c r="J30" s="222">
        <f>'PD_idade (13)'!J30/'PD_idade (13)'!K30</f>
        <v>8.984375E-2</v>
      </c>
      <c r="K30" s="91"/>
      <c r="L30" s="183">
        <f>'PD_idade (13)'!M30/'PD_idade (13)'!U30</f>
        <v>0.10474308300395258</v>
      </c>
      <c r="M30" s="182">
        <f>'PD_idade (13)'!N30/'PD_idade (13)'!U30</f>
        <v>0.16600790513833993</v>
      </c>
      <c r="N30" s="182">
        <f>'PD_idade (13)'!O30/'PD_idade (13)'!U30</f>
        <v>0.16403162055335968</v>
      </c>
      <c r="O30" s="182">
        <f>'PD_idade (13)'!P30/'PD_idade (13)'!U30</f>
        <v>0.11067193675889328</v>
      </c>
      <c r="P30" s="182">
        <f>'PD_idade (13)'!Q30/'PD_idade (13)'!U30</f>
        <v>0.13438735177865613</v>
      </c>
      <c r="Q30" s="182">
        <f>'PD_idade (13)'!R30/'PD_idade (13)'!U30</f>
        <v>0.12845849802371542</v>
      </c>
      <c r="R30" s="182">
        <f>'PD_idade (13)'!S30/'PD_idade (13)'!U30</f>
        <v>0.10474308300395258</v>
      </c>
      <c r="S30" s="187">
        <f>'PD_idade (13)'!T30/'PD_idade (13)'!U30</f>
        <v>8.6956521739130432E-2</v>
      </c>
      <c r="T30" s="203"/>
      <c r="U30" s="225">
        <f>'PD_idade (13)'!W30/'PD_idade (13)'!AE30</f>
        <v>0.10438413361169102</v>
      </c>
      <c r="V30" s="182">
        <f>'PD_idade (13)'!X30/'PD_idade (13)'!AE30</f>
        <v>0.14613778705636743</v>
      </c>
      <c r="W30" s="182">
        <f>'PD_idade (13)'!Y30/'PD_idade (13)'!AE30</f>
        <v>0.17745302713987474</v>
      </c>
      <c r="X30" s="182">
        <f>'PD_idade (13)'!Z30/'PD_idade (13)'!AE30</f>
        <v>0.11899791231732777</v>
      </c>
      <c r="Y30" s="182">
        <f>'PD_idade (13)'!AA30/'PD_idade (13)'!AE30</f>
        <v>0.1336116910229645</v>
      </c>
      <c r="Z30" s="182">
        <f>'PD_idade (13)'!AB30/'PD_idade (13)'!AE30</f>
        <v>0.11482254697286012</v>
      </c>
      <c r="AA30" s="182">
        <f>'PD_idade (13)'!AC30/'PD_idade (13)'!AE30</f>
        <v>0.10855949895615867</v>
      </c>
      <c r="AB30" s="222">
        <f>'PD_idade (13)'!AD30/'PD_idade (13)'!AE30</f>
        <v>9.6033402922755737E-2</v>
      </c>
      <c r="AC30" s="64"/>
      <c r="AD30" s="235"/>
      <c r="AE30" s="106">
        <f>'PD_idade (13)'!AG30/'PD_idade (13)'!AO30</f>
        <v>0.12050739957716702</v>
      </c>
      <c r="AF30" s="182">
        <f>'PD_idade (13)'!AH30/'PD_idade (13)'!AO30</f>
        <v>0.14587737843551796</v>
      </c>
      <c r="AG30" s="182">
        <f>'PD_idade (13)'!AI30/'PD_idade (13)'!AO30</f>
        <v>0.17124735729386892</v>
      </c>
      <c r="AH30" s="182">
        <f>'PD_idade (13)'!AJ30/'PD_idade (13)'!AO30</f>
        <v>0.12050739957716702</v>
      </c>
      <c r="AI30" s="182">
        <f>'PD_idade (13)'!AK30/'PD_idade (13)'!AO30</f>
        <v>0.12896405919661733</v>
      </c>
      <c r="AJ30" s="182">
        <f>'PD_idade (13)'!AL30/'PD_idade (13)'!AO30</f>
        <v>0.11416490486257928</v>
      </c>
      <c r="AK30" s="182">
        <f>'PD_idade (13)'!AM30/'PD_idade (13)'!AO30</f>
        <v>0.10359408033826638</v>
      </c>
      <c r="AL30" s="107">
        <f>'PD_idade (13)'!AN30/'PD_idade (13)'!AO30</f>
        <v>9.5137420718816063E-2</v>
      </c>
      <c r="AM30" s="204">
        <v>367</v>
      </c>
      <c r="AN30" s="219"/>
    </row>
    <row r="31" spans="2:40" x14ac:dyDescent="0.25">
      <c r="B31" s="206" t="s">
        <v>52</v>
      </c>
      <c r="C31" s="225">
        <f>'PD_idade (13)'!C31/'PD_idade (13)'!K31</f>
        <v>0.12957746478873239</v>
      </c>
      <c r="D31" s="182">
        <f>'PD_idade (13)'!D31/'PD_idade (13)'!K31</f>
        <v>0.12957746478873239</v>
      </c>
      <c r="E31" s="182">
        <f>'PD_idade (13)'!E31/'PD_idade (13)'!K31</f>
        <v>0.12394366197183099</v>
      </c>
      <c r="F31" s="182">
        <f>'PD_idade (13)'!F31/'PD_idade (13)'!K31</f>
        <v>0.10281690140845071</v>
      </c>
      <c r="G31" s="182">
        <f>'PD_idade (13)'!G31/'PD_idade (13)'!K31</f>
        <v>0.16549295774647887</v>
      </c>
      <c r="H31" s="182">
        <f>'PD_idade (13)'!H31/'PD_idade (13)'!K31</f>
        <v>0.14718309859154929</v>
      </c>
      <c r="I31" s="182">
        <f>'PD_idade (13)'!I31/'PD_idade (13)'!K31</f>
        <v>0.12887323943661971</v>
      </c>
      <c r="J31" s="222">
        <f>'PD_idade (13)'!J31/'PD_idade (13)'!K31</f>
        <v>7.2535211267605634E-2</v>
      </c>
      <c r="K31" s="91"/>
      <c r="L31" s="183">
        <f>'PD_idade (13)'!M31/'PD_idade (13)'!U31</f>
        <v>0.12939521800281295</v>
      </c>
      <c r="M31" s="182">
        <f>'PD_idade (13)'!N31/'PD_idade (13)'!U31</f>
        <v>0.12306610407876231</v>
      </c>
      <c r="N31" s="182">
        <f>'PD_idade (13)'!O31/'PD_idade (13)'!U31</f>
        <v>0.12658227848101267</v>
      </c>
      <c r="O31" s="182">
        <f>'PD_idade (13)'!P31/'PD_idade (13)'!U31</f>
        <v>0.10548523206751055</v>
      </c>
      <c r="P31" s="182">
        <f>'PD_idade (13)'!Q31/'PD_idade (13)'!U31</f>
        <v>0.16736990154711673</v>
      </c>
      <c r="Q31" s="182">
        <f>'PD_idade (13)'!R31/'PD_idade (13)'!U31</f>
        <v>0.14416315049226441</v>
      </c>
      <c r="R31" s="182">
        <f>'PD_idade (13)'!S31/'PD_idade (13)'!U31</f>
        <v>0.13220815752461323</v>
      </c>
      <c r="S31" s="187">
        <f>'PD_idade (13)'!T31/'PD_idade (13)'!U31</f>
        <v>7.1729957805907171E-2</v>
      </c>
      <c r="T31" s="203"/>
      <c r="U31" s="225">
        <f>'PD_idade (13)'!W31/'PD_idade (13)'!AE31</f>
        <v>0.10975609756097561</v>
      </c>
      <c r="V31" s="182">
        <f>'PD_idade (13)'!X31/'PD_idade (13)'!AE31</f>
        <v>0.12266857962697274</v>
      </c>
      <c r="W31" s="182">
        <f>'PD_idade (13)'!Y31/'PD_idade (13)'!AE31</f>
        <v>0.13271162123385941</v>
      </c>
      <c r="X31" s="182">
        <f>'PD_idade (13)'!Z31/'PD_idade (13)'!AE31</f>
        <v>0.11621233859397417</v>
      </c>
      <c r="Y31" s="182">
        <f>'PD_idade (13)'!AA31/'PD_idade (13)'!AE31</f>
        <v>0.16212338593974174</v>
      </c>
      <c r="Z31" s="182">
        <f>'PD_idade (13)'!AB31/'PD_idade (13)'!AE31</f>
        <v>0.14921090387374461</v>
      </c>
      <c r="AA31" s="182">
        <f>'PD_idade (13)'!AC31/'PD_idade (13)'!AE31</f>
        <v>0.13127690100430417</v>
      </c>
      <c r="AB31" s="222">
        <f>'PD_idade (13)'!AD31/'PD_idade (13)'!AE31</f>
        <v>7.6040172166427542E-2</v>
      </c>
      <c r="AC31" s="64"/>
      <c r="AD31" s="235"/>
      <c r="AE31" s="106">
        <f>'PD_idade (13)'!AG31/'PD_idade (13)'!AO31</f>
        <v>0.11447562776957164</v>
      </c>
      <c r="AF31" s="182">
        <f>'PD_idade (13)'!AH31/'PD_idade (13)'!AO31</f>
        <v>0.12038404726735598</v>
      </c>
      <c r="AG31" s="182">
        <f>'PD_idade (13)'!AI31/'PD_idade (13)'!AO31</f>
        <v>0.13220088626292467</v>
      </c>
      <c r="AH31" s="182">
        <f>'PD_idade (13)'!AJ31/'PD_idade (13)'!AO31</f>
        <v>0.11521418020679468</v>
      </c>
      <c r="AI31" s="182">
        <f>'PD_idade (13)'!AK31/'PD_idade (13)'!AO31</f>
        <v>0.15509601181683899</v>
      </c>
      <c r="AJ31" s="182">
        <f>'PD_idade (13)'!AL31/'PD_idade (13)'!AO31</f>
        <v>0.15066469719350073</v>
      </c>
      <c r="AK31" s="182">
        <f>'PD_idade (13)'!AM31/'PD_idade (13)'!AO31</f>
        <v>0.13589364844903989</v>
      </c>
      <c r="AL31" s="107">
        <f>'PD_idade (13)'!AN31/'PD_idade (13)'!AO31</f>
        <v>7.6070901033973418E-2</v>
      </c>
      <c r="AM31" s="204">
        <v>1846</v>
      </c>
      <c r="AN31" s="219"/>
    </row>
    <row r="32" spans="2:40" x14ac:dyDescent="0.25">
      <c r="B32" s="206" t="s">
        <v>31</v>
      </c>
      <c r="C32" s="225">
        <f>'PD_idade (13)'!C32/'PD_idade (13)'!K32</f>
        <v>0.14096916299559473</v>
      </c>
      <c r="D32" s="182">
        <f>'PD_idade (13)'!D32/'PD_idade (13)'!K32</f>
        <v>0.13656387665198239</v>
      </c>
      <c r="E32" s="182">
        <f>'PD_idade (13)'!E32/'PD_idade (13)'!K32</f>
        <v>0.17180616740088106</v>
      </c>
      <c r="F32" s="182">
        <f>'PD_idade (13)'!F32/'PD_idade (13)'!K32</f>
        <v>0.13656387665198239</v>
      </c>
      <c r="G32" s="182">
        <f>'PD_idade (13)'!G32/'PD_idade (13)'!K32</f>
        <v>0.12334801762114538</v>
      </c>
      <c r="H32" s="182">
        <f>'PD_idade (13)'!H32/'PD_idade (13)'!K32</f>
        <v>9.6916299559471369E-2</v>
      </c>
      <c r="I32" s="182">
        <f>'PD_idade (13)'!I32/'PD_idade (13)'!K32</f>
        <v>9.6916299559471369E-2</v>
      </c>
      <c r="J32" s="222">
        <f>'PD_idade (13)'!J32/'PD_idade (13)'!K32</f>
        <v>9.6916299559471369E-2</v>
      </c>
      <c r="K32" s="91"/>
      <c r="L32" s="183">
        <f>'PD_idade (13)'!M32/'PD_idade (13)'!U32</f>
        <v>0.14847161572052403</v>
      </c>
      <c r="M32" s="182">
        <f>'PD_idade (13)'!N32/'PD_idade (13)'!U32</f>
        <v>0.13100436681222707</v>
      </c>
      <c r="N32" s="182">
        <f>'PD_idade (13)'!O32/'PD_idade (13)'!U32</f>
        <v>0.19213973799126638</v>
      </c>
      <c r="O32" s="182">
        <f>'PD_idade (13)'!P32/'PD_idade (13)'!U32</f>
        <v>0.1222707423580786</v>
      </c>
      <c r="P32" s="182">
        <f>'PD_idade (13)'!Q32/'PD_idade (13)'!U32</f>
        <v>0.11790393013100436</v>
      </c>
      <c r="Q32" s="182">
        <f>'PD_idade (13)'!R32/'PD_idade (13)'!U32</f>
        <v>0.10043668122270742</v>
      </c>
      <c r="R32" s="182">
        <f>'PD_idade (13)'!S32/'PD_idade (13)'!U32</f>
        <v>9.606986899563319E-2</v>
      </c>
      <c r="S32" s="187">
        <f>'PD_idade (13)'!T32/'PD_idade (13)'!U32</f>
        <v>9.1703056768558958E-2</v>
      </c>
      <c r="T32" s="203"/>
      <c r="U32" s="225">
        <f>'PD_idade (13)'!W32/'PD_idade (13)'!AE32</f>
        <v>0.14977973568281938</v>
      </c>
      <c r="V32" s="182">
        <f>'PD_idade (13)'!X32/'PD_idade (13)'!AE32</f>
        <v>0.1277533039647577</v>
      </c>
      <c r="W32" s="182">
        <f>'PD_idade (13)'!Y32/'PD_idade (13)'!AE32</f>
        <v>0.1894273127753304</v>
      </c>
      <c r="X32" s="182">
        <f>'PD_idade (13)'!Z32/'PD_idade (13)'!AE32</f>
        <v>0.14977973568281938</v>
      </c>
      <c r="Y32" s="182">
        <f>'PD_idade (13)'!AA32/'PD_idade (13)'!AE32</f>
        <v>0.11013215859030837</v>
      </c>
      <c r="Z32" s="182">
        <f>'PD_idade (13)'!AB32/'PD_idade (13)'!AE32</f>
        <v>7.9295154185022032E-2</v>
      </c>
      <c r="AA32" s="182">
        <f>'PD_idade (13)'!AC32/'PD_idade (13)'!AE32</f>
        <v>0.1013215859030837</v>
      </c>
      <c r="AB32" s="222">
        <f>'PD_idade (13)'!AD32/'PD_idade (13)'!AE32</f>
        <v>9.2511013215859028E-2</v>
      </c>
      <c r="AC32" s="64"/>
      <c r="AD32" s="235"/>
      <c r="AE32" s="106">
        <f>'PD_idade (13)'!AG32/'PD_idade (13)'!AO32</f>
        <v>0.12663755458515283</v>
      </c>
      <c r="AF32" s="182">
        <f>'PD_idade (13)'!AH32/'PD_idade (13)'!AO32</f>
        <v>0.13100436681222707</v>
      </c>
      <c r="AG32" s="182">
        <f>'PD_idade (13)'!AI32/'PD_idade (13)'!AO32</f>
        <v>0.15283842794759825</v>
      </c>
      <c r="AH32" s="182">
        <f>'PD_idade (13)'!AJ32/'PD_idade (13)'!AO32</f>
        <v>0.17467248908296942</v>
      </c>
      <c r="AI32" s="182">
        <f>'PD_idade (13)'!AK32/'PD_idade (13)'!AO32</f>
        <v>0.11353711790393013</v>
      </c>
      <c r="AJ32" s="182">
        <f>'PD_idade (13)'!AL32/'PD_idade (13)'!AO32</f>
        <v>8.7336244541484712E-2</v>
      </c>
      <c r="AK32" s="182">
        <f>'PD_idade (13)'!AM32/'PD_idade (13)'!AO32</f>
        <v>0.13100436681222707</v>
      </c>
      <c r="AL32" s="107">
        <f>'PD_idade (13)'!AN32/'PD_idade (13)'!AO32</f>
        <v>8.296943231441048E-2</v>
      </c>
      <c r="AM32" s="204">
        <v>295</v>
      </c>
      <c r="AN32" s="219"/>
    </row>
    <row r="33" spans="2:40" x14ac:dyDescent="0.25">
      <c r="B33" s="206" t="s">
        <v>53</v>
      </c>
      <c r="C33" s="225">
        <f>'PD_idade (13)'!C33/'PD_idade (13)'!K33</f>
        <v>0.12687224669603525</v>
      </c>
      <c r="D33" s="182">
        <f>'PD_idade (13)'!D33/'PD_idade (13)'!K33</f>
        <v>0.15770925110132158</v>
      </c>
      <c r="E33" s="182">
        <f>'PD_idade (13)'!E33/'PD_idade (13)'!K33</f>
        <v>0.15242290748898679</v>
      </c>
      <c r="F33" s="182">
        <f>'PD_idade (13)'!F33/'PD_idade (13)'!K33</f>
        <v>0.13039647577092511</v>
      </c>
      <c r="G33" s="182">
        <f>'PD_idade (13)'!G33/'PD_idade (13)'!K33</f>
        <v>0.1198237885462555</v>
      </c>
      <c r="H33" s="182">
        <f>'PD_idade (13)'!H33/'PD_idade (13)'!K33</f>
        <v>0.10308370044052863</v>
      </c>
      <c r="I33" s="182">
        <f>'PD_idade (13)'!I33/'PD_idade (13)'!K33</f>
        <v>0.1171806167400881</v>
      </c>
      <c r="J33" s="222">
        <f>'PD_idade (13)'!J33/'PD_idade (13)'!K33</f>
        <v>9.2511013215859028E-2</v>
      </c>
      <c r="K33" s="91"/>
      <c r="L33" s="183">
        <f>'PD_idade (13)'!M33/'PD_idade (13)'!U33</f>
        <v>0.12557286892758937</v>
      </c>
      <c r="M33" s="182">
        <f>'PD_idade (13)'!N33/'PD_idade (13)'!U33</f>
        <v>0.15032080659945005</v>
      </c>
      <c r="N33" s="182">
        <f>'PD_idade (13)'!O33/'PD_idade (13)'!U33</f>
        <v>0.15490375802016498</v>
      </c>
      <c r="O33" s="182">
        <f>'PD_idade (13)'!P33/'PD_idade (13)'!U33</f>
        <v>0.13382218148487626</v>
      </c>
      <c r="P33" s="182">
        <f>'PD_idade (13)'!Q33/'PD_idade (13)'!U33</f>
        <v>0.11640696608615948</v>
      </c>
      <c r="Q33" s="182">
        <f>'PD_idade (13)'!R33/'PD_idade (13)'!U33</f>
        <v>0.10449129239230064</v>
      </c>
      <c r="R33" s="182">
        <f>'PD_idade (13)'!S33/'PD_idade (13)'!U33</f>
        <v>0.12465627864344637</v>
      </c>
      <c r="S33" s="187">
        <f>'PD_idade (13)'!T33/'PD_idade (13)'!U33</f>
        <v>8.982584784601283E-2</v>
      </c>
      <c r="T33" s="203"/>
      <c r="U33" s="225">
        <f>'PD_idade (13)'!W33/'PD_idade (13)'!AE33</f>
        <v>0.11699164345403899</v>
      </c>
      <c r="V33" s="182">
        <f>'PD_idade (13)'!X33/'PD_idade (13)'!AE33</f>
        <v>0.15877437325905291</v>
      </c>
      <c r="W33" s="182">
        <f>'PD_idade (13)'!Y33/'PD_idade (13)'!AE33</f>
        <v>0.1541318477251625</v>
      </c>
      <c r="X33" s="182">
        <f>'PD_idade (13)'!Z33/'PD_idade (13)'!AE33</f>
        <v>0.13184772516248838</v>
      </c>
      <c r="Y33" s="182">
        <f>'PD_idade (13)'!AA33/'PD_idade (13)'!AE33</f>
        <v>0.12349117920148561</v>
      </c>
      <c r="Z33" s="182">
        <f>'PD_idade (13)'!AB33/'PD_idade (13)'!AE33</f>
        <v>0.1021355617455896</v>
      </c>
      <c r="AA33" s="182">
        <f>'PD_idade (13)'!AC33/'PD_idade (13)'!AE33</f>
        <v>0.12070566388115135</v>
      </c>
      <c r="AB33" s="222">
        <f>'PD_idade (13)'!AD33/'PD_idade (13)'!AE33</f>
        <v>9.1922005571030641E-2</v>
      </c>
      <c r="AC33" s="64"/>
      <c r="AD33" s="235"/>
      <c r="AE33" s="106">
        <f>'PD_idade (13)'!AG33/'PD_idade (13)'!AO33</f>
        <v>0.1098153547133139</v>
      </c>
      <c r="AF33" s="182">
        <f>'PD_idade (13)'!AH33/'PD_idade (13)'!AO33</f>
        <v>0.16423712342079688</v>
      </c>
      <c r="AG33" s="182">
        <f>'PD_idade (13)'!AI33/'PD_idade (13)'!AO33</f>
        <v>0.1457725947521866</v>
      </c>
      <c r="AH33" s="182">
        <f>'PD_idade (13)'!AJ33/'PD_idade (13)'!AO33</f>
        <v>0.12633624878522837</v>
      </c>
      <c r="AI33" s="182">
        <f>'PD_idade (13)'!AK33/'PD_idade (13)'!AO33</f>
        <v>0.12439261418853255</v>
      </c>
      <c r="AJ33" s="182">
        <f>'PD_idade (13)'!AL33/'PD_idade (13)'!AO33</f>
        <v>0.11273080660835763</v>
      </c>
      <c r="AK33" s="182">
        <f>'PD_idade (13)'!AM33/'PD_idade (13)'!AO33</f>
        <v>0.12633624878522837</v>
      </c>
      <c r="AL33" s="107">
        <f>'PD_idade (13)'!AN33/'PD_idade (13)'!AO33</f>
        <v>9.0379008746355682E-2</v>
      </c>
      <c r="AM33" s="204">
        <v>1256</v>
      </c>
      <c r="AN33" s="219"/>
    </row>
    <row r="34" spans="2:40" ht="12.75" customHeight="1" x14ac:dyDescent="0.25">
      <c r="B34" s="206" t="s">
        <v>54</v>
      </c>
      <c r="C34" s="225">
        <f>'PD_idade (13)'!C34/'PD_idade (13)'!K34</f>
        <v>0.12864321608040202</v>
      </c>
      <c r="D34" s="182">
        <f>'PD_idade (13)'!D34/'PD_idade (13)'!K34</f>
        <v>0.14170854271356784</v>
      </c>
      <c r="E34" s="182">
        <f>'PD_idade (13)'!E34/'PD_idade (13)'!K34</f>
        <v>0.14874371859296481</v>
      </c>
      <c r="F34" s="182">
        <f>'PD_idade (13)'!F34/'PD_idade (13)'!K34</f>
        <v>0.12562814070351758</v>
      </c>
      <c r="G34" s="182">
        <f>'PD_idade (13)'!G34/'PD_idade (13)'!K34</f>
        <v>0.12663316582914572</v>
      </c>
      <c r="H34" s="182">
        <f>'PD_idade (13)'!H34/'PD_idade (13)'!K34</f>
        <v>0.10452261306532663</v>
      </c>
      <c r="I34" s="182">
        <f>'PD_idade (13)'!I34/'PD_idade (13)'!K34</f>
        <v>0.11959798994974874</v>
      </c>
      <c r="J34" s="222">
        <f>'PD_idade (13)'!J34/'PD_idade (13)'!K34</f>
        <v>0.10452261306532663</v>
      </c>
      <c r="K34" s="91"/>
      <c r="L34" s="183">
        <f>'PD_idade (13)'!M34/'PD_idade (13)'!U34</f>
        <v>0.13253012048192772</v>
      </c>
      <c r="M34" s="182">
        <f>'PD_idade (13)'!N34/'PD_idade (13)'!U34</f>
        <v>0.14558232931726908</v>
      </c>
      <c r="N34" s="182">
        <f>'PD_idade (13)'!O34/'PD_idade (13)'!U34</f>
        <v>0.14759036144578314</v>
      </c>
      <c r="O34" s="182">
        <f>'PD_idade (13)'!P34/'PD_idade (13)'!U34</f>
        <v>0.1214859437751004</v>
      </c>
      <c r="P34" s="182">
        <f>'PD_idade (13)'!Q34/'PD_idade (13)'!U34</f>
        <v>0.12349397590361445</v>
      </c>
      <c r="Q34" s="182">
        <f>'PD_idade (13)'!R34/'PD_idade (13)'!U34</f>
        <v>0.10843373493975904</v>
      </c>
      <c r="R34" s="182">
        <f>'PD_idade (13)'!S34/'PD_idade (13)'!U34</f>
        <v>0.12650602409638553</v>
      </c>
      <c r="S34" s="187">
        <f>'PD_idade (13)'!T34/'PD_idade (13)'!U34</f>
        <v>9.4377510040160636E-2</v>
      </c>
      <c r="T34" s="203"/>
      <c r="U34" s="225">
        <f>'PD_idade (13)'!W34/'PD_idade (13)'!AE34</f>
        <v>0.13513513513513514</v>
      </c>
      <c r="V34" s="182">
        <f>'PD_idade (13)'!X34/'PD_idade (13)'!AE34</f>
        <v>0.1444906444906445</v>
      </c>
      <c r="W34" s="182">
        <f>'PD_idade (13)'!Y34/'PD_idade (13)'!AE34</f>
        <v>0.15072765072765074</v>
      </c>
      <c r="X34" s="182">
        <f>'PD_idade (13)'!Z34/'PD_idade (13)'!AE34</f>
        <v>0.12785862785862787</v>
      </c>
      <c r="Y34" s="182">
        <f>'PD_idade (13)'!AA34/'PD_idade (13)'!AE34</f>
        <v>0.11850311850311851</v>
      </c>
      <c r="Z34" s="182">
        <f>'PD_idade (13)'!AB34/'PD_idade (13)'!AE34</f>
        <v>0.10810810810810811</v>
      </c>
      <c r="AA34" s="182">
        <f>'PD_idade (13)'!AC34/'PD_idade (13)'!AE34</f>
        <v>0.12474012474012475</v>
      </c>
      <c r="AB34" s="222">
        <f>'PD_idade (13)'!AD34/'PD_idade (13)'!AE34</f>
        <v>9.0436590436590442E-2</v>
      </c>
      <c r="AC34" s="64"/>
      <c r="AD34" s="235"/>
      <c r="AE34" s="106">
        <f>'PD_idade (13)'!AG34/'PD_idade (13)'!AO34</f>
        <v>0.12924424972617743</v>
      </c>
      <c r="AF34" s="182">
        <f>'PD_idade (13)'!AH34/'PD_idade (13)'!AO34</f>
        <v>0.14676889375684557</v>
      </c>
      <c r="AG34" s="182">
        <f>'PD_idade (13)'!AI34/'PD_idade (13)'!AO34</f>
        <v>0.14457831325301204</v>
      </c>
      <c r="AH34" s="182">
        <f>'PD_idade (13)'!AJ34/'PD_idade (13)'!AO34</f>
        <v>0.12376779846659365</v>
      </c>
      <c r="AI34" s="182">
        <f>'PD_idade (13)'!AK34/'PD_idade (13)'!AO34</f>
        <v>0.12814895947426067</v>
      </c>
      <c r="AJ34" s="182">
        <f>'PD_idade (13)'!AL34/'PD_idade (13)'!AO34</f>
        <v>0.10733844468784227</v>
      </c>
      <c r="AK34" s="182">
        <f>'PD_idade (13)'!AM34/'PD_idade (13)'!AO34</f>
        <v>0.1248630887185104</v>
      </c>
      <c r="AL34" s="107">
        <f>'PD_idade (13)'!AN34/'PD_idade (13)'!AO34</f>
        <v>9.529025191675794E-2</v>
      </c>
      <c r="AM34" s="204">
        <v>2966</v>
      </c>
      <c r="AN34" s="219"/>
    </row>
    <row r="35" spans="2:40" x14ac:dyDescent="0.25">
      <c r="B35" s="206" t="s">
        <v>55</v>
      </c>
      <c r="C35" s="225">
        <f>'PD_idade (13)'!C35/'PD_idade (13)'!K35</f>
        <v>0.11154598825831702</v>
      </c>
      <c r="D35" s="182">
        <f>'PD_idade (13)'!D35/'PD_idade (13)'!K35</f>
        <v>0.11545988258317025</v>
      </c>
      <c r="E35" s="182">
        <f>'PD_idade (13)'!E35/'PD_idade (13)'!K35</f>
        <v>0.16242661448140899</v>
      </c>
      <c r="F35" s="182">
        <f>'PD_idade (13)'!F35/'PD_idade (13)'!K35</f>
        <v>0.15851272015655576</v>
      </c>
      <c r="G35" s="182">
        <f>'PD_idade (13)'!G35/'PD_idade (13)'!K35</f>
        <v>0.12720156555772993</v>
      </c>
      <c r="H35" s="182">
        <f>'PD_idade (13)'!H35/'PD_idade (13)'!K35</f>
        <v>0.13502935420743639</v>
      </c>
      <c r="I35" s="182">
        <f>'PD_idade (13)'!I35/'PD_idade (13)'!K35</f>
        <v>9.5890410958904104E-2</v>
      </c>
      <c r="J35" s="222">
        <f>'PD_idade (13)'!J35/'PD_idade (13)'!K35</f>
        <v>9.393346379647749E-2</v>
      </c>
      <c r="K35" s="91"/>
      <c r="L35" s="183">
        <f>'PD_idade (13)'!M35/'PD_idade (13)'!U35</f>
        <v>0.11287128712871287</v>
      </c>
      <c r="M35" s="182">
        <f>'PD_idade (13)'!N35/'PD_idade (13)'!U35</f>
        <v>0.1306930693069307</v>
      </c>
      <c r="N35" s="182">
        <f>'PD_idade (13)'!O35/'PD_idade (13)'!U35</f>
        <v>0.15049504950495049</v>
      </c>
      <c r="O35" s="182">
        <f>'PD_idade (13)'!P35/'PD_idade (13)'!U35</f>
        <v>0.15049504950495049</v>
      </c>
      <c r="P35" s="182">
        <f>'PD_idade (13)'!Q35/'PD_idade (13)'!U35</f>
        <v>0.12673267326732673</v>
      </c>
      <c r="Q35" s="182">
        <f>'PD_idade (13)'!R35/'PD_idade (13)'!U35</f>
        <v>0.14059405940594061</v>
      </c>
      <c r="R35" s="182">
        <f>'PD_idade (13)'!S35/'PD_idade (13)'!U35</f>
        <v>9.9009900990099015E-2</v>
      </c>
      <c r="S35" s="187">
        <f>'PD_idade (13)'!T35/'PD_idade (13)'!U35</f>
        <v>8.9108910891089105E-2</v>
      </c>
      <c r="T35" s="203"/>
      <c r="U35" s="225">
        <f>'PD_idade (13)'!W35/'PD_idade (13)'!AE35</f>
        <v>0.1165644171779141</v>
      </c>
      <c r="V35" s="182">
        <f>'PD_idade (13)'!X35/'PD_idade (13)'!AE35</f>
        <v>0.1165644171779141</v>
      </c>
      <c r="W35" s="182">
        <f>'PD_idade (13)'!Y35/'PD_idade (13)'!AE35</f>
        <v>0.15337423312883436</v>
      </c>
      <c r="X35" s="182">
        <f>'PD_idade (13)'!Z35/'PD_idade (13)'!AE35</f>
        <v>0.16155419222903886</v>
      </c>
      <c r="Y35" s="182">
        <f>'PD_idade (13)'!AA35/'PD_idade (13)'!AE35</f>
        <v>0.12883435582822086</v>
      </c>
      <c r="Z35" s="182">
        <f>'PD_idade (13)'!AB35/'PD_idade (13)'!AE35</f>
        <v>0.13496932515337423</v>
      </c>
      <c r="AA35" s="182">
        <f>'PD_idade (13)'!AC35/'PD_idade (13)'!AE35</f>
        <v>0.10020449897750511</v>
      </c>
      <c r="AB35" s="222">
        <f>'PD_idade (13)'!AD35/'PD_idade (13)'!AE35</f>
        <v>8.7934560327198361E-2</v>
      </c>
      <c r="AC35" s="199"/>
      <c r="AD35" s="235"/>
      <c r="AE35" s="106">
        <f>'PD_idade (13)'!AG35/'PD_idade (13)'!AO35</f>
        <v>0.12173913043478261</v>
      </c>
      <c r="AF35" s="182">
        <f>'PD_idade (13)'!AH35/'PD_idade (13)'!AO35</f>
        <v>0.11304347826086956</v>
      </c>
      <c r="AG35" s="182">
        <f>'PD_idade (13)'!AI35/'PD_idade (13)'!AO35</f>
        <v>0.15869565217391304</v>
      </c>
      <c r="AH35" s="182">
        <f>'PD_idade (13)'!AJ35/'PD_idade (13)'!AO35</f>
        <v>0.17608695652173914</v>
      </c>
      <c r="AI35" s="182">
        <f>'PD_idade (13)'!AK35/'PD_idade (13)'!AO35</f>
        <v>0.10217391304347827</v>
      </c>
      <c r="AJ35" s="182">
        <f>'PD_idade (13)'!AL35/'PD_idade (13)'!AO35</f>
        <v>0.13043478260869565</v>
      </c>
      <c r="AK35" s="182">
        <f>'PD_idade (13)'!AM35/'PD_idade (13)'!AO35</f>
        <v>0.10434782608695652</v>
      </c>
      <c r="AL35" s="107">
        <f>'PD_idade (13)'!AN35/'PD_idade (13)'!AO35</f>
        <v>9.3478260869565219E-2</v>
      </c>
      <c r="AM35" s="274">
        <v>795</v>
      </c>
      <c r="AN35" s="219"/>
    </row>
    <row r="36" spans="2:40" x14ac:dyDescent="0.25">
      <c r="B36" s="206" t="s">
        <v>56</v>
      </c>
      <c r="C36" s="225">
        <f>'PD_idade (13)'!C36/'PD_idade (13)'!K36</f>
        <v>0.11989795918367346</v>
      </c>
      <c r="D36" s="182">
        <f>'PD_idade (13)'!D36/'PD_idade (13)'!K36</f>
        <v>0.15561224489795919</v>
      </c>
      <c r="E36" s="182">
        <f>'PD_idade (13)'!E36/'PD_idade (13)'!K36</f>
        <v>0.18622448979591838</v>
      </c>
      <c r="F36" s="182">
        <f>'PD_idade (13)'!F36/'PD_idade (13)'!K36</f>
        <v>0.11989795918367346</v>
      </c>
      <c r="G36" s="182">
        <f>'PD_idade (13)'!G36/'PD_idade (13)'!K36</f>
        <v>0.11479591836734694</v>
      </c>
      <c r="H36" s="182">
        <f>'PD_idade (13)'!H36/'PD_idade (13)'!K36</f>
        <v>0.14030612244897958</v>
      </c>
      <c r="I36" s="182">
        <f>'PD_idade (13)'!I36/'PD_idade (13)'!K36</f>
        <v>8.9285714285714288E-2</v>
      </c>
      <c r="J36" s="222">
        <f>'PD_idade (13)'!J36/'PD_idade (13)'!K36</f>
        <v>7.3979591836734693E-2</v>
      </c>
      <c r="K36" s="91"/>
      <c r="L36" s="183">
        <f>'PD_idade (13)'!M36/'PD_idade (13)'!U36</f>
        <v>0.11688311688311688</v>
      </c>
      <c r="M36" s="182">
        <f>'PD_idade (13)'!N36/'PD_idade (13)'!U36</f>
        <v>0.15844155844155844</v>
      </c>
      <c r="N36" s="182">
        <f>'PD_idade (13)'!O36/'PD_idade (13)'!U36</f>
        <v>0.2</v>
      </c>
      <c r="O36" s="182">
        <f>'PD_idade (13)'!P36/'PD_idade (13)'!U36</f>
        <v>0.11168831168831168</v>
      </c>
      <c r="P36" s="182">
        <f>'PD_idade (13)'!Q36/'PD_idade (13)'!U36</f>
        <v>0.12467532467532468</v>
      </c>
      <c r="Q36" s="182">
        <f>'PD_idade (13)'!R36/'PD_idade (13)'!U36</f>
        <v>0.12467532467532468</v>
      </c>
      <c r="R36" s="182">
        <f>'PD_idade (13)'!S36/'PD_idade (13)'!U36</f>
        <v>9.350649350649351E-2</v>
      </c>
      <c r="S36" s="187">
        <f>'PD_idade (13)'!T36/'PD_idade (13)'!U36</f>
        <v>7.0129870129870125E-2</v>
      </c>
      <c r="T36" s="203"/>
      <c r="U36" s="225">
        <f>'PD_idade (13)'!W36/'PD_idade (13)'!AE36</f>
        <v>9.5490716180371346E-2</v>
      </c>
      <c r="V36" s="182">
        <f>'PD_idade (13)'!X36/'PD_idade (13)'!AE36</f>
        <v>0.15119363395225463</v>
      </c>
      <c r="W36" s="182">
        <f>'PD_idade (13)'!Y36/'PD_idade (13)'!AE36</f>
        <v>0.1856763925729443</v>
      </c>
      <c r="X36" s="182">
        <f>'PD_idade (13)'!Z36/'PD_idade (13)'!AE36</f>
        <v>0.1273209549071618</v>
      </c>
      <c r="Y36" s="182">
        <f>'PD_idade (13)'!AA36/'PD_idade (13)'!AE36</f>
        <v>0.13262599469496023</v>
      </c>
      <c r="Z36" s="182">
        <f>'PD_idade (13)'!AB36/'PD_idade (13)'!AE36</f>
        <v>0.13527851458885942</v>
      </c>
      <c r="AA36" s="182">
        <f>'PD_idade (13)'!AC36/'PD_idade (13)'!AE36</f>
        <v>0.10344827586206896</v>
      </c>
      <c r="AB36" s="222">
        <f>'PD_idade (13)'!AD36/'PD_idade (13)'!AE36</f>
        <v>6.8965517241379309E-2</v>
      </c>
      <c r="AC36" s="64"/>
      <c r="AD36" s="235"/>
      <c r="AE36" s="106">
        <f>'PD_idade (13)'!AG36/'PD_idade (13)'!AO36</f>
        <v>0.10079575596816977</v>
      </c>
      <c r="AF36" s="182">
        <f>'PD_idade (13)'!AH36/'PD_idade (13)'!AO36</f>
        <v>0.18037135278514588</v>
      </c>
      <c r="AG36" s="182">
        <f>'PD_idade (13)'!AI36/'PD_idade (13)'!AO36</f>
        <v>0.17506631299734748</v>
      </c>
      <c r="AH36" s="182">
        <f>'PD_idade (13)'!AJ36/'PD_idade (13)'!AO36</f>
        <v>0.11671087533156499</v>
      </c>
      <c r="AI36" s="182">
        <f>'PD_idade (13)'!AK36/'PD_idade (13)'!AO36</f>
        <v>0.1273209549071618</v>
      </c>
      <c r="AJ36" s="182">
        <f>'PD_idade (13)'!AL36/'PD_idade (13)'!AO36</f>
        <v>0.1273209549071618</v>
      </c>
      <c r="AK36" s="182">
        <f>'PD_idade (13)'!AM36/'PD_idade (13)'!AO36</f>
        <v>0.11140583554376658</v>
      </c>
      <c r="AL36" s="107">
        <f>'PD_idade (13)'!AN36/'PD_idade (13)'!AO36</f>
        <v>6.1007957559681698E-2</v>
      </c>
      <c r="AM36" s="204">
        <v>272</v>
      </c>
      <c r="AN36" s="219"/>
    </row>
    <row r="37" spans="2:40" x14ac:dyDescent="0.25">
      <c r="B37" s="206" t="s">
        <v>57</v>
      </c>
      <c r="C37" s="225">
        <f>'PD_idade (13)'!C37/'PD_idade (13)'!K37</f>
        <v>9.7502972651605235E-2</v>
      </c>
      <c r="D37" s="182">
        <f>'PD_idade (13)'!D37/'PD_idade (13)'!K37</f>
        <v>0.12604042806183116</v>
      </c>
      <c r="E37" s="182">
        <f>'PD_idade (13)'!E37/'PD_idade (13)'!K37</f>
        <v>0.16171224732461356</v>
      </c>
      <c r="F37" s="182">
        <f>'PD_idade (13)'!F37/'PD_idade (13)'!K37</f>
        <v>0.14387633769322236</v>
      </c>
      <c r="G37" s="182">
        <f>'PD_idade (13)'!G37/'PD_idade (13)'!K37</f>
        <v>0.14149821640903687</v>
      </c>
      <c r="H37" s="182">
        <f>'PD_idade (13)'!H37/'PD_idade (13)'!K37</f>
        <v>0.11533888228299644</v>
      </c>
      <c r="I37" s="182">
        <f>'PD_idade (13)'!I37/'PD_idade (13)'!K37</f>
        <v>0.11414982164090369</v>
      </c>
      <c r="J37" s="222">
        <f>'PD_idade (13)'!J37/'PD_idade (13)'!K37</f>
        <v>9.9881093935790727E-2</v>
      </c>
      <c r="K37" s="91"/>
      <c r="L37" s="183">
        <f>'PD_idade (13)'!M37/'PD_idade (13)'!U37</f>
        <v>9.6889952153110054E-2</v>
      </c>
      <c r="M37" s="182">
        <f>'PD_idade (13)'!N37/'PD_idade (13)'!U37</f>
        <v>0.13277511961722488</v>
      </c>
      <c r="N37" s="182">
        <f>'PD_idade (13)'!O37/'PD_idade (13)'!U37</f>
        <v>0.15669856459330145</v>
      </c>
      <c r="O37" s="182">
        <f>'PD_idade (13)'!P37/'PD_idade (13)'!U37</f>
        <v>0.1423444976076555</v>
      </c>
      <c r="P37" s="182">
        <f>'PD_idade (13)'!Q37/'PD_idade (13)'!U37</f>
        <v>0.13516746411483255</v>
      </c>
      <c r="Q37" s="182">
        <f>'PD_idade (13)'!R37/'PD_idade (13)'!U37</f>
        <v>0.11483253588516747</v>
      </c>
      <c r="R37" s="182">
        <f>'PD_idade (13)'!S37/'PD_idade (13)'!U37</f>
        <v>0.12440191387559808</v>
      </c>
      <c r="S37" s="187">
        <f>'PD_idade (13)'!T37/'PD_idade (13)'!U37</f>
        <v>9.6889952153110054E-2</v>
      </c>
      <c r="T37" s="203"/>
      <c r="U37" s="225">
        <f>'PD_idade (13)'!W37/'PD_idade (13)'!AE37</f>
        <v>8.8505747126436787E-2</v>
      </c>
      <c r="V37" s="182">
        <f>'PD_idade (13)'!X37/'PD_idade (13)'!AE37</f>
        <v>0.14367816091954022</v>
      </c>
      <c r="W37" s="182">
        <f>'PD_idade (13)'!Y37/'PD_idade (13)'!AE37</f>
        <v>0.14597701149425288</v>
      </c>
      <c r="X37" s="182">
        <f>'PD_idade (13)'!Z37/'PD_idade (13)'!AE37</f>
        <v>0.14827586206896551</v>
      </c>
      <c r="Y37" s="182">
        <f>'PD_idade (13)'!AA37/'PD_idade (13)'!AE37</f>
        <v>0.13908045977011493</v>
      </c>
      <c r="Z37" s="182">
        <f>'PD_idade (13)'!AB37/'PD_idade (13)'!AE37</f>
        <v>0.11839080459770115</v>
      </c>
      <c r="AA37" s="182">
        <f>'PD_idade (13)'!AC37/'PD_idade (13)'!AE37</f>
        <v>0.12298850574712644</v>
      </c>
      <c r="AB37" s="222">
        <f>'PD_idade (13)'!AD37/'PD_idade (13)'!AE37</f>
        <v>9.3103448275862075E-2</v>
      </c>
      <c r="AC37" s="64"/>
      <c r="AD37" s="235"/>
      <c r="AE37" s="106">
        <f>'PD_idade (13)'!AG37/'PD_idade (13)'!AO37</f>
        <v>9.8108747044917261E-2</v>
      </c>
      <c r="AF37" s="182">
        <f>'PD_idade (13)'!AH37/'PD_idade (13)'!AO37</f>
        <v>0.13120567375886524</v>
      </c>
      <c r="AG37" s="182">
        <f>'PD_idade (13)'!AI37/'PD_idade (13)'!AO37</f>
        <v>0.1453900709219858</v>
      </c>
      <c r="AH37" s="182">
        <f>'PD_idade (13)'!AJ37/'PD_idade (13)'!AO37</f>
        <v>0.1430260047281324</v>
      </c>
      <c r="AI37" s="182">
        <f>'PD_idade (13)'!AK37/'PD_idade (13)'!AO37</f>
        <v>0.13829787234042554</v>
      </c>
      <c r="AJ37" s="182">
        <f>'PD_idade (13)'!AL37/'PD_idade (13)'!AO37</f>
        <v>0.11938534278959811</v>
      </c>
      <c r="AK37" s="182">
        <f>'PD_idade (13)'!AM37/'PD_idade (13)'!AO37</f>
        <v>0.12884160756501181</v>
      </c>
      <c r="AL37" s="107">
        <f>'PD_idade (13)'!AN37/'PD_idade (13)'!AO37</f>
        <v>9.5744680851063829E-2</v>
      </c>
      <c r="AM37" s="204">
        <v>319</v>
      </c>
      <c r="AN37" s="219"/>
    </row>
    <row r="38" spans="2:40" x14ac:dyDescent="0.25">
      <c r="B38" s="206" t="s">
        <v>58</v>
      </c>
      <c r="C38" s="218">
        <f>'PD_idade (13)'!C38/'PD_idade (13)'!K38</f>
        <v>0.11428571428571428</v>
      </c>
      <c r="D38" s="214">
        <f>'PD_idade (13)'!D38/'PD_idade (13)'!K38</f>
        <v>0.14117647058823529</v>
      </c>
      <c r="E38" s="214">
        <f>'PD_idade (13)'!E38/'PD_idade (13)'!K38</f>
        <v>0.16806722689075632</v>
      </c>
      <c r="F38" s="214">
        <f>'PD_idade (13)'!F38/'PD_idade (13)'!K38</f>
        <v>0.12605042016806722</v>
      </c>
      <c r="G38" s="214">
        <f>'PD_idade (13)'!G38/'PD_idade (13)'!K38</f>
        <v>0.12773109243697478</v>
      </c>
      <c r="H38" s="214">
        <f>'PD_idade (13)'!H38/'PD_idade (13)'!K38</f>
        <v>0.11428571428571428</v>
      </c>
      <c r="I38" s="214">
        <f>'PD_idade (13)'!I38/'PD_idade (13)'!K38</f>
        <v>0.10588235294117647</v>
      </c>
      <c r="J38" s="223">
        <f>'PD_idade (13)'!J38/'PD_idade (13)'!K38</f>
        <v>0.10252100840336134</v>
      </c>
      <c r="K38" s="269"/>
      <c r="L38" s="259">
        <f>'PD_idade (13)'!M38/'PD_idade (13)'!U38</f>
        <v>0.10951526032315978</v>
      </c>
      <c r="M38" s="260">
        <f>'PD_idade (13)'!N38/'PD_idade (13)'!U38</f>
        <v>0.13464991023339318</v>
      </c>
      <c r="N38" s="260">
        <f>'PD_idade (13)'!O38/'PD_idade (13)'!U38</f>
        <v>0.16696588868940754</v>
      </c>
      <c r="O38" s="260">
        <f>'PD_idade (13)'!P38/'PD_idade (13)'!U38</f>
        <v>0.13644524236983843</v>
      </c>
      <c r="P38" s="260">
        <f>'PD_idade (13)'!Q38/'PD_idade (13)'!U38</f>
        <v>0.12028725314183124</v>
      </c>
      <c r="Q38" s="260">
        <f>'PD_idade (13)'!R38/'PD_idade (13)'!U38</f>
        <v>0.12567324955116696</v>
      </c>
      <c r="R38" s="260">
        <f>'PD_idade (13)'!S38/'PD_idade (13)'!U38</f>
        <v>0.10951526032315978</v>
      </c>
      <c r="S38" s="261">
        <f>'PD_idade (13)'!T38/'PD_idade (13)'!U38</f>
        <v>9.6947935368043081E-2</v>
      </c>
      <c r="T38" s="203"/>
      <c r="U38" s="218">
        <f>'PD_idade (13)'!W38/'PD_idade (13)'!AE38</f>
        <v>0.1063063063063063</v>
      </c>
      <c r="V38" s="214">
        <f>'PD_idade (13)'!X38/'PD_idade (13)'!AE38</f>
        <v>0.14234234234234233</v>
      </c>
      <c r="W38" s="214">
        <f>'PD_idade (13)'!Y38/'PD_idade (13)'!AE38</f>
        <v>0.16216216216216217</v>
      </c>
      <c r="X38" s="214">
        <f>'PD_idade (13)'!Z38/'PD_idade (13)'!AE38</f>
        <v>0.12972972972972974</v>
      </c>
      <c r="Y38" s="214">
        <f>'PD_idade (13)'!AA38/'PD_idade (13)'!AE38</f>
        <v>0.12252252252252252</v>
      </c>
      <c r="Z38" s="214">
        <f>'PD_idade (13)'!AB38/'PD_idade (13)'!AE38</f>
        <v>0.12972972972972974</v>
      </c>
      <c r="AA38" s="214">
        <f>'PD_idade (13)'!AC38/'PD_idade (13)'!AE38</f>
        <v>0.11171171171171171</v>
      </c>
      <c r="AB38" s="223">
        <f>'PD_idade (13)'!AD38/'PD_idade (13)'!AE38</f>
        <v>9.5495495495495492E-2</v>
      </c>
      <c r="AC38" s="202"/>
      <c r="AD38" s="220"/>
      <c r="AE38" s="108">
        <f>'PD_idade (13)'!AG38/'PD_idade (13)'!AO38</f>
        <v>0.11173184357541899</v>
      </c>
      <c r="AF38" s="190">
        <f>'PD_idade (13)'!AH38/'PD_idade (13)'!AO38</f>
        <v>0.14525139664804471</v>
      </c>
      <c r="AG38" s="190">
        <f>'PD_idade (13)'!AI38/'PD_idade (13)'!AO38</f>
        <v>0.16387337057728119</v>
      </c>
      <c r="AH38" s="190">
        <f>'PD_idade (13)'!AJ38/'PD_idade (13)'!AO38</f>
        <v>0.12476722532588454</v>
      </c>
      <c r="AI38" s="190">
        <f>'PD_idade (13)'!AK38/'PD_idade (13)'!AO38</f>
        <v>0.12290502793296089</v>
      </c>
      <c r="AJ38" s="190">
        <f>'PD_idade (13)'!AL38/'PD_idade (13)'!AO38</f>
        <v>0.12849162011173185</v>
      </c>
      <c r="AK38" s="190">
        <f>'PD_idade (13)'!AM38/'PD_idade (13)'!AO38</f>
        <v>0.11359404096834265</v>
      </c>
      <c r="AL38" s="109">
        <f>'PD_idade (13)'!AN38/'PD_idade (13)'!AO38</f>
        <v>8.9385474860335198E-2</v>
      </c>
      <c r="AM38" s="229">
        <v>596</v>
      </c>
      <c r="AN38" s="219"/>
    </row>
    <row r="39" spans="2:40" x14ac:dyDescent="0.25">
      <c r="B39" s="36"/>
      <c r="C39" s="457"/>
      <c r="D39" s="458"/>
      <c r="E39" s="458"/>
      <c r="F39" s="458"/>
      <c r="G39" s="458"/>
      <c r="H39" s="458"/>
      <c r="I39" s="458"/>
      <c r="J39" s="458"/>
      <c r="K39" s="457"/>
      <c r="L39" s="458"/>
      <c r="M39" s="458"/>
      <c r="N39" s="458"/>
      <c r="O39" s="458"/>
      <c r="P39" s="458"/>
      <c r="Q39" s="458"/>
      <c r="R39" s="244"/>
      <c r="S39" s="244"/>
      <c r="T39" s="460"/>
      <c r="U39" s="460"/>
      <c r="V39" s="245"/>
      <c r="W39" s="245"/>
    </row>
    <row r="40" spans="2:40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</sheetData>
  <mergeCells count="8">
    <mergeCell ref="C39:J39"/>
    <mergeCell ref="K39:Q39"/>
    <mergeCell ref="T39:U39"/>
    <mergeCell ref="C8:AM8"/>
    <mergeCell ref="C9:K9"/>
    <mergeCell ref="L9:T9"/>
    <mergeCell ref="U9:AD9"/>
    <mergeCell ref="AE9:AM9"/>
  </mergeCells>
  <conditionalFormatting sqref="AC14 AC35">
    <cfRule type="cellIs" dxfId="3235" priority="2" operator="between">
      <formula>1</formula>
      <formula>2</formula>
    </cfRule>
  </conditionalFormatting>
  <conditionalFormatting sqref="AM14 AM35">
    <cfRule type="cellIs" dxfId="3234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54" t="s">
        <v>91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50" t="s">
        <v>92</v>
      </c>
      <c r="D8" s="450"/>
      <c r="E8" s="450"/>
      <c r="F8" s="450"/>
      <c r="G8" s="450"/>
      <c r="H8" s="450"/>
      <c r="I8" s="450"/>
      <c r="J8" s="450"/>
      <c r="K8" s="189"/>
    </row>
    <row r="9" spans="1:12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2" ht="15" customHeight="1" x14ac:dyDescent="0.25">
      <c r="B10" s="126" t="s">
        <v>11</v>
      </c>
      <c r="C10" s="246" t="str">
        <f>'PD_idade %(13)'!AE10</f>
        <v xml:space="preserve">15 a 29 anos </v>
      </c>
      <c r="D10" s="246" t="str">
        <f>'PD_idade %(13)'!AF10</f>
        <v>30 a 34 anos</v>
      </c>
      <c r="E10" s="246" t="str">
        <f>'PD_idade %(13)'!AG10</f>
        <v>35 a 39 anos</v>
      </c>
      <c r="F10" s="246" t="str">
        <f>'PD_idade %(13)'!AH10</f>
        <v>40 a 44 anos</v>
      </c>
      <c r="G10" s="246" t="str">
        <f>'PD_idade %(13)'!AI10</f>
        <v>45 a 49 anos</v>
      </c>
      <c r="H10" s="246" t="str">
        <f>'PD_idade %(13)'!AJ10</f>
        <v>50 a 54 anos</v>
      </c>
      <c r="I10" s="246" t="str">
        <f>'PD_idade %(13)'!AK10</f>
        <v>55 a 59 anos</v>
      </c>
      <c r="J10" s="246" t="str">
        <f>'PD_idade %(13)'!AL10</f>
        <v>&gt;=60 anos</v>
      </c>
    </row>
    <row r="11" spans="1:12" x14ac:dyDescent="0.25">
      <c r="B11" s="3" t="s">
        <v>61</v>
      </c>
      <c r="C11" s="142">
        <f>'PD_idade (13)'!AG11-'PD_idade (13)'!C11</f>
        <v>-7033</v>
      </c>
      <c r="D11" s="143">
        <f>'PD_idade (13)'!AH11-'PD_idade (13)'!D11</f>
        <v>-5158</v>
      </c>
      <c r="E11" s="143">
        <f>'PD_idade (13)'!AI11-'PD_idade (13)'!E11</f>
        <v>-5678</v>
      </c>
      <c r="F11" s="143">
        <f>'PD_idade (13)'!AJ11-'PD_idade (13)'!F11</f>
        <v>-4094</v>
      </c>
      <c r="G11" s="143">
        <f>'PD_idade (13)'!AK11-'PD_idade (13)'!G11</f>
        <v>-3421</v>
      </c>
      <c r="H11" s="143">
        <f>'PD_idade (13)'!AL11-'PD_idade (13)'!H11</f>
        <v>-2174</v>
      </c>
      <c r="I11" s="143">
        <f>'PD_idade (13)'!AM11-'PD_idade (13)'!I11</f>
        <v>-2537</v>
      </c>
      <c r="J11" s="144">
        <f>'PD_idade (13)'!AN11-'PD_idade (13)'!J11</f>
        <v>-6564</v>
      </c>
      <c r="L11" s="71"/>
    </row>
    <row r="12" spans="1:12" x14ac:dyDescent="0.25">
      <c r="B12" s="4" t="s">
        <v>147</v>
      </c>
      <c r="C12" s="145">
        <f>'PD_idade (13)'!AG12-'PD_idade (13)'!C12</f>
        <v>-1131</v>
      </c>
      <c r="D12" s="146">
        <f>'PD_idade (13)'!AH12-'PD_idade (13)'!D12</f>
        <v>-1231</v>
      </c>
      <c r="E12" s="146">
        <f>'PD_idade (13)'!AI12-'PD_idade (13)'!E12</f>
        <v>-1310</v>
      </c>
      <c r="F12" s="146">
        <f>'PD_idade (13)'!AJ12-'PD_idade (13)'!F12</f>
        <v>-585</v>
      </c>
      <c r="G12" s="146">
        <f>'PD_idade (13)'!AK12-'PD_idade (13)'!G12</f>
        <v>-335</v>
      </c>
      <c r="H12" s="146">
        <f>'PD_idade (13)'!AL12-'PD_idade (13)'!H12</f>
        <v>-149</v>
      </c>
      <c r="I12" s="146">
        <f>'PD_idade (13)'!AM12-'PD_idade (13)'!I12</f>
        <v>-212</v>
      </c>
      <c r="J12" s="147">
        <f>'PD_idade (13)'!AN12-'PD_idade (13)'!J12</f>
        <v>-1180</v>
      </c>
    </row>
    <row r="13" spans="1:12" x14ac:dyDescent="0.25">
      <c r="B13" s="4" t="s">
        <v>20</v>
      </c>
      <c r="C13" s="145">
        <f>'PD_idade (13)'!AG13-'PD_idade (13)'!C13</f>
        <v>-991</v>
      </c>
      <c r="D13" s="146">
        <f>'PD_idade (13)'!AH13-'PD_idade (13)'!D13</f>
        <v>-1000</v>
      </c>
      <c r="E13" s="146">
        <f>'PD_idade (13)'!AI13-'PD_idade (13)'!E13</f>
        <v>-1065</v>
      </c>
      <c r="F13" s="146">
        <f>'PD_idade (13)'!AJ13-'PD_idade (13)'!F13</f>
        <v>-473</v>
      </c>
      <c r="G13" s="146">
        <f>'PD_idade (13)'!AK13-'PD_idade (13)'!G13</f>
        <v>-190</v>
      </c>
      <c r="H13" s="146">
        <f>'PD_idade (13)'!AL13-'PD_idade (13)'!H13</f>
        <v>-135</v>
      </c>
      <c r="I13" s="146">
        <f>'PD_idade (13)'!AM13-'PD_idade (13)'!I13</f>
        <v>-31</v>
      </c>
      <c r="J13" s="147">
        <f>'PD_idade (13)'!AN13-'PD_idade (13)'!J13</f>
        <v>-819</v>
      </c>
    </row>
    <row r="14" spans="1:12" x14ac:dyDescent="0.25">
      <c r="B14" s="4" t="s">
        <v>1</v>
      </c>
      <c r="C14" s="277">
        <f>'PD_idade (13)'!AG14-'PD_idade (13)'!C14</f>
        <v>-124</v>
      </c>
      <c r="D14" s="278">
        <f>'PD_idade (13)'!AH14-'PD_idade (13)'!D14</f>
        <v>-169</v>
      </c>
      <c r="E14" s="278">
        <f>'PD_idade (13)'!AI14-'PD_idade (13)'!E14</f>
        <v>-219</v>
      </c>
      <c r="F14" s="278">
        <f>'PD_idade (13)'!AJ14-'PD_idade (13)'!F14</f>
        <v>-40</v>
      </c>
      <c r="G14" s="278">
        <f>'PD_idade (13)'!AK14-'PD_idade (13)'!G14</f>
        <v>-36</v>
      </c>
      <c r="H14" s="278">
        <f>'PD_idade (13)'!AL14-'PD_idade (13)'!H14</f>
        <v>-14</v>
      </c>
      <c r="I14" s="278">
        <f>'PD_idade (13)'!AM14-'PD_idade (13)'!I14</f>
        <v>2</v>
      </c>
      <c r="J14" s="279">
        <f>'PD_idade (13)'!AN14-'PD_idade (13)'!J14</f>
        <v>-191</v>
      </c>
    </row>
    <row r="15" spans="1:12" x14ac:dyDescent="0.25">
      <c r="B15" s="34" t="s">
        <v>36</v>
      </c>
      <c r="C15" s="145">
        <f>'PD_idade (13)'!AG15-'PD_idade (13)'!C15</f>
        <v>-17</v>
      </c>
      <c r="D15" s="146">
        <f>'PD_idade (13)'!AH15-'PD_idade (13)'!D15</f>
        <v>-12</v>
      </c>
      <c r="E15" s="146">
        <f>'PD_idade (13)'!AI15-'PD_idade (13)'!E15</f>
        <v>-10</v>
      </c>
      <c r="F15" s="146">
        <f>'PD_idade (13)'!AJ15-'PD_idade (13)'!F15</f>
        <v>-10</v>
      </c>
      <c r="G15" s="146">
        <f>'PD_idade (13)'!AK15-'PD_idade (13)'!G15</f>
        <v>-1</v>
      </c>
      <c r="H15" s="146">
        <f>'PD_idade (13)'!AL15-'PD_idade (13)'!H15</f>
        <v>6</v>
      </c>
      <c r="I15" s="146">
        <f>'PD_idade (13)'!AM15-'PD_idade (13)'!I15</f>
        <v>-3</v>
      </c>
      <c r="J15" s="147">
        <f>'PD_idade (13)'!AN15-'PD_idade (13)'!J15</f>
        <v>-3</v>
      </c>
    </row>
    <row r="16" spans="1:12" x14ac:dyDescent="0.25">
      <c r="B16" s="34" t="s">
        <v>37</v>
      </c>
      <c r="C16" s="145">
        <f>'PD_idade (13)'!AG16-'PD_idade (13)'!C16</f>
        <v>10</v>
      </c>
      <c r="D16" s="146">
        <f>'PD_idade (13)'!AH16-'PD_idade (13)'!D16</f>
        <v>0</v>
      </c>
      <c r="E16" s="146">
        <f>'PD_idade (13)'!AI16-'PD_idade (13)'!E16</f>
        <v>-9</v>
      </c>
      <c r="F16" s="146">
        <f>'PD_idade (13)'!AJ16-'PD_idade (13)'!F16</f>
        <v>-1</v>
      </c>
      <c r="G16" s="146">
        <f>'PD_idade (13)'!AK16-'PD_idade (13)'!G16</f>
        <v>3</v>
      </c>
      <c r="H16" s="146">
        <f>'PD_idade (13)'!AL16-'PD_idade (13)'!H16</f>
        <v>2</v>
      </c>
      <c r="I16" s="146">
        <f>'PD_idade (13)'!AM16-'PD_idade (13)'!I16</f>
        <v>-8</v>
      </c>
      <c r="J16" s="147">
        <f>'PD_idade (13)'!AN16-'PD_idade (13)'!J16</f>
        <v>-2</v>
      </c>
    </row>
    <row r="17" spans="2:10" x14ac:dyDescent="0.25">
      <c r="B17" s="34" t="s">
        <v>38</v>
      </c>
      <c r="C17" s="145">
        <f>'PD_idade (13)'!AG17-'PD_idade (13)'!C17</f>
        <v>8</v>
      </c>
      <c r="D17" s="146">
        <f>'PD_idade (13)'!AH17-'PD_idade (13)'!D17</f>
        <v>-4</v>
      </c>
      <c r="E17" s="146">
        <f>'PD_idade (13)'!AI17-'PD_idade (13)'!E17</f>
        <v>-4</v>
      </c>
      <c r="F17" s="146">
        <f>'PD_idade (13)'!AJ17-'PD_idade (13)'!F17</f>
        <v>-15</v>
      </c>
      <c r="G17" s="146">
        <f>'PD_idade (13)'!AK17-'PD_idade (13)'!G17</f>
        <v>16</v>
      </c>
      <c r="H17" s="146">
        <f>'PD_idade (13)'!AL17-'PD_idade (13)'!H17</f>
        <v>3</v>
      </c>
      <c r="I17" s="146">
        <f>'PD_idade (13)'!AM17-'PD_idade (13)'!I17</f>
        <v>2</v>
      </c>
      <c r="J17" s="147">
        <f>'PD_idade (13)'!AN17-'PD_idade (13)'!J17</f>
        <v>-12</v>
      </c>
    </row>
    <row r="18" spans="2:10" x14ac:dyDescent="0.25">
      <c r="B18" s="34" t="s">
        <v>39</v>
      </c>
      <c r="C18" s="145">
        <f>'PD_idade (13)'!AG18-'PD_idade (13)'!C18</f>
        <v>4</v>
      </c>
      <c r="D18" s="146">
        <f>'PD_idade (13)'!AH18-'PD_idade (13)'!D18</f>
        <v>-4</v>
      </c>
      <c r="E18" s="146">
        <f>'PD_idade (13)'!AI18-'PD_idade (13)'!E18</f>
        <v>-3</v>
      </c>
      <c r="F18" s="146">
        <f>'PD_idade (13)'!AJ18-'PD_idade (13)'!F18</f>
        <v>-16</v>
      </c>
      <c r="G18" s="146">
        <f>'PD_idade (13)'!AK18-'PD_idade (13)'!G18</f>
        <v>11</v>
      </c>
      <c r="H18" s="146">
        <f>'PD_idade (13)'!AL18-'PD_idade (13)'!H18</f>
        <v>0</v>
      </c>
      <c r="I18" s="146">
        <f>'PD_idade (13)'!AM18-'PD_idade (13)'!I18</f>
        <v>1</v>
      </c>
      <c r="J18" s="147">
        <f>'PD_idade (13)'!AN18-'PD_idade (13)'!J18</f>
        <v>-9</v>
      </c>
    </row>
    <row r="19" spans="2:10" x14ac:dyDescent="0.25">
      <c r="B19" s="34" t="s">
        <v>40</v>
      </c>
      <c r="C19" s="145">
        <f>'PD_idade (13)'!AG19-'PD_idade (13)'!C19</f>
        <v>9</v>
      </c>
      <c r="D19" s="146">
        <f>'PD_idade (13)'!AH19-'PD_idade (13)'!D19</f>
        <v>1</v>
      </c>
      <c r="E19" s="146">
        <f>'PD_idade (13)'!AI19-'PD_idade (13)'!E19</f>
        <v>-16</v>
      </c>
      <c r="F19" s="146">
        <f>'PD_idade (13)'!AJ19-'PD_idade (13)'!F19</f>
        <v>4</v>
      </c>
      <c r="G19" s="146">
        <f>'PD_idade (13)'!AK19-'PD_idade (13)'!G19</f>
        <v>-10</v>
      </c>
      <c r="H19" s="146">
        <f>'PD_idade (13)'!AL19-'PD_idade (13)'!H19</f>
        <v>-19</v>
      </c>
      <c r="I19" s="146">
        <f>'PD_idade (13)'!AM19-'PD_idade (13)'!I19</f>
        <v>-7</v>
      </c>
      <c r="J19" s="147">
        <f>'PD_idade (13)'!AN19-'PD_idade (13)'!J19</f>
        <v>-18</v>
      </c>
    </row>
    <row r="20" spans="2:10" x14ac:dyDescent="0.25">
      <c r="B20" s="34" t="s">
        <v>41</v>
      </c>
      <c r="C20" s="145">
        <f>'PD_idade (13)'!AG20-'PD_idade (13)'!C20</f>
        <v>7</v>
      </c>
      <c r="D20" s="146">
        <f>'PD_idade (13)'!AH20-'PD_idade (13)'!D20</f>
        <v>-11</v>
      </c>
      <c r="E20" s="146">
        <f>'PD_idade (13)'!AI20-'PD_idade (13)'!E20</f>
        <v>-16</v>
      </c>
      <c r="F20" s="146">
        <f>'PD_idade (13)'!AJ20-'PD_idade (13)'!F20</f>
        <v>-4</v>
      </c>
      <c r="G20" s="146">
        <f>'PD_idade (13)'!AK20-'PD_idade (13)'!G20</f>
        <v>-1</v>
      </c>
      <c r="H20" s="146">
        <f>'PD_idade (13)'!AL20-'PD_idade (13)'!H20</f>
        <v>7</v>
      </c>
      <c r="I20" s="146">
        <f>'PD_idade (13)'!AM20-'PD_idade (13)'!I20</f>
        <v>3</v>
      </c>
      <c r="J20" s="147">
        <f>'PD_idade (13)'!AN20-'PD_idade (13)'!J20</f>
        <v>0</v>
      </c>
    </row>
    <row r="21" spans="2:10" x14ac:dyDescent="0.25">
      <c r="B21" s="34" t="s">
        <v>42</v>
      </c>
      <c r="C21" s="145">
        <f>'PD_idade (13)'!AG21-'PD_idade (13)'!C21</f>
        <v>-11</v>
      </c>
      <c r="D21" s="146">
        <f>'PD_idade (13)'!AH21-'PD_idade (13)'!D21</f>
        <v>1</v>
      </c>
      <c r="E21" s="146">
        <f>'PD_idade (13)'!AI21-'PD_idade (13)'!E21</f>
        <v>1</v>
      </c>
      <c r="F21" s="146">
        <f>'PD_idade (13)'!AJ21-'PD_idade (13)'!F21</f>
        <v>10</v>
      </c>
      <c r="G21" s="146">
        <f>'PD_idade (13)'!AK21-'PD_idade (13)'!G21</f>
        <v>7</v>
      </c>
      <c r="H21" s="146">
        <f>'PD_idade (13)'!AL21-'PD_idade (13)'!H21</f>
        <v>-1</v>
      </c>
      <c r="I21" s="146">
        <f>'PD_idade (13)'!AM21-'PD_idade (13)'!I21</f>
        <v>-3</v>
      </c>
      <c r="J21" s="147">
        <f>'PD_idade (13)'!AN21-'PD_idade (13)'!J21</f>
        <v>-7</v>
      </c>
    </row>
    <row r="22" spans="2:10" x14ac:dyDescent="0.25">
      <c r="B22" s="34" t="s">
        <v>43</v>
      </c>
      <c r="C22" s="145">
        <f>'PD_idade (13)'!AG22-'PD_idade (13)'!C22</f>
        <v>5</v>
      </c>
      <c r="D22" s="146">
        <f>'PD_idade (13)'!AH22-'PD_idade (13)'!D22</f>
        <v>0</v>
      </c>
      <c r="E22" s="146">
        <f>'PD_idade (13)'!AI22-'PD_idade (13)'!E22</f>
        <v>-6</v>
      </c>
      <c r="F22" s="146">
        <f>'PD_idade (13)'!AJ22-'PD_idade (13)'!F22</f>
        <v>4</v>
      </c>
      <c r="G22" s="146">
        <f>'PD_idade (13)'!AK22-'PD_idade (13)'!G22</f>
        <v>7</v>
      </c>
      <c r="H22" s="146">
        <f>'PD_idade (13)'!AL22-'PD_idade (13)'!H22</f>
        <v>4</v>
      </c>
      <c r="I22" s="146">
        <f>'PD_idade (13)'!AM22-'PD_idade (13)'!I22</f>
        <v>-2</v>
      </c>
      <c r="J22" s="147">
        <f>'PD_idade (13)'!AN22-'PD_idade (13)'!J22</f>
        <v>-17</v>
      </c>
    </row>
    <row r="23" spans="2:10" x14ac:dyDescent="0.25">
      <c r="B23" s="34" t="s">
        <v>44</v>
      </c>
      <c r="C23" s="145">
        <f>'PD_idade (13)'!AG23-'PD_idade (13)'!C23</f>
        <v>8</v>
      </c>
      <c r="D23" s="146">
        <f>'PD_idade (13)'!AH23-'PD_idade (13)'!D23</f>
        <v>-14</v>
      </c>
      <c r="E23" s="146">
        <f>'PD_idade (13)'!AI23-'PD_idade (13)'!E23</f>
        <v>-7</v>
      </c>
      <c r="F23" s="146">
        <f>'PD_idade (13)'!AJ23-'PD_idade (13)'!F23</f>
        <v>13</v>
      </c>
      <c r="G23" s="146">
        <f>'PD_idade (13)'!AK23-'PD_idade (13)'!G23</f>
        <v>2</v>
      </c>
      <c r="H23" s="146">
        <f>'PD_idade (13)'!AL23-'PD_idade (13)'!H23</f>
        <v>-2</v>
      </c>
      <c r="I23" s="146">
        <f>'PD_idade (13)'!AM23-'PD_idade (13)'!I23</f>
        <v>0</v>
      </c>
      <c r="J23" s="147">
        <f>'PD_idade (13)'!AN23-'PD_idade (13)'!J23</f>
        <v>-26</v>
      </c>
    </row>
    <row r="24" spans="2:10" x14ac:dyDescent="0.25">
      <c r="B24" s="34" t="s">
        <v>45</v>
      </c>
      <c r="C24" s="145">
        <f>'PD_idade (13)'!AG24-'PD_idade (13)'!C24</f>
        <v>-5</v>
      </c>
      <c r="D24" s="146">
        <f>'PD_idade (13)'!AH24-'PD_idade (13)'!D24</f>
        <v>-12</v>
      </c>
      <c r="E24" s="146">
        <f>'PD_idade (13)'!AI24-'PD_idade (13)'!E24</f>
        <v>-5</v>
      </c>
      <c r="F24" s="146">
        <f>'PD_idade (13)'!AJ24-'PD_idade (13)'!F24</f>
        <v>-4</v>
      </c>
      <c r="G24" s="146">
        <f>'PD_idade (13)'!AK24-'PD_idade (13)'!G24</f>
        <v>-6</v>
      </c>
      <c r="H24" s="146">
        <f>'PD_idade (13)'!AL24-'PD_idade (13)'!H24</f>
        <v>-9</v>
      </c>
      <c r="I24" s="146">
        <f>'PD_idade (13)'!AM24-'PD_idade (13)'!I24</f>
        <v>-7</v>
      </c>
      <c r="J24" s="147">
        <f>'PD_idade (13)'!AN24-'PD_idade (13)'!J24</f>
        <v>-11</v>
      </c>
    </row>
    <row r="25" spans="2:10" x14ac:dyDescent="0.25">
      <c r="B25" s="34" t="s">
        <v>46</v>
      </c>
      <c r="C25" s="145">
        <f>'PD_idade (13)'!AG25-'PD_idade (13)'!C25</f>
        <v>6</v>
      </c>
      <c r="D25" s="146">
        <f>'PD_idade (13)'!AH25-'PD_idade (13)'!D25</f>
        <v>-3</v>
      </c>
      <c r="E25" s="146">
        <f>'PD_idade (13)'!AI25-'PD_idade (13)'!E25</f>
        <v>-15</v>
      </c>
      <c r="F25" s="146">
        <f>'PD_idade (13)'!AJ25-'PD_idade (13)'!F25</f>
        <v>0</v>
      </c>
      <c r="G25" s="146">
        <f>'PD_idade (13)'!AK25-'PD_idade (13)'!G25</f>
        <v>7</v>
      </c>
      <c r="H25" s="146">
        <f>'PD_idade (13)'!AL25-'PD_idade (13)'!H25</f>
        <v>-2</v>
      </c>
      <c r="I25" s="146">
        <f>'PD_idade (13)'!AM25-'PD_idade (13)'!I25</f>
        <v>4</v>
      </c>
      <c r="J25" s="147">
        <f>'PD_idade (13)'!AN25-'PD_idade (13)'!J25</f>
        <v>-9</v>
      </c>
    </row>
    <row r="26" spans="2:10" x14ac:dyDescent="0.25">
      <c r="B26" s="34" t="s">
        <v>47</v>
      </c>
      <c r="C26" s="145">
        <f>'PD_idade (13)'!AG26-'PD_idade (13)'!C26</f>
        <v>-8</v>
      </c>
      <c r="D26" s="146">
        <f>'PD_idade (13)'!AH26-'PD_idade (13)'!D26</f>
        <v>-3</v>
      </c>
      <c r="E26" s="146">
        <f>'PD_idade (13)'!AI26-'PD_idade (13)'!E26</f>
        <v>-12</v>
      </c>
      <c r="F26" s="146">
        <f>'PD_idade (13)'!AJ26-'PD_idade (13)'!F26</f>
        <v>0</v>
      </c>
      <c r="G26" s="146">
        <f>'PD_idade (13)'!AK26-'PD_idade (13)'!G26</f>
        <v>3</v>
      </c>
      <c r="H26" s="146">
        <f>'PD_idade (13)'!AL26-'PD_idade (13)'!H26</f>
        <v>-6</v>
      </c>
      <c r="I26" s="146">
        <f>'PD_idade (13)'!AM26-'PD_idade (13)'!I26</f>
        <v>0</v>
      </c>
      <c r="J26" s="147">
        <f>'PD_idade (13)'!AN26-'PD_idade (13)'!J26</f>
        <v>5</v>
      </c>
    </row>
    <row r="27" spans="2:10" x14ac:dyDescent="0.25">
      <c r="B27" s="34" t="s">
        <v>48</v>
      </c>
      <c r="C27" s="145">
        <f>'PD_idade (13)'!AG27-'PD_idade (13)'!C27</f>
        <v>-3</v>
      </c>
      <c r="D27" s="146">
        <f>'PD_idade (13)'!AH27-'PD_idade (13)'!D27</f>
        <v>-38</v>
      </c>
      <c r="E27" s="146">
        <f>'PD_idade (13)'!AI27-'PD_idade (13)'!E27</f>
        <v>4</v>
      </c>
      <c r="F27" s="146">
        <f>'PD_idade (13)'!AJ27-'PD_idade (13)'!F27</f>
        <v>-3</v>
      </c>
      <c r="G27" s="146">
        <f>'PD_idade (13)'!AK27-'PD_idade (13)'!G27</f>
        <v>-5</v>
      </c>
      <c r="H27" s="146">
        <f>'PD_idade (13)'!AL27-'PD_idade (13)'!H27</f>
        <v>1</v>
      </c>
      <c r="I27" s="146">
        <f>'PD_idade (13)'!AM27-'PD_idade (13)'!I27</f>
        <v>1</v>
      </c>
      <c r="J27" s="147">
        <f>'PD_idade (13)'!AN27-'PD_idade (13)'!J27</f>
        <v>-2</v>
      </c>
    </row>
    <row r="28" spans="2:10" x14ac:dyDescent="0.25">
      <c r="B28" s="34" t="s">
        <v>49</v>
      </c>
      <c r="C28" s="145">
        <f>'PD_idade (13)'!AG28-'PD_idade (13)'!C28</f>
        <v>-15</v>
      </c>
      <c r="D28" s="146">
        <f>'PD_idade (13)'!AH28-'PD_idade (13)'!D28</f>
        <v>3</v>
      </c>
      <c r="E28" s="146">
        <f>'PD_idade (13)'!AI28-'PD_idade (13)'!E28</f>
        <v>-14</v>
      </c>
      <c r="F28" s="146">
        <f>'PD_idade (13)'!AJ28-'PD_idade (13)'!F28</f>
        <v>13</v>
      </c>
      <c r="G28" s="146">
        <f>'PD_idade (13)'!AK28-'PD_idade (13)'!G28</f>
        <v>4</v>
      </c>
      <c r="H28" s="146">
        <f>'PD_idade (13)'!AL28-'PD_idade (13)'!H28</f>
        <v>19</v>
      </c>
      <c r="I28" s="146">
        <f>'PD_idade (13)'!AM28-'PD_idade (13)'!I28</f>
        <v>-5</v>
      </c>
      <c r="J28" s="147">
        <f>'PD_idade (13)'!AN28-'PD_idade (13)'!J28</f>
        <v>-20</v>
      </c>
    </row>
    <row r="29" spans="2:10" x14ac:dyDescent="0.25">
      <c r="B29" s="34" t="s">
        <v>50</v>
      </c>
      <c r="C29" s="145">
        <f>'PD_idade (13)'!AG29-'PD_idade (13)'!C29</f>
        <v>-32</v>
      </c>
      <c r="D29" s="146">
        <f>'PD_idade (13)'!AH29-'PD_idade (13)'!D29</f>
        <v>-19</v>
      </c>
      <c r="E29" s="146">
        <f>'PD_idade (13)'!AI29-'PD_idade (13)'!E29</f>
        <v>-11</v>
      </c>
      <c r="F29" s="146">
        <f>'PD_idade (13)'!AJ29-'PD_idade (13)'!F29</f>
        <v>-13</v>
      </c>
      <c r="G29" s="146">
        <f>'PD_idade (13)'!AK29-'PD_idade (13)'!G29</f>
        <v>0</v>
      </c>
      <c r="H29" s="146">
        <f>'PD_idade (13)'!AL29-'PD_idade (13)'!H29</f>
        <v>15</v>
      </c>
      <c r="I29" s="146">
        <f>'PD_idade (13)'!AM29-'PD_idade (13)'!I29</f>
        <v>13</v>
      </c>
      <c r="J29" s="147">
        <f>'PD_idade (13)'!AN29-'PD_idade (13)'!J29</f>
        <v>0</v>
      </c>
    </row>
    <row r="30" spans="2:10" x14ac:dyDescent="0.25">
      <c r="B30" s="34" t="s">
        <v>51</v>
      </c>
      <c r="C30" s="145">
        <f>'PD_idade (13)'!AG30-'PD_idade (13)'!C30</f>
        <v>0</v>
      </c>
      <c r="D30" s="146">
        <f>'PD_idade (13)'!AH30-'PD_idade (13)'!D30</f>
        <v>-14</v>
      </c>
      <c r="E30" s="146">
        <f>'PD_idade (13)'!AI30-'PD_idade (13)'!E30</f>
        <v>-14</v>
      </c>
      <c r="F30" s="146">
        <f>'PD_idade (13)'!AJ30-'PD_idade (13)'!F30</f>
        <v>4</v>
      </c>
      <c r="G30" s="146">
        <f>'PD_idade (13)'!AK30-'PD_idade (13)'!G30</f>
        <v>-2</v>
      </c>
      <c r="H30" s="146">
        <f>'PD_idade (13)'!AL30-'PD_idade (13)'!H30</f>
        <v>-7</v>
      </c>
      <c r="I30" s="146">
        <f>'PD_idade (13)'!AM30-'PD_idade (13)'!I30</f>
        <v>-5</v>
      </c>
      <c r="J30" s="147">
        <f>'PD_idade (13)'!AN30-'PD_idade (13)'!J30</f>
        <v>-1</v>
      </c>
    </row>
    <row r="31" spans="2:10" x14ac:dyDescent="0.25">
      <c r="B31" s="34" t="s">
        <v>52</v>
      </c>
      <c r="C31" s="145">
        <f>'PD_idade (13)'!AG31-'PD_idade (13)'!C31</f>
        <v>-29</v>
      </c>
      <c r="D31" s="146">
        <f>'PD_idade (13)'!AH31-'PD_idade (13)'!D31</f>
        <v>-21</v>
      </c>
      <c r="E31" s="146">
        <f>'PD_idade (13)'!AI31-'PD_idade (13)'!E31</f>
        <v>3</v>
      </c>
      <c r="F31" s="146">
        <f>'PD_idade (13)'!AJ31-'PD_idade (13)'!F31</f>
        <v>10</v>
      </c>
      <c r="G31" s="146">
        <f>'PD_idade (13)'!AK31-'PD_idade (13)'!G31</f>
        <v>-25</v>
      </c>
      <c r="H31" s="146">
        <f>'PD_idade (13)'!AL31-'PD_idade (13)'!H31</f>
        <v>-5</v>
      </c>
      <c r="I31" s="146">
        <f>'PD_idade (13)'!AM31-'PD_idade (13)'!I31</f>
        <v>1</v>
      </c>
      <c r="J31" s="147">
        <f>'PD_idade (13)'!AN31-'PD_idade (13)'!J31</f>
        <v>0</v>
      </c>
    </row>
    <row r="32" spans="2:10" x14ac:dyDescent="0.25">
      <c r="B32" s="34" t="s">
        <v>31</v>
      </c>
      <c r="C32" s="145">
        <f>'PD_idade (13)'!AG32-'PD_idade (13)'!C32</f>
        <v>-3</v>
      </c>
      <c r="D32" s="146">
        <f>'PD_idade (13)'!AH32-'PD_idade (13)'!D32</f>
        <v>-1</v>
      </c>
      <c r="E32" s="146">
        <f>'PD_idade (13)'!AI32-'PD_idade (13)'!E32</f>
        <v>-4</v>
      </c>
      <c r="F32" s="146">
        <f>'PD_idade (13)'!AJ32-'PD_idade (13)'!F32</f>
        <v>9</v>
      </c>
      <c r="G32" s="146">
        <f>'PD_idade (13)'!AK32-'PD_idade (13)'!G32</f>
        <v>-2</v>
      </c>
      <c r="H32" s="146">
        <f>'PD_idade (13)'!AL32-'PD_idade (13)'!H32</f>
        <v>-2</v>
      </c>
      <c r="I32" s="146">
        <f>'PD_idade (13)'!AM32-'PD_idade (13)'!I32</f>
        <v>8</v>
      </c>
      <c r="J32" s="147">
        <f>'PD_idade (13)'!AN32-'PD_idade (13)'!J32</f>
        <v>-3</v>
      </c>
    </row>
    <row r="33" spans="2:10" x14ac:dyDescent="0.25">
      <c r="B33" s="34" t="s">
        <v>53</v>
      </c>
      <c r="C33" s="145">
        <f>'PD_idade (13)'!AG33-'PD_idade (13)'!C33</f>
        <v>-31</v>
      </c>
      <c r="D33" s="146">
        <f>'PD_idade (13)'!AH33-'PD_idade (13)'!D33</f>
        <v>-10</v>
      </c>
      <c r="E33" s="146">
        <f>'PD_idade (13)'!AI33-'PD_idade (13)'!E33</f>
        <v>-23</v>
      </c>
      <c r="F33" s="146">
        <f>'PD_idade (13)'!AJ33-'PD_idade (13)'!F33</f>
        <v>-18</v>
      </c>
      <c r="G33" s="146">
        <f>'PD_idade (13)'!AK33-'PD_idade (13)'!G33</f>
        <v>-8</v>
      </c>
      <c r="H33" s="146">
        <f>'PD_idade (13)'!AL33-'PD_idade (13)'!H33</f>
        <v>-1</v>
      </c>
      <c r="I33" s="146">
        <f>'PD_idade (13)'!AM33-'PD_idade (13)'!I33</f>
        <v>-3</v>
      </c>
      <c r="J33" s="147">
        <f>'PD_idade (13)'!AN33-'PD_idade (13)'!J33</f>
        <v>-12</v>
      </c>
    </row>
    <row r="34" spans="2:10" ht="12.75" customHeight="1" x14ac:dyDescent="0.25">
      <c r="B34" s="34" t="s">
        <v>54</v>
      </c>
      <c r="C34" s="145">
        <f>'PD_idade (13)'!AG34-'PD_idade (13)'!C34</f>
        <v>-10</v>
      </c>
      <c r="D34" s="146">
        <f>'PD_idade (13)'!AH34-'PD_idade (13)'!D34</f>
        <v>-7</v>
      </c>
      <c r="E34" s="146">
        <f>'PD_idade (13)'!AI34-'PD_idade (13)'!E34</f>
        <v>-16</v>
      </c>
      <c r="F34" s="146">
        <f>'PD_idade (13)'!AJ34-'PD_idade (13)'!F34</f>
        <v>-12</v>
      </c>
      <c r="G34" s="146">
        <f>'PD_idade (13)'!AK34-'PD_idade (13)'!G34</f>
        <v>-9</v>
      </c>
      <c r="H34" s="146">
        <f>'PD_idade (13)'!AL34-'PD_idade (13)'!H34</f>
        <v>-6</v>
      </c>
      <c r="I34" s="146">
        <f>'PD_idade (13)'!AM34-'PD_idade (13)'!I34</f>
        <v>-5</v>
      </c>
      <c r="J34" s="147">
        <f>'PD_idade (13)'!AN34-'PD_idade (13)'!J34</f>
        <v>-17</v>
      </c>
    </row>
    <row r="35" spans="2:10" x14ac:dyDescent="0.25">
      <c r="B35" s="34" t="s">
        <v>55</v>
      </c>
      <c r="C35" s="145">
        <f>'PD_idade (13)'!AG35-'PD_idade (13)'!C35</f>
        <v>-1</v>
      </c>
      <c r="D35" s="146">
        <f>'PD_idade (13)'!AH35-'PD_idade (13)'!D35</f>
        <v>-7</v>
      </c>
      <c r="E35" s="146">
        <f>'PD_idade (13)'!AI35-'PD_idade (13)'!E35</f>
        <v>-10</v>
      </c>
      <c r="F35" s="146">
        <f>'PD_idade (13)'!AJ35-'PD_idade (13)'!F35</f>
        <v>0</v>
      </c>
      <c r="G35" s="146">
        <f>'PD_idade (13)'!AK35-'PD_idade (13)'!G35</f>
        <v>-18</v>
      </c>
      <c r="H35" s="146">
        <f>'PD_idade (13)'!AL35-'PD_idade (13)'!H35</f>
        <v>-9</v>
      </c>
      <c r="I35" s="146">
        <f>'PD_idade (13)'!AM35-'PD_idade (13)'!I35</f>
        <v>-1</v>
      </c>
      <c r="J35" s="147">
        <f>'PD_idade (13)'!AN35-'PD_idade (13)'!J35</f>
        <v>-5</v>
      </c>
    </row>
    <row r="36" spans="2:10" x14ac:dyDescent="0.25">
      <c r="B36" s="34" t="s">
        <v>56</v>
      </c>
      <c r="C36" s="145">
        <f>'PD_idade (13)'!AG36-'PD_idade (13)'!C36</f>
        <v>-9</v>
      </c>
      <c r="D36" s="146">
        <f>'PD_idade (13)'!AH36-'PD_idade (13)'!D36</f>
        <v>7</v>
      </c>
      <c r="E36" s="146">
        <f>'PD_idade (13)'!AI36-'PD_idade (13)'!E36</f>
        <v>-7</v>
      </c>
      <c r="F36" s="146">
        <f>'PD_idade (13)'!AJ36-'PD_idade (13)'!F36</f>
        <v>-3</v>
      </c>
      <c r="G36" s="146">
        <f>'PD_idade (13)'!AK36-'PD_idade (13)'!G36</f>
        <v>3</v>
      </c>
      <c r="H36" s="146">
        <f>'PD_idade (13)'!AL36-'PD_idade (13)'!H36</f>
        <v>-7</v>
      </c>
      <c r="I36" s="146">
        <f>'PD_idade (13)'!AM36-'PD_idade (13)'!I36</f>
        <v>7</v>
      </c>
      <c r="J36" s="147">
        <f>'PD_idade (13)'!AN36-'PD_idade (13)'!J36</f>
        <v>-6</v>
      </c>
    </row>
    <row r="37" spans="2:10" x14ac:dyDescent="0.25">
      <c r="B37" s="34" t="s">
        <v>57</v>
      </c>
      <c r="C37" s="145">
        <f>'PD_idade (13)'!AG37-'PD_idade (13)'!C37</f>
        <v>1</v>
      </c>
      <c r="D37" s="146">
        <f>'PD_idade (13)'!AH37-'PD_idade (13)'!D37</f>
        <v>5</v>
      </c>
      <c r="E37" s="146">
        <f>'PD_idade (13)'!AI37-'PD_idade (13)'!E37</f>
        <v>-13</v>
      </c>
      <c r="F37" s="146">
        <f>'PD_idade (13)'!AJ37-'PD_idade (13)'!F37</f>
        <v>0</v>
      </c>
      <c r="G37" s="146">
        <f>'PD_idade (13)'!AK37-'PD_idade (13)'!G37</f>
        <v>-2</v>
      </c>
      <c r="H37" s="146">
        <f>'PD_idade (13)'!AL37-'PD_idade (13)'!H37</f>
        <v>4</v>
      </c>
      <c r="I37" s="146">
        <f>'PD_idade (13)'!AM37-'PD_idade (13)'!I37</f>
        <v>13</v>
      </c>
      <c r="J37" s="147">
        <f>'PD_idade (13)'!AN37-'PD_idade (13)'!J37</f>
        <v>-3</v>
      </c>
    </row>
    <row r="38" spans="2:10" x14ac:dyDescent="0.25">
      <c r="B38" s="34" t="s">
        <v>58</v>
      </c>
      <c r="C38" s="193">
        <f>'PD_idade (13)'!AG38-'PD_idade (13)'!C38</f>
        <v>-8</v>
      </c>
      <c r="D38" s="194">
        <f>'PD_idade (13)'!AH38-'PD_idade (13)'!D38</f>
        <v>-6</v>
      </c>
      <c r="E38" s="194">
        <f>'PD_idade (13)'!AI38-'PD_idade (13)'!E38</f>
        <v>-12</v>
      </c>
      <c r="F38" s="194">
        <f>'PD_idade (13)'!AJ38-'PD_idade (13)'!F38</f>
        <v>-8</v>
      </c>
      <c r="G38" s="194">
        <f>'PD_idade (13)'!AK38-'PD_idade (13)'!G38</f>
        <v>-10</v>
      </c>
      <c r="H38" s="194">
        <f>'PD_idade (13)'!AL38-'PD_idade (13)'!H38</f>
        <v>1</v>
      </c>
      <c r="I38" s="194">
        <f>'PD_idade (13)'!AM38-'PD_idade (13)'!I38</f>
        <v>-2</v>
      </c>
      <c r="J38" s="195">
        <f>'PD_idade (13)'!AN38-'PD_idade (13)'!J38</f>
        <v>-13</v>
      </c>
    </row>
    <row r="39" spans="2:10" x14ac:dyDescent="0.25">
      <c r="E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93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50" t="s">
        <v>92</v>
      </c>
      <c r="D8" s="450"/>
      <c r="E8" s="450"/>
      <c r="F8" s="450"/>
      <c r="G8" s="450"/>
      <c r="H8" s="450"/>
      <c r="I8" s="450"/>
      <c r="J8" s="450"/>
    </row>
    <row r="9" spans="1:10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0" ht="15" customHeight="1" x14ac:dyDescent="0.25">
      <c r="B10" s="126" t="s">
        <v>21</v>
      </c>
      <c r="C10" s="246" t="str">
        <f>'PD_idade %(13)'!AE10</f>
        <v xml:space="preserve">15 a 29 anos </v>
      </c>
      <c r="D10" s="246" t="str">
        <f>'PD_idade %(13)'!AF10</f>
        <v>30 a 34 anos</v>
      </c>
      <c r="E10" s="246" t="str">
        <f>'PD_idade %(13)'!AG10</f>
        <v>35 a 39 anos</v>
      </c>
      <c r="F10" s="246" t="str">
        <f>'PD_idade %(13)'!AH10</f>
        <v>40 a 44 anos</v>
      </c>
      <c r="G10" s="246" t="str">
        <f>'PD_idade %(13)'!AI10</f>
        <v>45 a 49 anos</v>
      </c>
      <c r="H10" s="246" t="str">
        <f>'PD_idade %(13)'!AJ10</f>
        <v>50 a 54 anos</v>
      </c>
      <c r="I10" s="246" t="str">
        <f>'PD_idade %(13)'!AK10</f>
        <v>55 a 59 anos</v>
      </c>
      <c r="J10" s="246" t="str">
        <f>'PD_idade %(13)'!AL10</f>
        <v>&gt;=60 anos</v>
      </c>
    </row>
    <row r="11" spans="1:10" ht="15.75" customHeight="1" x14ac:dyDescent="0.25">
      <c r="B11" s="3" t="s">
        <v>61</v>
      </c>
      <c r="C11" s="41">
        <f>('PD_idade %(13)'!AE11-'PD_idade %(13)'!C11)/'PD_idade %(13)'!C11</f>
        <v>-4.2874575826681256E-2</v>
      </c>
      <c r="D11" s="42">
        <f>('PD_idade (13)'!AH11-'PD_idade (13)'!D11)/'PD_idade (13)'!D11</f>
        <v>-8.7191710194905084E-2</v>
      </c>
      <c r="E11" s="42">
        <f>('PD_idade (13)'!AI11-'PD_idade (13)'!E11)/'PD_idade (13)'!E11</f>
        <v>-8.636923685371381E-2</v>
      </c>
      <c r="F11" s="42">
        <f>('PD_idade (13)'!AJ11-'PD_idade (13)'!F11)/'PD_idade (13)'!F11</f>
        <v>-6.8490171476369724E-2</v>
      </c>
      <c r="G11" s="42">
        <f>('PD_idade (13)'!AK11-'PD_idade (13)'!G11)/'PD_idade (13)'!G11</f>
        <v>-5.5488873029261011E-2</v>
      </c>
      <c r="H11" s="42">
        <f>('PD_idade (13)'!AL11-'PD_idade (13)'!H11)/'PD_idade (13)'!H11</f>
        <v>-3.5116057439144553E-2</v>
      </c>
      <c r="I11" s="280">
        <f>('PD_idade (13)'!AM11-'PD_idade (13)'!I11)/'PD_idade (13)'!I11</f>
        <v>-4.2161066241233752E-2</v>
      </c>
      <c r="J11" s="57">
        <f>('PD_idade (13)'!AN11-'PD_idade (13)'!J11)/'PD_idade (13)'!J11</f>
        <v>-0.14743604141865638</v>
      </c>
    </row>
    <row r="12" spans="1:10" x14ac:dyDescent="0.25">
      <c r="B12" s="4" t="s">
        <v>147</v>
      </c>
      <c r="C12" s="43">
        <f>('PD_idade %(13)'!AE12-'PD_idade %(13)'!C12)/'PD_idade %(13)'!C12</f>
        <v>-2.7313734786439808E-2</v>
      </c>
      <c r="D12" s="44">
        <f>('PD_idade (13)'!AH12-'PD_idade (13)'!D12)/'PD_idade (13)'!D12</f>
        <v>-8.0153665841906502E-2</v>
      </c>
      <c r="E12" s="44">
        <f>('PD_idade (13)'!AI12-'PD_idade (13)'!E12)/'PD_idade (13)'!E12</f>
        <v>-7.1471438703693602E-2</v>
      </c>
      <c r="F12" s="44">
        <f>('PD_idade (13)'!AJ12-'PD_idade (13)'!F12)/'PD_idade (13)'!F12</f>
        <v>-3.6583077981364516E-2</v>
      </c>
      <c r="G12" s="44">
        <f>('PD_idade (13)'!AK12-'PD_idade (13)'!G12)/'PD_idade (13)'!G12</f>
        <v>-2.1580879984539073E-2</v>
      </c>
      <c r="H12" s="44">
        <f>('PD_idade (13)'!AL12-'PD_idade (13)'!H12)/'PD_idade (13)'!H12</f>
        <v>-1.0291476723304323E-2</v>
      </c>
      <c r="I12" s="281">
        <f>('PD_idade (13)'!AM12-'PD_idade (13)'!I12)/'PD_idade (13)'!I12</f>
        <v>-1.5108323831242873E-2</v>
      </c>
      <c r="J12" s="58">
        <f>('PD_idade (13)'!AN12-'PD_idade (13)'!J12)/'PD_idade (13)'!J12</f>
        <v>-0.10741920801092399</v>
      </c>
    </row>
    <row r="13" spans="1:10" x14ac:dyDescent="0.25">
      <c r="B13" s="4" t="s">
        <v>20</v>
      </c>
      <c r="C13" s="43">
        <f>('PD_idade %(13)'!AE13-'PD_idade %(13)'!C13)/'PD_idade %(13)'!C13</f>
        <v>-3.8173808604392949E-2</v>
      </c>
      <c r="D13" s="44">
        <f>('PD_idade (13)'!AH13-'PD_idade (13)'!D13)/'PD_idade (13)'!D13</f>
        <v>-8.5193388993014138E-2</v>
      </c>
      <c r="E13" s="44">
        <f>('PD_idade (13)'!AI13-'PD_idade (13)'!E13)/'PD_idade (13)'!E13</f>
        <v>-7.6294863528906076E-2</v>
      </c>
      <c r="F13" s="44">
        <f>('PD_idade (13)'!AJ13-'PD_idade (13)'!F13)/'PD_idade (13)'!F13</f>
        <v>-3.8449032677613397E-2</v>
      </c>
      <c r="G13" s="44">
        <f>('PD_idade (13)'!AK13-'PD_idade (13)'!G13)/'PD_idade (13)'!G13</f>
        <v>-1.582673885880883E-2</v>
      </c>
      <c r="H13" s="44">
        <f>('PD_idade (13)'!AL13-'PD_idade (13)'!H13)/'PD_idade (13)'!H13</f>
        <v>-1.2108709301282626E-2</v>
      </c>
      <c r="I13" s="281">
        <f>('PD_idade (13)'!AM13-'PD_idade (13)'!I13)/'PD_idade (13)'!I13</f>
        <v>-2.9088861780989022E-3</v>
      </c>
      <c r="J13" s="58">
        <f>('PD_idade (13)'!AN13-'PD_idade (13)'!J13)/'PD_idade (13)'!J13</f>
        <v>-9.6059113300492605E-2</v>
      </c>
    </row>
    <row r="14" spans="1:10" x14ac:dyDescent="0.25">
      <c r="B14" s="4" t="s">
        <v>1</v>
      </c>
      <c r="C14" s="283">
        <f>('PD_idade %(13)'!AE14-'PD_idade %(13)'!C14)/'PD_idade %(13)'!C14</f>
        <v>-1.5349457358763597E-2</v>
      </c>
      <c r="D14" s="284">
        <f>('PD_idade (13)'!AH14-'PD_idade (13)'!D14)/'PD_idade (13)'!D14</f>
        <v>-6.8393363010926744E-2</v>
      </c>
      <c r="E14" s="284">
        <f>('PD_idade (13)'!AI14-'PD_idade (13)'!E14)/'PD_idade (13)'!E14</f>
        <v>-7.9549582273883035E-2</v>
      </c>
      <c r="F14" s="284">
        <f>('PD_idade (13)'!AJ14-'PD_idade (13)'!F14)/'PD_idade (13)'!F14</f>
        <v>-1.7174753112924001E-2</v>
      </c>
      <c r="G14" s="284">
        <f>('PD_idade (13)'!AK14-'PD_idade (13)'!G14)/'PD_idade (13)'!G14</f>
        <v>-1.4950166112956811E-2</v>
      </c>
      <c r="H14" s="284">
        <f>('PD_idade (13)'!AL14-'PD_idade (13)'!H14)/'PD_idade (13)'!H14</f>
        <v>-5.8947368421052634E-3</v>
      </c>
      <c r="I14" s="285">
        <f>('PD_idade (13)'!AM14-'PD_idade (13)'!I14)/'PD_idade (13)'!I14</f>
        <v>9.0744101633393826E-4</v>
      </c>
      <c r="J14" s="286">
        <f>('PD_idade (13)'!AN14-'PD_idade (13)'!J14)/'PD_idade (13)'!J14</f>
        <v>-0.10564159292035398</v>
      </c>
    </row>
    <row r="15" spans="1:10" x14ac:dyDescent="0.25">
      <c r="B15" s="34" t="s">
        <v>36</v>
      </c>
      <c r="C15" s="43">
        <f>('PD_idade %(13)'!AE15-'PD_idade %(13)'!C15)/'PD_idade %(13)'!C15</f>
        <v>-0.1282522191613101</v>
      </c>
      <c r="D15" s="44">
        <f>('PD_idade (13)'!AH15-'PD_idade (13)'!D15)/'PD_idade (13)'!D15</f>
        <v>-0.16901408450704225</v>
      </c>
      <c r="E15" s="44">
        <f>('PD_idade (13)'!AI15-'PD_idade (13)'!E15)/'PD_idade (13)'!E15</f>
        <v>-0.13513513513513514</v>
      </c>
      <c r="F15" s="44">
        <f>('PD_idade (13)'!AJ15-'PD_idade (13)'!F15)/'PD_idade (13)'!F15</f>
        <v>-0.14084507042253522</v>
      </c>
      <c r="G15" s="44">
        <f>('PD_idade (13)'!AK15-'PD_idade (13)'!G15)/'PD_idade (13)'!G15</f>
        <v>-1.6393442622950821E-2</v>
      </c>
      <c r="H15" s="44">
        <f>('PD_idade (13)'!AL15-'PD_idade (13)'!H15)/'PD_idade (13)'!H15</f>
        <v>8.9552238805970144E-2</v>
      </c>
      <c r="I15" s="281">
        <f>('PD_idade (13)'!AM15-'PD_idade (13)'!I15)/'PD_idade (13)'!I15</f>
        <v>-5.0847457627118647E-2</v>
      </c>
      <c r="J15" s="58">
        <f>('PD_idade (13)'!AN15-'PD_idade (13)'!J15)/'PD_idade (13)'!J15</f>
        <v>-0.06</v>
      </c>
    </row>
    <row r="16" spans="1:10" x14ac:dyDescent="0.25">
      <c r="B16" s="34" t="s">
        <v>37</v>
      </c>
      <c r="C16" s="43">
        <f>('PD_idade %(13)'!AE16-'PD_idade %(13)'!C16)/'PD_idade %(13)'!C16</f>
        <v>0.25688680686389331</v>
      </c>
      <c r="D16" s="44">
        <f>('PD_idade (13)'!AH16-'PD_idade (13)'!D16)/'PD_idade (13)'!D16</f>
        <v>0</v>
      </c>
      <c r="E16" s="44">
        <f>('PD_idade (13)'!AI16-'PD_idade (13)'!E16)/'PD_idade (13)'!E16</f>
        <v>-0.11688311688311688</v>
      </c>
      <c r="F16" s="44">
        <f>('PD_idade (13)'!AJ16-'PD_idade (13)'!F16)/'PD_idade (13)'!F16</f>
        <v>-1.5151515151515152E-2</v>
      </c>
      <c r="G16" s="44">
        <f>('PD_idade (13)'!AK16-'PD_idade (13)'!G16)/'PD_idade (13)'!G16</f>
        <v>5.4545454545454543E-2</v>
      </c>
      <c r="H16" s="44">
        <f>('PD_idade (13)'!AL16-'PD_idade (13)'!H16)/'PD_idade (13)'!H16</f>
        <v>2.6666666666666668E-2</v>
      </c>
      <c r="I16" s="281">
        <f>('PD_idade (13)'!AM16-'PD_idade (13)'!I16)/'PD_idade (13)'!I16</f>
        <v>-0.12121212121212122</v>
      </c>
      <c r="J16" s="58">
        <f>('PD_idade (13)'!AN16-'PD_idade (13)'!J16)/'PD_idade (13)'!J16</f>
        <v>-4.7619047619047616E-2</v>
      </c>
    </row>
    <row r="17" spans="2:10" x14ac:dyDescent="0.25">
      <c r="B17" s="34" t="s">
        <v>38</v>
      </c>
      <c r="C17" s="43">
        <f>('PD_idade %(13)'!AE17-'PD_idade %(13)'!C17)/'PD_idade %(13)'!C17</f>
        <v>0.11166090650264157</v>
      </c>
      <c r="D17" s="44">
        <f>('PD_idade (13)'!AH17-'PD_idade (13)'!D17)/'PD_idade (13)'!D17</f>
        <v>-3.4782608695652174E-2</v>
      </c>
      <c r="E17" s="44">
        <f>('PD_idade (13)'!AI17-'PD_idade (13)'!E17)/'PD_idade (13)'!E17</f>
        <v>-3.1007751937984496E-2</v>
      </c>
      <c r="F17" s="44">
        <f>('PD_idade (13)'!AJ17-'PD_idade (13)'!F17)/'PD_idade (13)'!F17</f>
        <v>-0.13274336283185842</v>
      </c>
      <c r="G17" s="44">
        <f>('PD_idade (13)'!AK17-'PD_idade (13)'!G17)/'PD_idade (13)'!G17</f>
        <v>0.1415929203539823</v>
      </c>
      <c r="H17" s="44">
        <f>('PD_idade (13)'!AL17-'PD_idade (13)'!H17)/'PD_idade (13)'!H17</f>
        <v>2.4793388429752067E-2</v>
      </c>
      <c r="I17" s="281">
        <f>('PD_idade (13)'!AM17-'PD_idade (13)'!I17)/'PD_idade (13)'!I17</f>
        <v>1.9047619047619049E-2</v>
      </c>
      <c r="J17" s="58">
        <f>('PD_idade (13)'!AN17-'PD_idade (13)'!J17)/'PD_idade (13)'!J17</f>
        <v>-0.13953488372093023</v>
      </c>
    </row>
    <row r="18" spans="2:10" x14ac:dyDescent="0.25">
      <c r="B18" s="34" t="s">
        <v>39</v>
      </c>
      <c r="C18" s="43">
        <f>('PD_idade %(13)'!AE18-'PD_idade %(13)'!C18)/'PD_idade %(13)'!C18</f>
        <v>9.8430895721151032E-2</v>
      </c>
      <c r="D18" s="44">
        <f>('PD_idade (13)'!AH18-'PD_idade (13)'!D18)/'PD_idade (13)'!D18</f>
        <v>-4.7058823529411764E-2</v>
      </c>
      <c r="E18" s="44">
        <f>('PD_idade (13)'!AI18-'PD_idade (13)'!E18)/'PD_idade (13)'!E18</f>
        <v>-3.2967032967032968E-2</v>
      </c>
      <c r="F18" s="44">
        <f>('PD_idade (13)'!AJ18-'PD_idade (13)'!F18)/'PD_idade (13)'!F18</f>
        <v>-0.21052631578947367</v>
      </c>
      <c r="G18" s="44">
        <f>('PD_idade (13)'!AK18-'PD_idade (13)'!G18)/'PD_idade (13)'!G18</f>
        <v>0.15277777777777779</v>
      </c>
      <c r="H18" s="44">
        <f>('PD_idade (13)'!AL18-'PD_idade (13)'!H18)/'PD_idade (13)'!H18</f>
        <v>0</v>
      </c>
      <c r="I18" s="281">
        <f>('PD_idade (13)'!AM18-'PD_idade (13)'!I18)/'PD_idade (13)'!I18</f>
        <v>1.1235955056179775E-2</v>
      </c>
      <c r="J18" s="58">
        <f>('PD_idade (13)'!AN18-'PD_idade (13)'!J18)/'PD_idade (13)'!J18</f>
        <v>-0.13846153846153847</v>
      </c>
    </row>
    <row r="19" spans="2:10" x14ac:dyDescent="0.25">
      <c r="B19" s="34" t="s">
        <v>40</v>
      </c>
      <c r="C19" s="43">
        <f>('PD_idade %(13)'!AE19-'PD_idade %(13)'!C19)/'PD_idade %(13)'!C19</f>
        <v>0.11114866577662108</v>
      </c>
      <c r="D19" s="44">
        <f>('PD_idade (13)'!AH19-'PD_idade (13)'!D19)/'PD_idade (13)'!D19</f>
        <v>5.6497175141242938E-3</v>
      </c>
      <c r="E19" s="44">
        <f>('PD_idade (13)'!AI19-'PD_idade (13)'!E19)/'PD_idade (13)'!E19</f>
        <v>-7.3394495412844041E-2</v>
      </c>
      <c r="F19" s="44">
        <f>('PD_idade (13)'!AJ19-'PD_idade (13)'!F19)/'PD_idade (13)'!F19</f>
        <v>2.2988505747126436E-2</v>
      </c>
      <c r="G19" s="44">
        <f>('PD_idade (13)'!AK19-'PD_idade (13)'!G19)/'PD_idade (13)'!G19</f>
        <v>-6.0606060606060608E-2</v>
      </c>
      <c r="H19" s="44">
        <f>('PD_idade (13)'!AL19-'PD_idade (13)'!H19)/'PD_idade (13)'!H19</f>
        <v>-0.10497237569060773</v>
      </c>
      <c r="I19" s="281">
        <f>('PD_idade (13)'!AM19-'PD_idade (13)'!I19)/'PD_idade (13)'!I19</f>
        <v>-5.1470588235294115E-2</v>
      </c>
      <c r="J19" s="58">
        <f>('PD_idade (13)'!AN19-'PD_idade (13)'!J19)/'PD_idade (13)'!J19</f>
        <v>-0.14634146341463414</v>
      </c>
    </row>
    <row r="20" spans="2:10" x14ac:dyDescent="0.25">
      <c r="B20" s="34" t="s">
        <v>41</v>
      </c>
      <c r="C20" s="43">
        <f>('PD_idade %(13)'!AE20-'PD_idade %(13)'!C20)/'PD_idade %(13)'!C20</f>
        <v>0.15796073255238419</v>
      </c>
      <c r="D20" s="44">
        <f>('PD_idade (13)'!AH20-'PD_idade (13)'!D20)/'PD_idade (13)'!D20</f>
        <v>-0.15068493150684931</v>
      </c>
      <c r="E20" s="44">
        <f>('PD_idade (13)'!AI20-'PD_idade (13)'!E20)/'PD_idade (13)'!E20</f>
        <v>-0.17204301075268819</v>
      </c>
      <c r="F20" s="44">
        <f>('PD_idade (13)'!AJ20-'PD_idade (13)'!F20)/'PD_idade (13)'!F20</f>
        <v>-5.4794520547945202E-2</v>
      </c>
      <c r="G20" s="44">
        <f>('PD_idade (13)'!AK20-'PD_idade (13)'!G20)/'PD_idade (13)'!G20</f>
        <v>-1.2500000000000001E-2</v>
      </c>
      <c r="H20" s="44">
        <f>('PD_idade (13)'!AL20-'PD_idade (13)'!H20)/'PD_idade (13)'!H20</f>
        <v>9.3333333333333338E-2</v>
      </c>
      <c r="I20" s="281">
        <f>('PD_idade (13)'!AM20-'PD_idade (13)'!I20)/'PD_idade (13)'!I20</f>
        <v>5.0847457627118647E-2</v>
      </c>
      <c r="J20" s="58">
        <f>('PD_idade (13)'!AN20-'PD_idade (13)'!J20)/'PD_idade (13)'!J20</f>
        <v>0</v>
      </c>
    </row>
    <row r="21" spans="2:10" x14ac:dyDescent="0.25">
      <c r="B21" s="34" t="s">
        <v>42</v>
      </c>
      <c r="C21" s="43">
        <f>('PD_idade %(13)'!AE21-'PD_idade %(13)'!C21)/'PD_idade %(13)'!C21</f>
        <v>-0.1358820819898664</v>
      </c>
      <c r="D21" s="44">
        <f>('PD_idade (13)'!AH21-'PD_idade (13)'!D21)/'PD_idade (13)'!D21</f>
        <v>2.1276595744680851E-2</v>
      </c>
      <c r="E21" s="44">
        <f>('PD_idade (13)'!AI21-'PD_idade (13)'!E21)/'PD_idade (13)'!E21</f>
        <v>1.5625E-2</v>
      </c>
      <c r="F21" s="44">
        <f>('PD_idade (13)'!AJ21-'PD_idade (13)'!F21)/'PD_idade (13)'!F21</f>
        <v>0.16393442622950818</v>
      </c>
      <c r="G21" s="44">
        <f>('PD_idade (13)'!AK21-'PD_idade (13)'!G21)/'PD_idade (13)'!G21</f>
        <v>0.10606060606060606</v>
      </c>
      <c r="H21" s="44">
        <f>('PD_idade (13)'!AL21-'PD_idade (13)'!H21)/'PD_idade (13)'!H21</f>
        <v>-1.6393442622950821E-2</v>
      </c>
      <c r="I21" s="281">
        <f>('PD_idade (13)'!AM21-'PD_idade (13)'!I21)/'PD_idade (13)'!I21</f>
        <v>-4.2253521126760563E-2</v>
      </c>
      <c r="J21" s="58">
        <f>('PD_idade (13)'!AN21-'PD_idade (13)'!J21)/'PD_idade (13)'!J21</f>
        <v>-0.125</v>
      </c>
    </row>
    <row r="22" spans="2:10" x14ac:dyDescent="0.25">
      <c r="B22" s="34" t="s">
        <v>43</v>
      </c>
      <c r="C22" s="43">
        <f>('PD_idade %(13)'!AE22-'PD_idade %(13)'!C22)/'PD_idade %(13)'!C22</f>
        <v>0.24257537973248686</v>
      </c>
      <c r="D22" s="44">
        <f>('PD_idade (13)'!AH22-'PD_idade (13)'!D22)/'PD_idade (13)'!D22</f>
        <v>0</v>
      </c>
      <c r="E22" s="44">
        <f>('PD_idade (13)'!AI22-'PD_idade (13)'!E22)/'PD_idade (13)'!E22</f>
        <v>-9.6774193548387094E-2</v>
      </c>
      <c r="F22" s="44">
        <f>('PD_idade (13)'!AJ22-'PD_idade (13)'!F22)/'PD_idade (13)'!F22</f>
        <v>6.4516129032258063E-2</v>
      </c>
      <c r="G22" s="44">
        <f>('PD_idade (13)'!AK22-'PD_idade (13)'!G22)/'PD_idade (13)'!G22</f>
        <v>0.14583333333333334</v>
      </c>
      <c r="H22" s="44">
        <f>('PD_idade (13)'!AL22-'PD_idade (13)'!H22)/'PD_idade (13)'!H22</f>
        <v>6.7796610169491525E-2</v>
      </c>
      <c r="I22" s="281">
        <f>('PD_idade (13)'!AM22-'PD_idade (13)'!I22)/'PD_idade (13)'!I22</f>
        <v>-4.3478260869565216E-2</v>
      </c>
      <c r="J22" s="58">
        <f>('PD_idade (13)'!AN22-'PD_idade (13)'!J22)/'PD_idade (13)'!J22</f>
        <v>-0.32075471698113206</v>
      </c>
    </row>
    <row r="23" spans="2:10" x14ac:dyDescent="0.25">
      <c r="B23" s="34" t="s">
        <v>44</v>
      </c>
      <c r="C23" s="43">
        <f>('PD_idade %(13)'!AE23-'PD_idade %(13)'!C23)/'PD_idade %(13)'!C23</f>
        <v>8.434953457660975E-2</v>
      </c>
      <c r="D23" s="44">
        <f>('PD_idade (13)'!AH23-'PD_idade (13)'!D23)/'PD_idade (13)'!D23</f>
        <v>-9.5238095238095233E-2</v>
      </c>
      <c r="E23" s="44">
        <f>('PD_idade (13)'!AI23-'PD_idade (13)'!E23)/'PD_idade (13)'!E23</f>
        <v>-3.8043478260869568E-2</v>
      </c>
      <c r="F23" s="44">
        <f>('PD_idade (13)'!AJ23-'PD_idade (13)'!F23)/'PD_idade (13)'!F23</f>
        <v>8.3333333333333329E-2</v>
      </c>
      <c r="G23" s="44">
        <f>('PD_idade (13)'!AK23-'PD_idade (13)'!G23)/'PD_idade (13)'!G23</f>
        <v>1.2987012987012988E-2</v>
      </c>
      <c r="H23" s="44">
        <f>('PD_idade (13)'!AL23-'PD_idade (13)'!H23)/'PD_idade (13)'!H23</f>
        <v>-1.4285714285714285E-2</v>
      </c>
      <c r="I23" s="281">
        <f>('PD_idade (13)'!AM23-'PD_idade (13)'!I23)/'PD_idade (13)'!I23</f>
        <v>0</v>
      </c>
      <c r="J23" s="58">
        <f>('PD_idade (13)'!AN23-'PD_idade (13)'!J23)/'PD_idade (13)'!J23</f>
        <v>-0.18571428571428572</v>
      </c>
    </row>
    <row r="24" spans="2:10" x14ac:dyDescent="0.25">
      <c r="B24" s="34" t="s">
        <v>45</v>
      </c>
      <c r="C24" s="43">
        <f>('PD_idade %(13)'!AE24-'PD_idade %(13)'!C24)/'PD_idade %(13)'!C24</f>
        <v>1.9920608907826206E-2</v>
      </c>
      <c r="D24" s="44">
        <f>('PD_idade (13)'!AH24-'PD_idade (13)'!D24)/'PD_idade (13)'!D24</f>
        <v>-9.9173553719008267E-2</v>
      </c>
      <c r="E24" s="44">
        <f>('PD_idade (13)'!AI24-'PD_idade (13)'!E24)/'PD_idade (13)'!E24</f>
        <v>-5.6179775280898875E-2</v>
      </c>
      <c r="F24" s="44">
        <f>('PD_idade (13)'!AJ24-'PD_idade (13)'!F24)/'PD_idade (13)'!F24</f>
        <v>-4.7619047619047616E-2</v>
      </c>
      <c r="G24" s="44">
        <f>('PD_idade (13)'!AK24-'PD_idade (13)'!G24)/'PD_idade (13)'!G24</f>
        <v>-6.741573033707865E-2</v>
      </c>
      <c r="H24" s="44">
        <f>('PD_idade (13)'!AL24-'PD_idade (13)'!H24)/'PD_idade (13)'!H24</f>
        <v>-7.8260869565217397E-2</v>
      </c>
      <c r="I24" s="281">
        <f>('PD_idade (13)'!AM24-'PD_idade (13)'!I24)/'PD_idade (13)'!I24</f>
        <v>-8.5365853658536592E-2</v>
      </c>
      <c r="J24" s="58">
        <f>('PD_idade (13)'!AN24-'PD_idade (13)'!J24)/'PD_idade (13)'!J24</f>
        <v>-0.14473684210526316</v>
      </c>
    </row>
    <row r="25" spans="2:10" x14ac:dyDescent="0.25">
      <c r="B25" s="34" t="s">
        <v>46</v>
      </c>
      <c r="C25" s="43">
        <f>('PD_idade %(13)'!AE25-'PD_idade %(13)'!C25)/'PD_idade %(13)'!C25</f>
        <v>0.12228057014253567</v>
      </c>
      <c r="D25" s="44">
        <f>('PD_idade (13)'!AH25-'PD_idade (13)'!D25)/'PD_idade (13)'!D25</f>
        <v>-4.6153846153846156E-2</v>
      </c>
      <c r="E25" s="44">
        <f>('PD_idade (13)'!AI25-'PD_idade (13)'!E25)/'PD_idade (13)'!E25</f>
        <v>-0.15151515151515152</v>
      </c>
      <c r="F25" s="44">
        <f>('PD_idade (13)'!AJ25-'PD_idade (13)'!F25)/'PD_idade (13)'!F25</f>
        <v>0</v>
      </c>
      <c r="G25" s="44">
        <f>('PD_idade (13)'!AK25-'PD_idade (13)'!G25)/'PD_idade (13)'!G25</f>
        <v>0.1111111111111111</v>
      </c>
      <c r="H25" s="44">
        <f>('PD_idade (13)'!AL25-'PD_idade (13)'!H25)/'PD_idade (13)'!H25</f>
        <v>-3.0769230769230771E-2</v>
      </c>
      <c r="I25" s="281">
        <f>('PD_idade (13)'!AM25-'PD_idade (13)'!I25)/'PD_idade (13)'!I25</f>
        <v>6.4516129032258063E-2</v>
      </c>
      <c r="J25" s="58">
        <f>('PD_idade (13)'!AN25-'PD_idade (13)'!J25)/'PD_idade (13)'!J25</f>
        <v>-0.2</v>
      </c>
    </row>
    <row r="26" spans="2:10" x14ac:dyDescent="0.25">
      <c r="B26" s="34" t="s">
        <v>47</v>
      </c>
      <c r="C26" s="43">
        <f>('PD_idade %(13)'!AE26-'PD_idade %(13)'!C26)/'PD_idade %(13)'!C26</f>
        <v>-6.7482909907152194E-2</v>
      </c>
      <c r="D26" s="44">
        <f>('PD_idade (13)'!AH26-'PD_idade (13)'!D26)/'PD_idade (13)'!D26</f>
        <v>-3.9473684210526314E-2</v>
      </c>
      <c r="E26" s="44">
        <f>('PD_idade (13)'!AI26-'PD_idade (13)'!E26)/'PD_idade (13)'!E26</f>
        <v>-0.13953488372093023</v>
      </c>
      <c r="F26" s="44">
        <f>('PD_idade (13)'!AJ26-'PD_idade (13)'!F26)/'PD_idade (13)'!F26</f>
        <v>0</v>
      </c>
      <c r="G26" s="44">
        <f>('PD_idade (13)'!AK26-'PD_idade (13)'!G26)/'PD_idade (13)'!G26</f>
        <v>3.614457831325301E-2</v>
      </c>
      <c r="H26" s="44">
        <f>('PD_idade (13)'!AL26-'PD_idade (13)'!H26)/'PD_idade (13)'!H26</f>
        <v>-6.3157894736842107E-2</v>
      </c>
      <c r="I26" s="281">
        <f>('PD_idade (13)'!AM26-'PD_idade (13)'!I26)/'PD_idade (13)'!I26</f>
        <v>0</v>
      </c>
      <c r="J26" s="58">
        <f>('PD_idade (13)'!AN26-'PD_idade (13)'!J26)/'PD_idade (13)'!J26</f>
        <v>8.3333333333333329E-2</v>
      </c>
    </row>
    <row r="27" spans="2:10" x14ac:dyDescent="0.25">
      <c r="B27" s="34" t="s">
        <v>48</v>
      </c>
      <c r="C27" s="43">
        <f>('PD_idade %(13)'!AE27-'PD_idade %(13)'!C27)/'PD_idade %(13)'!C27</f>
        <v>1.9834710743801724E-2</v>
      </c>
      <c r="D27" s="44">
        <f>('PD_idade (13)'!AH27-'PD_idade (13)'!D27)/'PD_idade (13)'!D27</f>
        <v>-0.38775510204081631</v>
      </c>
      <c r="E27" s="44">
        <f>('PD_idade (13)'!AI27-'PD_idade (13)'!E27)/'PD_idade (13)'!E27</f>
        <v>4.2553191489361701E-2</v>
      </c>
      <c r="F27" s="44">
        <f>('PD_idade (13)'!AJ27-'PD_idade (13)'!F27)/'PD_idade (13)'!F27</f>
        <v>-3.3333333333333333E-2</v>
      </c>
      <c r="G27" s="44">
        <f>('PD_idade (13)'!AK27-'PD_idade (13)'!G27)/'PD_idade (13)'!G27</f>
        <v>-5.5555555555555552E-2</v>
      </c>
      <c r="H27" s="44">
        <f>('PD_idade (13)'!AL27-'PD_idade (13)'!H27)/'PD_idade (13)'!H27</f>
        <v>1.3888888888888888E-2</v>
      </c>
      <c r="I27" s="281">
        <f>('PD_idade (13)'!AM27-'PD_idade (13)'!I27)/'PD_idade (13)'!I27</f>
        <v>1.6129032258064516E-2</v>
      </c>
      <c r="J27" s="58">
        <f>('PD_idade (13)'!AN27-'PD_idade (13)'!J27)/'PD_idade (13)'!J27</f>
        <v>-3.5714285714285712E-2</v>
      </c>
    </row>
    <row r="28" spans="2:10" x14ac:dyDescent="0.25">
      <c r="B28" s="34" t="s">
        <v>49</v>
      </c>
      <c r="C28" s="43">
        <f>('PD_idade %(13)'!AE28-'PD_idade %(13)'!C28)/'PD_idade %(13)'!C28</f>
        <v>-0.104499274310595</v>
      </c>
      <c r="D28" s="44">
        <f>('PD_idade (13)'!AH28-'PD_idade (13)'!D28)/'PD_idade (13)'!D28</f>
        <v>2.0270270270270271E-2</v>
      </c>
      <c r="E28" s="44">
        <f>('PD_idade (13)'!AI28-'PD_idade (13)'!E28)/'PD_idade (13)'!E28</f>
        <v>-8.1871345029239762E-2</v>
      </c>
      <c r="F28" s="44">
        <f>('PD_idade (13)'!AJ28-'PD_idade (13)'!F28)/'PD_idade (13)'!F28</f>
        <v>7.7380952380952384E-2</v>
      </c>
      <c r="G28" s="44">
        <f>('PD_idade (13)'!AK28-'PD_idade (13)'!G28)/'PD_idade (13)'!G28</f>
        <v>2.1276595744680851E-2</v>
      </c>
      <c r="H28" s="44">
        <f>('PD_idade (13)'!AL28-'PD_idade (13)'!H28)/'PD_idade (13)'!H28</f>
        <v>0.12925170068027211</v>
      </c>
      <c r="I28" s="281">
        <f>('PD_idade (13)'!AM28-'PD_idade (13)'!I28)/'PD_idade (13)'!I28</f>
        <v>-3.2467532467532464E-2</v>
      </c>
      <c r="J28" s="58">
        <f>('PD_idade (13)'!AN28-'PD_idade (13)'!J28)/'PD_idade (13)'!J28</f>
        <v>-0.15625</v>
      </c>
    </row>
    <row r="29" spans="2:10" x14ac:dyDescent="0.25">
      <c r="B29" s="34" t="s">
        <v>50</v>
      </c>
      <c r="C29" s="43">
        <f>('PD_idade %(13)'!AE29-'PD_idade %(13)'!C29)/'PD_idade %(13)'!C29</f>
        <v>-9.33563773329701E-2</v>
      </c>
      <c r="D29" s="44">
        <f>('PD_idade (13)'!AH29-'PD_idade (13)'!D29)/'PD_idade (13)'!D29</f>
        <v>-9.3137254901960786E-2</v>
      </c>
      <c r="E29" s="44">
        <f>('PD_idade (13)'!AI29-'PD_idade (13)'!E29)/'PD_idade (13)'!E29</f>
        <v>-5.5276381909547742E-2</v>
      </c>
      <c r="F29" s="44">
        <f>('PD_idade (13)'!AJ29-'PD_idade (13)'!F29)/'PD_idade (13)'!F29</f>
        <v>-7.5581395348837205E-2</v>
      </c>
      <c r="G29" s="44">
        <f>('PD_idade (13)'!AK29-'PD_idade (13)'!G29)/'PD_idade (13)'!G29</f>
        <v>0</v>
      </c>
      <c r="H29" s="44">
        <f>('PD_idade (13)'!AL29-'PD_idade (13)'!H29)/'PD_idade (13)'!H29</f>
        <v>7.0422535211267609E-2</v>
      </c>
      <c r="I29" s="281">
        <f>('PD_idade (13)'!AM29-'PD_idade (13)'!I29)/'PD_idade (13)'!I29</f>
        <v>5.8035714285714288E-2</v>
      </c>
      <c r="J29" s="58">
        <f>('PD_idade (13)'!AN29-'PD_idade (13)'!J29)/'PD_idade (13)'!J29</f>
        <v>0</v>
      </c>
    </row>
    <row r="30" spans="2:10" x14ac:dyDescent="0.25">
      <c r="B30" s="34" t="s">
        <v>51</v>
      </c>
      <c r="C30" s="43">
        <f>('PD_idade %(13)'!AE30-'PD_idade %(13)'!C30)/'PD_idade %(13)'!C30</f>
        <v>8.2452431289640638E-2</v>
      </c>
      <c r="D30" s="44">
        <f>('PD_idade (13)'!AH30-'PD_idade (13)'!D30)/'PD_idade (13)'!D30</f>
        <v>-0.16867469879518071</v>
      </c>
      <c r="E30" s="44">
        <f>('PD_idade (13)'!AI30-'PD_idade (13)'!E30)/'PD_idade (13)'!E30</f>
        <v>-0.14736842105263157</v>
      </c>
      <c r="F30" s="44">
        <f>('PD_idade (13)'!AJ30-'PD_idade (13)'!F30)/'PD_idade (13)'!F30</f>
        <v>7.5471698113207544E-2</v>
      </c>
      <c r="G30" s="44">
        <f>('PD_idade (13)'!AK30-'PD_idade (13)'!G30)/'PD_idade (13)'!G30</f>
        <v>-3.1746031746031744E-2</v>
      </c>
      <c r="H30" s="44">
        <f>('PD_idade (13)'!AL30-'PD_idade (13)'!H30)/'PD_idade (13)'!H30</f>
        <v>-0.11475409836065574</v>
      </c>
      <c r="I30" s="281">
        <f>('PD_idade (13)'!AM30-'PD_idade (13)'!I30)/'PD_idade (13)'!I30</f>
        <v>-9.2592592592592587E-2</v>
      </c>
      <c r="J30" s="58">
        <f>('PD_idade (13)'!AN30-'PD_idade (13)'!J30)/'PD_idade (13)'!J30</f>
        <v>-2.1739130434782608E-2</v>
      </c>
    </row>
    <row r="31" spans="2:10" x14ac:dyDescent="0.25">
      <c r="B31" s="34" t="s">
        <v>52</v>
      </c>
      <c r="C31" s="43">
        <f>('PD_idade %(13)'!AE31-'PD_idade %(13)'!C31)/'PD_idade %(13)'!C31</f>
        <v>-0.11654678569134927</v>
      </c>
      <c r="D31" s="44">
        <f>('PD_idade (13)'!AH31-'PD_idade (13)'!D31)/'PD_idade (13)'!D31</f>
        <v>-0.11413043478260869</v>
      </c>
      <c r="E31" s="44">
        <f>('PD_idade (13)'!AI31-'PD_idade (13)'!E31)/'PD_idade (13)'!E31</f>
        <v>1.7045454545454544E-2</v>
      </c>
      <c r="F31" s="44">
        <f>('PD_idade (13)'!AJ31-'PD_idade (13)'!F31)/'PD_idade (13)'!F31</f>
        <v>6.8493150684931503E-2</v>
      </c>
      <c r="G31" s="44">
        <f>('PD_idade (13)'!AK31-'PD_idade (13)'!G31)/'PD_idade (13)'!G31</f>
        <v>-0.10638297872340426</v>
      </c>
      <c r="H31" s="44">
        <f>('PD_idade (13)'!AL31-'PD_idade (13)'!H31)/'PD_idade (13)'!H31</f>
        <v>-2.3923444976076555E-2</v>
      </c>
      <c r="I31" s="281">
        <f>('PD_idade (13)'!AM31-'PD_idade (13)'!I31)/'PD_idade (13)'!I31</f>
        <v>5.4644808743169399E-3</v>
      </c>
      <c r="J31" s="58">
        <f>('PD_idade (13)'!AN31-'PD_idade (13)'!J31)/'PD_idade (13)'!J31</f>
        <v>0</v>
      </c>
    </row>
    <row r="32" spans="2:10" x14ac:dyDescent="0.25">
      <c r="B32" s="34" t="s">
        <v>31</v>
      </c>
      <c r="C32" s="43">
        <f>('PD_idade %(13)'!AE32-'PD_idade %(13)'!C32)/'PD_idade %(13)'!C32</f>
        <v>-0.1016648471615722</v>
      </c>
      <c r="D32" s="44">
        <f>('PD_idade (13)'!AH32-'PD_idade (13)'!D32)/'PD_idade (13)'!D32</f>
        <v>-3.2258064516129031E-2</v>
      </c>
      <c r="E32" s="44">
        <f>('PD_idade (13)'!AI32-'PD_idade (13)'!E32)/'PD_idade (13)'!E32</f>
        <v>-0.10256410256410256</v>
      </c>
      <c r="F32" s="44">
        <f>('PD_idade (13)'!AJ32-'PD_idade (13)'!F32)/'PD_idade (13)'!F32</f>
        <v>0.29032258064516131</v>
      </c>
      <c r="G32" s="44">
        <f>('PD_idade (13)'!AK32-'PD_idade (13)'!G32)/'PD_idade (13)'!G32</f>
        <v>-7.1428571428571425E-2</v>
      </c>
      <c r="H32" s="44">
        <f>('PD_idade (13)'!AL32-'PD_idade (13)'!H32)/'PD_idade (13)'!H32</f>
        <v>-9.0909090909090912E-2</v>
      </c>
      <c r="I32" s="281">
        <f>('PD_idade (13)'!AM32-'PD_idade (13)'!I32)/'PD_idade (13)'!I32</f>
        <v>0.36363636363636365</v>
      </c>
      <c r="J32" s="58">
        <f>('PD_idade (13)'!AN32-'PD_idade (13)'!J32)/'PD_idade (13)'!J32</f>
        <v>-0.13636363636363635</v>
      </c>
    </row>
    <row r="33" spans="2:10" x14ac:dyDescent="0.25">
      <c r="B33" s="34" t="s">
        <v>53</v>
      </c>
      <c r="C33" s="43">
        <f>('PD_idade %(13)'!AE33-'PD_idade %(13)'!C33)/'PD_idade %(13)'!C33</f>
        <v>-0.13444147500269954</v>
      </c>
      <c r="D33" s="44">
        <f>('PD_idade (13)'!AH33-'PD_idade (13)'!D33)/'PD_idade (13)'!D33</f>
        <v>-5.5865921787709494E-2</v>
      </c>
      <c r="E33" s="44">
        <f>('PD_idade (13)'!AI33-'PD_idade (13)'!E33)/'PD_idade (13)'!E33</f>
        <v>-0.13294797687861271</v>
      </c>
      <c r="F33" s="44">
        <f>('PD_idade (13)'!AJ33-'PD_idade (13)'!F33)/'PD_idade (13)'!F33</f>
        <v>-0.12162162162162163</v>
      </c>
      <c r="G33" s="44">
        <f>('PD_idade (13)'!AK33-'PD_idade (13)'!G33)/'PD_idade (13)'!G33</f>
        <v>-5.8823529411764705E-2</v>
      </c>
      <c r="H33" s="44">
        <f>('PD_idade (13)'!AL33-'PD_idade (13)'!H33)/'PD_idade (13)'!H33</f>
        <v>-8.5470085470085479E-3</v>
      </c>
      <c r="I33" s="281">
        <f>('PD_idade (13)'!AM33-'PD_idade (13)'!I33)/'PD_idade (13)'!I33</f>
        <v>-2.2556390977443608E-2</v>
      </c>
      <c r="J33" s="58">
        <f>('PD_idade (13)'!AN33-'PD_idade (13)'!J33)/'PD_idade (13)'!J33</f>
        <v>-0.11428571428571428</v>
      </c>
    </row>
    <row r="34" spans="2:10" ht="12.75" customHeight="1" x14ac:dyDescent="0.25">
      <c r="B34" s="34" t="s">
        <v>54</v>
      </c>
      <c r="C34" s="43">
        <f>('PD_idade %(13)'!AE34-'PD_idade %(13)'!C34)/'PD_idade %(13)'!C34</f>
        <v>4.6720974808322586E-3</v>
      </c>
      <c r="D34" s="44">
        <f>('PD_idade (13)'!AH34-'PD_idade (13)'!D34)/'PD_idade (13)'!D34</f>
        <v>-4.9645390070921988E-2</v>
      </c>
      <c r="E34" s="44">
        <f>('PD_idade (13)'!AI34-'PD_idade (13)'!E34)/'PD_idade (13)'!E34</f>
        <v>-0.10810810810810811</v>
      </c>
      <c r="F34" s="44">
        <f>('PD_idade (13)'!AJ34-'PD_idade (13)'!F34)/'PD_idade (13)'!F34</f>
        <v>-9.6000000000000002E-2</v>
      </c>
      <c r="G34" s="44">
        <f>('PD_idade (13)'!AK34-'PD_idade (13)'!G34)/'PD_idade (13)'!G34</f>
        <v>-7.1428571428571425E-2</v>
      </c>
      <c r="H34" s="44">
        <f>('PD_idade (13)'!AL34-'PD_idade (13)'!H34)/'PD_idade (13)'!H34</f>
        <v>-5.7692307692307696E-2</v>
      </c>
      <c r="I34" s="281">
        <f>('PD_idade (13)'!AM34-'PD_idade (13)'!I34)/'PD_idade (13)'!I34</f>
        <v>-4.2016806722689079E-2</v>
      </c>
      <c r="J34" s="58">
        <f>('PD_idade (13)'!AN34-'PD_idade (13)'!J34)/'PD_idade (13)'!J34</f>
        <v>-0.16346153846153846</v>
      </c>
    </row>
    <row r="35" spans="2:10" x14ac:dyDescent="0.25">
      <c r="B35" s="34" t="s">
        <v>55</v>
      </c>
      <c r="C35" s="43">
        <f>('PD_idade %(13)'!AE35-'PD_idade %(13)'!C35)/'PD_idade %(13)'!C35</f>
        <v>9.1380625476735422E-2</v>
      </c>
      <c r="D35" s="44">
        <f>('PD_idade (13)'!AH35-'PD_idade (13)'!D35)/'PD_idade (13)'!D35</f>
        <v>-0.11864406779661017</v>
      </c>
      <c r="E35" s="44">
        <f>('PD_idade (13)'!AI35-'PD_idade (13)'!E35)/'PD_idade (13)'!E35</f>
        <v>-0.12048192771084337</v>
      </c>
      <c r="F35" s="44">
        <f>('PD_idade (13)'!AJ35-'PD_idade (13)'!F35)/'PD_idade (13)'!F35</f>
        <v>0</v>
      </c>
      <c r="G35" s="44">
        <f>('PD_idade (13)'!AK35-'PD_idade (13)'!G35)/'PD_idade (13)'!G35</f>
        <v>-0.27692307692307694</v>
      </c>
      <c r="H35" s="44">
        <f>('PD_idade (13)'!AL35-'PD_idade (13)'!H35)/'PD_idade (13)'!H35</f>
        <v>-0.13043478260869565</v>
      </c>
      <c r="I35" s="281">
        <f>('PD_idade (13)'!AM35-'PD_idade (13)'!I35)/'PD_idade (13)'!I35</f>
        <v>-2.0408163265306121E-2</v>
      </c>
      <c r="J35" s="58">
        <f>('PD_idade (13)'!AN35-'PD_idade (13)'!J35)/'PD_idade (13)'!J35</f>
        <v>-0.10416666666666667</v>
      </c>
    </row>
    <row r="36" spans="2:10" x14ac:dyDescent="0.25">
      <c r="B36" s="34" t="s">
        <v>56</v>
      </c>
      <c r="C36" s="43">
        <f>('PD_idade %(13)'!AE36-'PD_idade %(13)'!C36)/'PD_idade %(13)'!C36</f>
        <v>-0.15932050341441381</v>
      </c>
      <c r="D36" s="44">
        <f>('PD_idade (13)'!AH36-'PD_idade (13)'!D36)/'PD_idade (13)'!D36</f>
        <v>0.11475409836065574</v>
      </c>
      <c r="E36" s="44">
        <f>('PD_idade (13)'!AI36-'PD_idade (13)'!E36)/'PD_idade (13)'!E36</f>
        <v>-9.5890410958904104E-2</v>
      </c>
      <c r="F36" s="44">
        <f>('PD_idade (13)'!AJ36-'PD_idade (13)'!F36)/'PD_idade (13)'!F36</f>
        <v>-6.3829787234042548E-2</v>
      </c>
      <c r="G36" s="44">
        <f>('PD_idade (13)'!AK36-'PD_idade (13)'!G36)/'PD_idade (13)'!G36</f>
        <v>6.6666666666666666E-2</v>
      </c>
      <c r="H36" s="44">
        <f>('PD_idade (13)'!AL36-'PD_idade (13)'!H36)/'PD_idade (13)'!H36</f>
        <v>-0.12727272727272726</v>
      </c>
      <c r="I36" s="281">
        <f>('PD_idade (13)'!AM36-'PD_idade (13)'!I36)/'PD_idade (13)'!I36</f>
        <v>0.2</v>
      </c>
      <c r="J36" s="58">
        <f>('PD_idade (13)'!AN36-'PD_idade (13)'!J36)/'PD_idade (13)'!J36</f>
        <v>-0.20689655172413793</v>
      </c>
    </row>
    <row r="37" spans="2:10" x14ac:dyDescent="0.25">
      <c r="B37" s="34" t="s">
        <v>57</v>
      </c>
      <c r="C37" s="43">
        <f>('PD_idade %(13)'!AE37-'PD_idade %(13)'!C37)/'PD_idade %(13)'!C37</f>
        <v>6.212881277748941E-3</v>
      </c>
      <c r="D37" s="44">
        <f>('PD_idade (13)'!AH37-'PD_idade (13)'!D37)/'PD_idade (13)'!D37</f>
        <v>4.716981132075472E-2</v>
      </c>
      <c r="E37" s="44">
        <f>('PD_idade (13)'!AI37-'PD_idade (13)'!E37)/'PD_idade (13)'!E37</f>
        <v>-9.5588235294117641E-2</v>
      </c>
      <c r="F37" s="44">
        <f>('PD_idade (13)'!AJ37-'PD_idade (13)'!F37)/'PD_idade (13)'!F37</f>
        <v>0</v>
      </c>
      <c r="G37" s="44">
        <f>('PD_idade (13)'!AK37-'PD_idade (13)'!G37)/'PD_idade (13)'!G37</f>
        <v>-1.680672268907563E-2</v>
      </c>
      <c r="H37" s="44">
        <f>('PD_idade (13)'!AL37-'PD_idade (13)'!H37)/'PD_idade (13)'!H37</f>
        <v>4.1237113402061855E-2</v>
      </c>
      <c r="I37" s="281">
        <f>('PD_idade (13)'!AM37-'PD_idade (13)'!I37)/'PD_idade (13)'!I37</f>
        <v>0.13541666666666666</v>
      </c>
      <c r="J37" s="58">
        <f>('PD_idade (13)'!AN37-'PD_idade (13)'!J37)/'PD_idade (13)'!J37</f>
        <v>-3.5714285714285712E-2</v>
      </c>
    </row>
    <row r="38" spans="2:10" x14ac:dyDescent="0.25">
      <c r="B38" s="34" t="s">
        <v>58</v>
      </c>
      <c r="C38" s="196">
        <f>('PD_idade %(13)'!AE38-'PD_idade %(13)'!C38)/'PD_idade %(13)'!C38</f>
        <v>-2.2346368715083827E-2</v>
      </c>
      <c r="D38" s="197">
        <f>('PD_idade (13)'!AH38-'PD_idade (13)'!D38)/'PD_idade (13)'!D38</f>
        <v>-7.1428571428571425E-2</v>
      </c>
      <c r="E38" s="197">
        <f>('PD_idade (13)'!AI38-'PD_idade (13)'!E38)/'PD_idade (13)'!E38</f>
        <v>-0.12</v>
      </c>
      <c r="F38" s="197">
        <f>('PD_idade (13)'!AJ38-'PD_idade (13)'!F38)/'PD_idade (13)'!F38</f>
        <v>-0.10666666666666667</v>
      </c>
      <c r="G38" s="197">
        <f>('PD_idade (13)'!AK38-'PD_idade (13)'!G38)/'PD_idade (13)'!G38</f>
        <v>-0.13157894736842105</v>
      </c>
      <c r="H38" s="197">
        <f>('PD_idade (13)'!AL38-'PD_idade (13)'!H38)/'PD_idade (13)'!H38</f>
        <v>1.4705882352941176E-2</v>
      </c>
      <c r="I38" s="282">
        <f>('PD_idade (13)'!AM38-'PD_idade (13)'!I38)/'PD_idade (13)'!I38</f>
        <v>-3.1746031746031744E-2</v>
      </c>
      <c r="J38" s="198">
        <f>('PD_idade (13)'!AN38-'PD_idade (13)'!J38)/'PD_idade (13)'!J38</f>
        <v>-0.21311475409836064</v>
      </c>
    </row>
    <row r="39" spans="2:10" x14ac:dyDescent="0.25">
      <c r="B39" s="36"/>
      <c r="C39" s="466"/>
      <c r="D39" s="467"/>
      <c r="E39" s="467"/>
      <c r="F39" s="467"/>
      <c r="G39" s="467"/>
      <c r="H39" s="467"/>
      <c r="I39" s="467"/>
      <c r="J39" s="467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RowColHeaders="0" zoomScaleNormal="10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3.855468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9</v>
      </c>
      <c r="B5" s="125" t="s">
        <v>94</v>
      </c>
      <c r="E5" s="2"/>
      <c r="F5" s="2"/>
    </row>
    <row r="6" spans="1:10" s="80" customFormat="1" ht="12" customHeight="1" x14ac:dyDescent="0.2">
      <c r="A6" s="122"/>
      <c r="B6" s="128" t="s">
        <v>143</v>
      </c>
      <c r="E6" s="2"/>
      <c r="F6" s="2"/>
    </row>
    <row r="7" spans="1:10" ht="15" customHeight="1" x14ac:dyDescent="0.25">
      <c r="I7" s="8"/>
      <c r="J7" s="8"/>
    </row>
    <row r="8" spans="1:10" ht="42.75" customHeight="1" x14ac:dyDescent="0.25">
      <c r="B8" s="8"/>
      <c r="C8" s="450" t="s">
        <v>94</v>
      </c>
      <c r="D8" s="450"/>
      <c r="E8" s="450"/>
      <c r="F8" s="450"/>
      <c r="G8" s="450"/>
      <c r="H8" s="450"/>
      <c r="I8" s="450"/>
      <c r="J8" s="113"/>
    </row>
    <row r="9" spans="1:10" ht="24.95" customHeight="1" x14ac:dyDescent="0.25">
      <c r="B9" s="11"/>
      <c r="C9" s="241" t="s">
        <v>16</v>
      </c>
      <c r="D9" s="150"/>
      <c r="E9" s="241" t="s">
        <v>18</v>
      </c>
      <c r="F9" s="150"/>
      <c r="G9" s="241" t="s">
        <v>19</v>
      </c>
      <c r="H9" s="150"/>
      <c r="I9" s="241" t="s">
        <v>17</v>
      </c>
      <c r="J9" s="47"/>
    </row>
    <row r="10" spans="1:10" x14ac:dyDescent="0.25">
      <c r="B10" s="178" t="s">
        <v>60</v>
      </c>
      <c r="C10" s="123"/>
      <c r="D10" s="123"/>
      <c r="E10" s="123"/>
      <c r="F10" s="123"/>
      <c r="G10" s="123"/>
      <c r="H10" s="123"/>
      <c r="I10" s="123"/>
      <c r="J10" s="12"/>
    </row>
    <row r="11" spans="1:10" x14ac:dyDescent="0.25">
      <c r="B11" s="3" t="s">
        <v>61</v>
      </c>
      <c r="C11" s="287">
        <f>[1]Q1.5!F12</f>
        <v>523.42903717623244</v>
      </c>
      <c r="D11" s="174"/>
      <c r="E11" s="287">
        <f>[1]Q1.5!G12</f>
        <v>513.20590213062565</v>
      </c>
      <c r="F11" s="290"/>
      <c r="G11" s="287">
        <f>[1]Q1.5!H12</f>
        <v>504.5357479668217</v>
      </c>
      <c r="H11" s="290"/>
      <c r="I11" s="291">
        <f>[1]Q1.5!I12</f>
        <v>511.64863202546013</v>
      </c>
      <c r="J11" s="12"/>
    </row>
    <row r="12" spans="1:10" x14ac:dyDescent="0.25">
      <c r="B12" s="4" t="s">
        <v>147</v>
      </c>
      <c r="C12" s="288">
        <f>[1]Q1.5!F13</f>
        <v>579.11399525205525</v>
      </c>
      <c r="D12" s="175"/>
      <c r="E12" s="288">
        <f>[1]Q1.5!G13</f>
        <v>566.49944172294852</v>
      </c>
      <c r="F12" s="292"/>
      <c r="G12" s="288">
        <f>[1]Q1.5!H13</f>
        <v>551.59052851822264</v>
      </c>
      <c r="H12" s="292"/>
      <c r="I12" s="288">
        <f>[1]Q1.5!I13</f>
        <v>561.82299773624527</v>
      </c>
      <c r="J12" s="12"/>
    </row>
    <row r="13" spans="1:10" x14ac:dyDescent="0.25">
      <c r="B13" s="4" t="s">
        <v>20</v>
      </c>
      <c r="C13" s="288">
        <f>[1]Q1.5!F14</f>
        <v>584.92208207235819</v>
      </c>
      <c r="D13" s="175"/>
      <c r="E13" s="288">
        <f>[1]Q1.5!G14</f>
        <v>570.95358295999563</v>
      </c>
      <c r="F13" s="292"/>
      <c r="G13" s="288">
        <f>[1]Q1.5!H14</f>
        <v>555.21352108303063</v>
      </c>
      <c r="H13" s="292"/>
      <c r="I13" s="288">
        <f>[1]Q1.5!I14</f>
        <v>566.91206221382174</v>
      </c>
      <c r="J13" s="12"/>
    </row>
    <row r="14" spans="1:10" x14ac:dyDescent="0.25">
      <c r="B14" s="4" t="s">
        <v>1</v>
      </c>
      <c r="C14" s="289">
        <f>[1]Q1.5!F15</f>
        <v>619.71369602127436</v>
      </c>
      <c r="D14" s="176"/>
      <c r="E14" s="289">
        <f>[1]Q1.5!G15</f>
        <v>606.15176367857657</v>
      </c>
      <c r="F14" s="288"/>
      <c r="G14" s="289">
        <f>[1]Q1.5!H15</f>
        <v>587.56499320382261</v>
      </c>
      <c r="H14" s="288"/>
      <c r="I14" s="289">
        <f>[1]Q1.5!I15</f>
        <v>598.01890256076388</v>
      </c>
      <c r="J14" s="69"/>
    </row>
    <row r="15" spans="1:10" x14ac:dyDescent="0.25">
      <c r="B15" s="34" t="s">
        <v>36</v>
      </c>
      <c r="C15" s="287">
        <f>[1]Q1.5!F16</f>
        <v>555.3378089887641</v>
      </c>
      <c r="D15" s="176"/>
      <c r="E15" s="287">
        <f>[1]Q1.5!G16</f>
        <v>534.64371631205677</v>
      </c>
      <c r="F15" s="288"/>
      <c r="G15" s="287">
        <f>[1]Q1.5!H16</f>
        <v>525.54359616801776</v>
      </c>
      <c r="H15" s="288"/>
      <c r="I15" s="287">
        <f>[1]Q1.5!I16</f>
        <v>535.77206869009581</v>
      </c>
      <c r="J15" s="12"/>
    </row>
    <row r="16" spans="1:10" x14ac:dyDescent="0.25">
      <c r="B16" s="34" t="s">
        <v>37</v>
      </c>
      <c r="C16" s="288">
        <f>[1]Q1.5!F17</f>
        <v>611.98706067769899</v>
      </c>
      <c r="D16" s="176"/>
      <c r="E16" s="288">
        <f>[1]Q1.5!G17</f>
        <v>610.26606225680939</v>
      </c>
      <c r="F16" s="288"/>
      <c r="G16" s="288">
        <f>[1]Q1.5!H17</f>
        <v>575.01927343749992</v>
      </c>
      <c r="H16" s="288"/>
      <c r="I16" s="288">
        <f>[1]Q1.5!I17</f>
        <v>595.24183187946073</v>
      </c>
      <c r="J16" s="12"/>
    </row>
    <row r="17" spans="2:10" x14ac:dyDescent="0.25">
      <c r="B17" s="34" t="s">
        <v>38</v>
      </c>
      <c r="C17" s="288">
        <f>[1]Q1.5!F18</f>
        <v>683.99714787187361</v>
      </c>
      <c r="D17" s="176"/>
      <c r="E17" s="288">
        <f>[1]Q1.5!G18</f>
        <v>661.12266724587312</v>
      </c>
      <c r="F17" s="288"/>
      <c r="G17" s="288">
        <f>[1]Q1.5!H18</f>
        <v>644.45353615520287</v>
      </c>
      <c r="H17" s="288"/>
      <c r="I17" s="288">
        <f>[1]Q1.5!I18</f>
        <v>653.45962798937103</v>
      </c>
      <c r="J17" s="12"/>
    </row>
    <row r="18" spans="2:10" x14ac:dyDescent="0.25">
      <c r="B18" s="34" t="s">
        <v>39</v>
      </c>
      <c r="C18" s="288">
        <f>[1]Q1.5!F19</f>
        <v>707.76511543134882</v>
      </c>
      <c r="D18" s="176"/>
      <c r="E18" s="288">
        <f>[1]Q1.5!G19</f>
        <v>688.83729305135955</v>
      </c>
      <c r="F18" s="288"/>
      <c r="G18" s="288">
        <f>[1]Q1.5!H19</f>
        <v>655.5788937228092</v>
      </c>
      <c r="H18" s="288"/>
      <c r="I18" s="288">
        <f>[1]Q1.5!I19</f>
        <v>664.68918315252074</v>
      </c>
      <c r="J18" s="12"/>
    </row>
    <row r="19" spans="2:10" x14ac:dyDescent="0.25">
      <c r="B19" s="34" t="s">
        <v>40</v>
      </c>
      <c r="C19" s="288">
        <f>[1]Q1.5!F20</f>
        <v>567.51110366919045</v>
      </c>
      <c r="D19" s="176"/>
      <c r="E19" s="288">
        <f>[1]Q1.5!G20</f>
        <v>556.47576004659288</v>
      </c>
      <c r="F19" s="288"/>
      <c r="G19" s="288">
        <f>[1]Q1.5!H20</f>
        <v>543.57323290147633</v>
      </c>
      <c r="H19" s="288"/>
      <c r="I19" s="288">
        <f>[1]Q1.5!I20</f>
        <v>544.81662714508582</v>
      </c>
      <c r="J19" s="12"/>
    </row>
    <row r="20" spans="2:10" x14ac:dyDescent="0.25">
      <c r="B20" s="34" t="s">
        <v>41</v>
      </c>
      <c r="C20" s="288">
        <f>[1]Q1.5!F21</f>
        <v>755.84381208053696</v>
      </c>
      <c r="D20" s="176"/>
      <c r="E20" s="288">
        <f>[1]Q1.5!G21</f>
        <v>701.0461471571906</v>
      </c>
      <c r="F20" s="288"/>
      <c r="G20" s="288">
        <f>[1]Q1.5!H21</f>
        <v>683.13006839945285</v>
      </c>
      <c r="H20" s="288"/>
      <c r="I20" s="288">
        <f>[1]Q1.5!I21</f>
        <v>709.58881496881486</v>
      </c>
      <c r="J20" s="12"/>
    </row>
    <row r="21" spans="2:10" x14ac:dyDescent="0.25">
      <c r="B21" s="34" t="s">
        <v>42</v>
      </c>
      <c r="C21" s="288">
        <f>[1]Q1.5!F22</f>
        <v>529.19892273402672</v>
      </c>
      <c r="D21" s="176"/>
      <c r="E21" s="288">
        <f>[1]Q1.5!G22</f>
        <v>523.0594037735849</v>
      </c>
      <c r="F21" s="288"/>
      <c r="G21" s="288">
        <f>[1]Q1.5!H22</f>
        <v>511.41547884187082</v>
      </c>
      <c r="H21" s="288"/>
      <c r="I21" s="288">
        <f>[1]Q1.5!I22</f>
        <v>520.88981467181475</v>
      </c>
      <c r="J21" s="12"/>
    </row>
    <row r="22" spans="2:10" x14ac:dyDescent="0.25">
      <c r="B22" s="34" t="s">
        <v>43</v>
      </c>
      <c r="C22" s="288">
        <f>[1]Q1.5!F23</f>
        <v>726.60975791433896</v>
      </c>
      <c r="D22" s="176"/>
      <c r="E22" s="288">
        <f>[1]Q1.5!G23</f>
        <v>754.65583484573506</v>
      </c>
      <c r="F22" s="288"/>
      <c r="G22" s="288">
        <f>[1]Q1.5!H23</f>
        <v>711.2866455696203</v>
      </c>
      <c r="H22" s="288"/>
      <c r="I22" s="288">
        <f>[1]Q1.5!I23</f>
        <v>704.52051258154711</v>
      </c>
      <c r="J22" s="12"/>
    </row>
    <row r="23" spans="2:10" x14ac:dyDescent="0.25">
      <c r="B23" s="34" t="s">
        <v>44</v>
      </c>
      <c r="C23" s="288">
        <f>[1]Q1.5!F24</f>
        <v>634.20032990974164</v>
      </c>
      <c r="D23" s="176"/>
      <c r="E23" s="288">
        <f>[1]Q1.5!G24</f>
        <v>617.34945578231293</v>
      </c>
      <c r="F23" s="288"/>
      <c r="G23" s="288">
        <f>[1]Q1.5!H24</f>
        <v>593.93879835129985</v>
      </c>
      <c r="H23" s="288"/>
      <c r="I23" s="288">
        <f>[1]Q1.5!I24</f>
        <v>610.36887369791668</v>
      </c>
      <c r="J23" s="12"/>
    </row>
    <row r="24" spans="2:10" x14ac:dyDescent="0.25">
      <c r="B24" s="34" t="s">
        <v>45</v>
      </c>
      <c r="C24" s="288">
        <f>[1]Q1.5!F25</f>
        <v>662.9418676244228</v>
      </c>
      <c r="D24" s="176"/>
      <c r="E24" s="288">
        <f>[1]Q1.5!G25</f>
        <v>649.85437967914436</v>
      </c>
      <c r="F24" s="288"/>
      <c r="G24" s="288">
        <f>[1]Q1.5!H25</f>
        <v>628.64815831987073</v>
      </c>
      <c r="H24" s="288"/>
      <c r="I24" s="288">
        <f>[1]Q1.5!I25</f>
        <v>620.83809225512528</v>
      </c>
      <c r="J24" s="12"/>
    </row>
    <row r="25" spans="2:10" x14ac:dyDescent="0.25">
      <c r="B25" s="34" t="s">
        <v>46</v>
      </c>
      <c r="C25" s="288">
        <f>[1]Q1.5!F26</f>
        <v>581.25658394160587</v>
      </c>
      <c r="D25" s="176"/>
      <c r="E25" s="288">
        <f>[1]Q1.5!G26</f>
        <v>574.28426533523543</v>
      </c>
      <c r="F25" s="288"/>
      <c r="G25" s="288">
        <f>[1]Q1.5!H26</f>
        <v>552.2559914101646</v>
      </c>
      <c r="H25" s="288"/>
      <c r="I25" s="288">
        <f>[1]Q1.5!I26</f>
        <v>585.17328125000006</v>
      </c>
      <c r="J25" s="12"/>
    </row>
    <row r="26" spans="2:10" x14ac:dyDescent="0.25">
      <c r="B26" s="34" t="s">
        <v>47</v>
      </c>
      <c r="C26" s="288">
        <f>[1]Q1.5!F27</f>
        <v>635.43448748510116</v>
      </c>
      <c r="D26" s="176"/>
      <c r="E26" s="288">
        <f>[1]Q1.5!G27</f>
        <v>617.33192972007146</v>
      </c>
      <c r="F26" s="288"/>
      <c r="G26" s="288">
        <f>[1]Q1.5!H27</f>
        <v>601.11202424242424</v>
      </c>
      <c r="H26" s="288"/>
      <c r="I26" s="288">
        <f>[1]Q1.5!I27</f>
        <v>610.40038192234249</v>
      </c>
      <c r="J26" s="12"/>
    </row>
    <row r="27" spans="2:10" x14ac:dyDescent="0.25">
      <c r="B27" s="34" t="s">
        <v>48</v>
      </c>
      <c r="C27" s="288">
        <f>[1]Q1.5!F28</f>
        <v>670.48520123839</v>
      </c>
      <c r="D27" s="176"/>
      <c r="E27" s="288">
        <f>[1]Q1.5!G28</f>
        <v>638.44654568210262</v>
      </c>
      <c r="F27" s="288"/>
      <c r="G27" s="288">
        <f>[1]Q1.5!H28</f>
        <v>639.45579252577318</v>
      </c>
      <c r="H27" s="288"/>
      <c r="I27" s="288">
        <f>[1]Q1.5!I28</f>
        <v>623.16488903833238</v>
      </c>
      <c r="J27" s="12"/>
    </row>
    <row r="28" spans="2:10" x14ac:dyDescent="0.25">
      <c r="B28" s="34" t="s">
        <v>49</v>
      </c>
      <c r="C28" s="288">
        <f>[1]Q1.5!F29</f>
        <v>730.60929198184567</v>
      </c>
      <c r="D28" s="176"/>
      <c r="E28" s="288">
        <f>[1]Q1.5!G29</f>
        <v>709.57784283980573</v>
      </c>
      <c r="F28" s="288"/>
      <c r="G28" s="288">
        <f>[1]Q1.5!H29</f>
        <v>685.58117505272673</v>
      </c>
      <c r="H28" s="288"/>
      <c r="I28" s="288">
        <f>[1]Q1.5!I29</f>
        <v>691.94078274760398</v>
      </c>
      <c r="J28" s="12"/>
    </row>
    <row r="29" spans="2:10" x14ac:dyDescent="0.25">
      <c r="B29" s="34" t="s">
        <v>50</v>
      </c>
      <c r="C29" s="288">
        <f>[1]Q1.5!F30</f>
        <v>520.40972966728282</v>
      </c>
      <c r="D29" s="176"/>
      <c r="E29" s="288">
        <f>[1]Q1.5!G30</f>
        <v>519.63295097132277</v>
      </c>
      <c r="F29" s="288"/>
      <c r="G29" s="288">
        <f>[1]Q1.5!H30</f>
        <v>498.03011090573023</v>
      </c>
      <c r="H29" s="288"/>
      <c r="I29" s="288">
        <f>[1]Q1.5!I30</f>
        <v>506.26946010511227</v>
      </c>
      <c r="J29" s="12"/>
    </row>
    <row r="30" spans="2:10" x14ac:dyDescent="0.25">
      <c r="B30" s="34" t="s">
        <v>51</v>
      </c>
      <c r="C30" s="288">
        <f>[1]Q1.5!F31</f>
        <v>593.87161194029852</v>
      </c>
      <c r="D30" s="176"/>
      <c r="E30" s="288">
        <f>[1]Q1.5!G31</f>
        <v>595.37672505712112</v>
      </c>
      <c r="F30" s="288"/>
      <c r="G30" s="288">
        <f>[1]Q1.5!H31</f>
        <v>560.17919678714861</v>
      </c>
      <c r="H30" s="288"/>
      <c r="I30" s="288">
        <f>[1]Q1.5!I31</f>
        <v>586.33880131362889</v>
      </c>
      <c r="J30" s="12"/>
    </row>
    <row r="31" spans="2:10" x14ac:dyDescent="0.25">
      <c r="B31" s="34" t="s">
        <v>52</v>
      </c>
      <c r="C31" s="288">
        <f>[1]Q1.5!F32</f>
        <v>619.43808929045963</v>
      </c>
      <c r="D31" s="176"/>
      <c r="E31" s="288">
        <f>[1]Q1.5!G32</f>
        <v>605.02931061806646</v>
      </c>
      <c r="F31" s="288"/>
      <c r="G31" s="288">
        <f>[1]Q1.5!H32</f>
        <v>585.35166261151653</v>
      </c>
      <c r="H31" s="288"/>
      <c r="I31" s="288">
        <f>[1]Q1.5!I32</f>
        <v>593.16874300111976</v>
      </c>
      <c r="J31" s="12"/>
    </row>
    <row r="32" spans="2:10" x14ac:dyDescent="0.25">
      <c r="B32" s="34" t="s">
        <v>31</v>
      </c>
      <c r="C32" s="288">
        <f>[1]Q1.5!F33</f>
        <v>710.37277777777786</v>
      </c>
      <c r="D32" s="176"/>
      <c r="E32" s="288">
        <f>[1]Q1.5!G33</f>
        <v>703.10569051580705</v>
      </c>
      <c r="F32" s="288"/>
      <c r="G32" s="288">
        <f>[1]Q1.5!H33</f>
        <v>695.69524617996603</v>
      </c>
      <c r="H32" s="288"/>
      <c r="I32" s="288">
        <f>[1]Q1.5!I33</f>
        <v>685.65360790774298</v>
      </c>
      <c r="J32" s="12"/>
    </row>
    <row r="33" spans="2:10" x14ac:dyDescent="0.25">
      <c r="B33" s="34" t="s">
        <v>53</v>
      </c>
      <c r="C33" s="288">
        <f>[1]Q1.5!F34</f>
        <v>581.10504173622712</v>
      </c>
      <c r="D33" s="176"/>
      <c r="E33" s="288">
        <f>[1]Q1.5!G34</f>
        <v>563.53155202212236</v>
      </c>
      <c r="F33" s="288"/>
      <c r="G33" s="288">
        <f>[1]Q1.5!H34</f>
        <v>545.39444922856126</v>
      </c>
      <c r="H33" s="288"/>
      <c r="I33" s="288">
        <f>[1]Q1.5!I34</f>
        <v>565.91341380611084</v>
      </c>
      <c r="J33" s="12"/>
    </row>
    <row r="34" spans="2:10" ht="12.75" customHeight="1" x14ac:dyDescent="0.25">
      <c r="B34" s="34" t="s">
        <v>54</v>
      </c>
      <c r="C34" s="288">
        <f>[1]Q1.5!F35</f>
        <v>546.58262734584446</v>
      </c>
      <c r="D34" s="176"/>
      <c r="E34" s="288">
        <f>[1]Q1.5!G35</f>
        <v>530.64794263862325</v>
      </c>
      <c r="F34" s="288"/>
      <c r="G34" s="288">
        <f>[1]Q1.5!H35</f>
        <v>523.65614448370627</v>
      </c>
      <c r="H34" s="288"/>
      <c r="I34" s="288">
        <f>[1]Q1.5!I35</f>
        <v>533.46639564124064</v>
      </c>
      <c r="J34" s="12"/>
    </row>
    <row r="35" spans="2:10" x14ac:dyDescent="0.25">
      <c r="B35" s="34" t="s">
        <v>55</v>
      </c>
      <c r="C35" s="288">
        <f>[1]Q1.5!F36</f>
        <v>529.91533943554543</v>
      </c>
      <c r="D35" s="176"/>
      <c r="E35" s="288">
        <f>[1]Q1.5!G36</f>
        <v>511.1902760736196</v>
      </c>
      <c r="F35" s="288"/>
      <c r="G35" s="288">
        <f>[1]Q1.5!H36</f>
        <v>505.27969459671101</v>
      </c>
      <c r="H35" s="288"/>
      <c r="I35" s="288">
        <f>[1]Q1.5!I36</f>
        <v>524.22520270270275</v>
      </c>
      <c r="J35" s="12"/>
    </row>
    <row r="36" spans="2:10" x14ac:dyDescent="0.25">
      <c r="B36" s="34" t="s">
        <v>56</v>
      </c>
      <c r="C36" s="288">
        <f>[1]Q1.5!F37</f>
        <v>633.15887596899222</v>
      </c>
      <c r="D36" s="176"/>
      <c r="E36" s="288">
        <f>[1]Q1.5!G37</f>
        <v>612.12173359451526</v>
      </c>
      <c r="F36" s="288"/>
      <c r="G36" s="288">
        <f>[1]Q1.5!H37</f>
        <v>594.93148606811155</v>
      </c>
      <c r="H36" s="288"/>
      <c r="I36" s="288">
        <f>[1]Q1.5!I37</f>
        <v>597.01915343915346</v>
      </c>
      <c r="J36" s="12"/>
    </row>
    <row r="37" spans="2:10" x14ac:dyDescent="0.25">
      <c r="B37" s="34" t="s">
        <v>57</v>
      </c>
      <c r="C37" s="288">
        <f>[1]Q1.5!F38</f>
        <v>697.06834004474274</v>
      </c>
      <c r="D37" s="176"/>
      <c r="E37" s="288">
        <f>[1]Q1.5!G38</f>
        <v>675.50256444444449</v>
      </c>
      <c r="F37" s="288"/>
      <c r="G37" s="288">
        <f>[1]Q1.5!H38</f>
        <v>659.53988495575231</v>
      </c>
      <c r="H37" s="288"/>
      <c r="I37" s="288">
        <f>[1]Q1.5!I38</f>
        <v>669.31659845384263</v>
      </c>
      <c r="J37" s="12"/>
    </row>
    <row r="38" spans="2:10" x14ac:dyDescent="0.25">
      <c r="B38" s="258" t="s">
        <v>58</v>
      </c>
      <c r="C38" s="295">
        <f>[1]Q1.5!F39</f>
        <v>548.4141113219481</v>
      </c>
      <c r="D38" s="176"/>
      <c r="E38" s="288">
        <f>[1]Q1.5!G39</f>
        <v>564.25447082767982</v>
      </c>
      <c r="F38" s="288"/>
      <c r="G38" s="288">
        <f>[1]Q1.5!H39</f>
        <v>545.2997986111111</v>
      </c>
      <c r="H38" s="288"/>
      <c r="I38" s="288">
        <f>[1]Q1.5!I39</f>
        <v>574.97134982332159</v>
      </c>
      <c r="J38" s="12"/>
    </row>
    <row r="39" spans="2:10" x14ac:dyDescent="0.25">
      <c r="B39" s="258" t="s">
        <v>81</v>
      </c>
      <c r="C39" s="293">
        <f>[1]Q1.5!F40</f>
        <v>1409.2466666666667</v>
      </c>
      <c r="D39" s="176"/>
      <c r="E39" s="293">
        <f>[1]Q1.5!G40</f>
        <v>1012.1366666666667</v>
      </c>
      <c r="F39" s="288"/>
      <c r="G39" s="293">
        <f>[1]Q1.5!H40</f>
        <v>943.5</v>
      </c>
      <c r="H39" s="288"/>
      <c r="I39" s="294">
        <f>[1]Q1.5!I40</f>
        <v>943.5</v>
      </c>
      <c r="J39" s="177"/>
    </row>
    <row r="40" spans="2:10" x14ac:dyDescent="0.25">
      <c r="B40" s="114"/>
      <c r="C40" s="455"/>
      <c r="D40" s="458"/>
      <c r="E40" s="456"/>
      <c r="F40" s="458"/>
      <c r="G40" s="456"/>
      <c r="H40" s="457"/>
      <c r="I40" s="458"/>
      <c r="J40" s="458"/>
    </row>
    <row r="41" spans="2:10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3" spans="2:10" x14ac:dyDescent="0.25">
      <c r="E43" s="84"/>
    </row>
  </sheetData>
  <mergeCells count="3">
    <mergeCell ref="C8:I8"/>
    <mergeCell ref="C40:G40"/>
    <mergeCell ref="H40:J40"/>
  </mergeCells>
  <conditionalFormatting sqref="C12:C38 D39 E38 F39 G38 H39 I38">
    <cfRule type="cellIs" dxfId="3233" priority="5" operator="between">
      <formula>1</formula>
      <formula>2</formula>
    </cfRule>
  </conditionalFormatting>
  <conditionalFormatting sqref="C11:I37 D38 F38 H38">
    <cfRule type="cellIs" dxfId="3232" priority="6" operator="between">
      <formula>1</formula>
      <formula>2</formula>
    </cfRule>
  </conditionalFormatting>
  <conditionalFormatting sqref="E16:E38">
    <cfRule type="cellIs" dxfId="3231" priority="4" operator="between">
      <formula>1</formula>
      <formula>2</formula>
    </cfRule>
  </conditionalFormatting>
  <conditionalFormatting sqref="G16:G38">
    <cfRule type="cellIs" dxfId="3230" priority="3" operator="between">
      <formula>1</formula>
      <formula>2</formula>
    </cfRule>
  </conditionalFormatting>
  <conditionalFormatting sqref="I16:I38">
    <cfRule type="cellIs" dxfId="3229" priority="2" operator="between">
      <formula>1</formula>
      <formula>2</formula>
    </cfRule>
  </conditionalFormatting>
  <conditionalFormatting sqref="E11:I15">
    <cfRule type="cellIs" dxfId="3228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95</v>
      </c>
    </row>
    <row r="6" spans="1:3" s="7" customFormat="1" ht="12" customHeight="1" x14ac:dyDescent="0.2">
      <c r="A6" s="122"/>
      <c r="B6" s="117" t="s">
        <v>142</v>
      </c>
    </row>
    <row r="7" spans="1:3" ht="15" customHeight="1" x14ac:dyDescent="0.25"/>
    <row r="8" spans="1:3" ht="43.5" customHeight="1" x14ac:dyDescent="0.25">
      <c r="B8" s="8"/>
      <c r="C8" s="242" t="s">
        <v>96</v>
      </c>
    </row>
    <row r="9" spans="1:3" ht="24.95" customHeight="1" x14ac:dyDescent="0.25">
      <c r="B9" s="11"/>
      <c r="C9" s="241" t="s">
        <v>26</v>
      </c>
    </row>
    <row r="10" spans="1:3" ht="15" customHeight="1" x14ac:dyDescent="0.25">
      <c r="B10" s="126" t="s">
        <v>145</v>
      </c>
      <c r="C10" s="123"/>
    </row>
    <row r="11" spans="1:3" x14ac:dyDescent="0.25">
      <c r="B11" s="3" t="s">
        <v>61</v>
      </c>
      <c r="C11" s="318">
        <f>'PD_valor medio mensal € (13)'!I11-'PD_valor medio mensal € (13)'!C11</f>
        <v>-11.78040515077231</v>
      </c>
    </row>
    <row r="12" spans="1:3" x14ac:dyDescent="0.25">
      <c r="B12" s="4" t="s">
        <v>147</v>
      </c>
      <c r="C12" s="319">
        <f>'PD_valor medio mensal € (13)'!I12-'PD_valor medio mensal € (13)'!C12</f>
        <v>-17.290997515809977</v>
      </c>
    </row>
    <row r="13" spans="1:3" x14ac:dyDescent="0.25">
      <c r="B13" s="4" t="s">
        <v>20</v>
      </c>
      <c r="C13" s="319">
        <f>'PD_valor medio mensal € (13)'!I13-'PD_valor medio mensal € (13)'!C13</f>
        <v>-18.010019858536452</v>
      </c>
    </row>
    <row r="14" spans="1:3" x14ac:dyDescent="0.25">
      <c r="B14" s="4" t="s">
        <v>1</v>
      </c>
      <c r="C14" s="320">
        <f>'PD_valor medio mensal € (13)'!I14-'PD_valor medio mensal € (13)'!C14</f>
        <v>-21.694793460510482</v>
      </c>
    </row>
    <row r="15" spans="1:3" x14ac:dyDescent="0.25">
      <c r="B15" s="34" t="s">
        <v>36</v>
      </c>
      <c r="C15" s="318">
        <f>'PD_valor medio mensal € (13)'!I15-'PD_valor medio mensal € (13)'!C15</f>
        <v>-19.565740298668288</v>
      </c>
    </row>
    <row r="16" spans="1:3" x14ac:dyDescent="0.25">
      <c r="B16" s="34" t="s">
        <v>37</v>
      </c>
      <c r="C16" s="319">
        <f>'PD_valor medio mensal € (13)'!I16-'PD_valor medio mensal € (13)'!C16</f>
        <v>-16.745228798238259</v>
      </c>
    </row>
    <row r="17" spans="2:3" x14ac:dyDescent="0.25">
      <c r="B17" s="34" t="s">
        <v>38</v>
      </c>
      <c r="C17" s="319">
        <f>'PD_valor medio mensal € (13)'!I17-'PD_valor medio mensal € (13)'!C17</f>
        <v>-30.537519882502579</v>
      </c>
    </row>
    <row r="18" spans="2:3" x14ac:dyDescent="0.25">
      <c r="B18" s="34" t="s">
        <v>39</v>
      </c>
      <c r="C18" s="319">
        <f>'PD_valor medio mensal € (13)'!I18-'PD_valor medio mensal € (13)'!C18</f>
        <v>-43.075932278828077</v>
      </c>
    </row>
    <row r="19" spans="2:3" x14ac:dyDescent="0.25">
      <c r="B19" s="34" t="s">
        <v>40</v>
      </c>
      <c r="C19" s="319">
        <f>'PD_valor medio mensal € (13)'!I19-'PD_valor medio mensal € (13)'!C19</f>
        <v>-22.69447652410463</v>
      </c>
    </row>
    <row r="20" spans="2:3" x14ac:dyDescent="0.25">
      <c r="B20" s="34" t="s">
        <v>41</v>
      </c>
      <c r="C20" s="319">
        <f>'PD_valor medio mensal € (13)'!I20-'PD_valor medio mensal € (13)'!C20</f>
        <v>-46.254997111722105</v>
      </c>
    </row>
    <row r="21" spans="2:3" x14ac:dyDescent="0.25">
      <c r="B21" s="34" t="s">
        <v>42</v>
      </c>
      <c r="C21" s="319">
        <f>'PD_valor medio mensal € (13)'!I21-'PD_valor medio mensal € (13)'!C21</f>
        <v>-8.3091080622119762</v>
      </c>
    </row>
    <row r="22" spans="2:3" x14ac:dyDescent="0.25">
      <c r="B22" s="34" t="s">
        <v>43</v>
      </c>
      <c r="C22" s="319">
        <f>'PD_valor medio mensal € (13)'!I22-'PD_valor medio mensal € (13)'!C22</f>
        <v>-22.089245332791847</v>
      </c>
    </row>
    <row r="23" spans="2:3" x14ac:dyDescent="0.25">
      <c r="B23" s="34" t="s">
        <v>44</v>
      </c>
      <c r="C23" s="319">
        <f>'PD_valor medio mensal € (13)'!I23-'PD_valor medio mensal € (13)'!C23</f>
        <v>-23.831456211824957</v>
      </c>
    </row>
    <row r="24" spans="2:3" x14ac:dyDescent="0.25">
      <c r="B24" s="34" t="s">
        <v>45</v>
      </c>
      <c r="C24" s="319">
        <f>'PD_valor medio mensal € (13)'!I24-'PD_valor medio mensal € (13)'!C24</f>
        <v>-42.103775369297523</v>
      </c>
    </row>
    <row r="25" spans="2:3" x14ac:dyDescent="0.25">
      <c r="B25" s="34" t="s">
        <v>46</v>
      </c>
      <c r="C25" s="319">
        <f>'PD_valor medio mensal € (13)'!I25-'PD_valor medio mensal € (13)'!C25</f>
        <v>3.9166973083941912</v>
      </c>
    </row>
    <row r="26" spans="2:3" x14ac:dyDescent="0.25">
      <c r="B26" s="34" t="s">
        <v>47</v>
      </c>
      <c r="C26" s="319">
        <f>'PD_valor medio mensal € (13)'!I26-'PD_valor medio mensal € (13)'!C26</f>
        <v>-25.034105562758668</v>
      </c>
    </row>
    <row r="27" spans="2:3" x14ac:dyDescent="0.25">
      <c r="B27" s="34" t="s">
        <v>48</v>
      </c>
      <c r="C27" s="319">
        <f>'PD_valor medio mensal € (13)'!I27-'PD_valor medio mensal € (13)'!C27</f>
        <v>-47.320312200057629</v>
      </c>
    </row>
    <row r="28" spans="2:3" x14ac:dyDescent="0.25">
      <c r="B28" s="34" t="s">
        <v>49</v>
      </c>
      <c r="C28" s="319">
        <f>'PD_valor medio mensal € (13)'!I28-'PD_valor medio mensal € (13)'!C28</f>
        <v>-38.668509234241697</v>
      </c>
    </row>
    <row r="29" spans="2:3" x14ac:dyDescent="0.25">
      <c r="B29" s="34" t="s">
        <v>50</v>
      </c>
      <c r="C29" s="319">
        <f>'PD_valor medio mensal € (13)'!I29-'PD_valor medio mensal € (13)'!C29</f>
        <v>-14.140269562170545</v>
      </c>
    </row>
    <row r="30" spans="2:3" x14ac:dyDescent="0.25">
      <c r="B30" s="34" t="s">
        <v>51</v>
      </c>
      <c r="C30" s="319">
        <f>'PD_valor medio mensal € (13)'!I30-'PD_valor medio mensal € (13)'!C30</f>
        <v>-7.5328106266696295</v>
      </c>
    </row>
    <row r="31" spans="2:3" x14ac:dyDescent="0.25">
      <c r="B31" s="34" t="s">
        <v>52</v>
      </c>
      <c r="C31" s="319">
        <f>'PD_valor medio mensal € (13)'!I31-'PD_valor medio mensal € (13)'!C31</f>
        <v>-26.269346289339865</v>
      </c>
    </row>
    <row r="32" spans="2:3" x14ac:dyDescent="0.25">
      <c r="B32" s="34" t="s">
        <v>31</v>
      </c>
      <c r="C32" s="319">
        <f>'PD_valor medio mensal € (13)'!I32-'PD_valor medio mensal € (13)'!C32</f>
        <v>-24.719169870034875</v>
      </c>
    </row>
    <row r="33" spans="2:3" x14ac:dyDescent="0.25">
      <c r="B33" s="34" t="s">
        <v>53</v>
      </c>
      <c r="C33" s="319">
        <f>'PD_valor medio mensal € (13)'!I33-'PD_valor medio mensal € (13)'!C33</f>
        <v>-15.191627930116283</v>
      </c>
    </row>
    <row r="34" spans="2:3" ht="12.75" customHeight="1" x14ac:dyDescent="0.25">
      <c r="B34" s="34" t="s">
        <v>54</v>
      </c>
      <c r="C34" s="319">
        <f>'PD_valor medio mensal € (13)'!I34-'PD_valor medio mensal € (13)'!C34</f>
        <v>-13.11623170460382</v>
      </c>
    </row>
    <row r="35" spans="2:3" x14ac:dyDescent="0.25">
      <c r="B35" s="34" t="s">
        <v>55</v>
      </c>
      <c r="C35" s="319">
        <f>'PD_valor medio mensal € (13)'!I35-'PD_valor medio mensal € (13)'!C35</f>
        <v>-5.6901367328426886</v>
      </c>
    </row>
    <row r="36" spans="2:3" x14ac:dyDescent="0.25">
      <c r="B36" s="34" t="s">
        <v>56</v>
      </c>
      <c r="C36" s="319">
        <f>'PD_valor medio mensal € (13)'!I36-'PD_valor medio mensal € (13)'!C36</f>
        <v>-36.139722529838764</v>
      </c>
    </row>
    <row r="37" spans="2:3" x14ac:dyDescent="0.25">
      <c r="B37" s="34" t="s">
        <v>57</v>
      </c>
      <c r="C37" s="319">
        <f>'PD_valor medio mensal € (13)'!I37-'PD_valor medio mensal € (13)'!C37</f>
        <v>-27.75174159090011</v>
      </c>
    </row>
    <row r="38" spans="2:3" x14ac:dyDescent="0.25">
      <c r="B38" s="34" t="s">
        <v>58</v>
      </c>
      <c r="C38" s="320">
        <f>'PD_valor medio mensal € (13)'!I38-'PD_valor medio mensal € (13)'!C38</f>
        <v>26.55723850137349</v>
      </c>
    </row>
    <row r="39" spans="2:3" x14ac:dyDescent="0.25">
      <c r="B39" s="36"/>
      <c r="C39" s="172"/>
    </row>
    <row r="40" spans="2:3" x14ac:dyDescent="0.25">
      <c r="B40" s="36"/>
      <c r="C40" s="32"/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5:N75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86" bestFit="1" customWidth="1"/>
    <col min="3" max="16384" width="9.140625" style="1"/>
  </cols>
  <sheetData>
    <row r="5" spans="1:11" x14ac:dyDescent="0.25">
      <c r="B5" s="447" t="s">
        <v>34</v>
      </c>
      <c r="C5" s="448"/>
      <c r="D5" s="448"/>
    </row>
    <row r="6" spans="1:11" x14ac:dyDescent="0.25">
      <c r="B6" s="351" t="s">
        <v>230</v>
      </c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46" t="s">
        <v>97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1" x14ac:dyDescent="0.25">
      <c r="A9" s="153" t="s">
        <v>3</v>
      </c>
      <c r="B9" s="446" t="s">
        <v>98</v>
      </c>
      <c r="C9" s="446"/>
      <c r="D9" s="446"/>
      <c r="E9" s="446"/>
      <c r="F9" s="446"/>
      <c r="G9" s="446"/>
      <c r="H9" s="446"/>
      <c r="I9" s="446"/>
      <c r="J9" s="446"/>
      <c r="K9" s="87"/>
    </row>
    <row r="10" spans="1:11" x14ac:dyDescent="0.25">
      <c r="A10" s="153" t="s">
        <v>4</v>
      </c>
      <c r="B10" s="446" t="s">
        <v>99</v>
      </c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1" x14ac:dyDescent="0.25">
      <c r="A11" s="153" t="s">
        <v>5</v>
      </c>
      <c r="B11" s="446" t="s">
        <v>101</v>
      </c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1" x14ac:dyDescent="0.25">
      <c r="A12" s="153"/>
      <c r="B12" s="239" t="s">
        <v>131</v>
      </c>
      <c r="C12" s="297"/>
      <c r="D12" s="297"/>
      <c r="E12" s="297"/>
      <c r="F12" s="297"/>
      <c r="G12" s="297"/>
      <c r="H12" s="297"/>
      <c r="I12" s="297"/>
      <c r="J12" s="297"/>
      <c r="K12" s="87"/>
    </row>
    <row r="13" spans="1:11" x14ac:dyDescent="0.25">
      <c r="A13" s="153" t="s">
        <v>6</v>
      </c>
      <c r="B13" s="446" t="s">
        <v>102</v>
      </c>
      <c r="C13" s="446"/>
      <c r="D13" s="446"/>
      <c r="E13" s="446"/>
      <c r="F13" s="446"/>
      <c r="G13" s="446"/>
      <c r="H13" s="446"/>
      <c r="I13" s="446"/>
      <c r="J13" s="446"/>
      <c r="K13" s="157"/>
    </row>
    <row r="14" spans="1:11" x14ac:dyDescent="0.25">
      <c r="A14" s="153" t="s">
        <v>22</v>
      </c>
      <c r="B14" s="446" t="s">
        <v>132</v>
      </c>
      <c r="C14" s="446"/>
      <c r="D14" s="446"/>
      <c r="E14" s="446"/>
      <c r="F14" s="446"/>
      <c r="G14" s="446"/>
      <c r="H14" s="446"/>
      <c r="I14" s="446"/>
      <c r="J14" s="446"/>
      <c r="K14" s="157"/>
    </row>
    <row r="15" spans="1:11" x14ac:dyDescent="0.25">
      <c r="A15" s="153" t="s">
        <v>7</v>
      </c>
      <c r="B15" s="446" t="s">
        <v>104</v>
      </c>
      <c r="C15" s="446"/>
      <c r="D15" s="446"/>
      <c r="E15" s="446"/>
      <c r="F15" s="446"/>
      <c r="G15" s="446"/>
      <c r="H15" s="446"/>
      <c r="I15" s="446"/>
      <c r="J15" s="446"/>
      <c r="K15" s="132"/>
    </row>
    <row r="16" spans="1:11" x14ac:dyDescent="0.25">
      <c r="A16" s="153" t="s">
        <v>8</v>
      </c>
      <c r="B16" s="446" t="s">
        <v>133</v>
      </c>
      <c r="C16" s="446"/>
      <c r="D16" s="446"/>
      <c r="E16" s="446"/>
      <c r="F16" s="446"/>
      <c r="G16" s="446"/>
      <c r="H16" s="446"/>
      <c r="I16" s="446"/>
      <c r="J16" s="446"/>
      <c r="K16" s="157"/>
    </row>
    <row r="17" spans="1:14" x14ac:dyDescent="0.25">
      <c r="A17" s="153"/>
      <c r="B17" s="239" t="s">
        <v>123</v>
      </c>
      <c r="C17" s="297"/>
      <c r="D17" s="297"/>
      <c r="E17" s="297"/>
      <c r="F17" s="297"/>
      <c r="G17" s="297"/>
      <c r="H17" s="297"/>
      <c r="I17" s="297"/>
      <c r="J17" s="297"/>
      <c r="K17" s="157"/>
    </row>
    <row r="18" spans="1:14" x14ac:dyDescent="0.25">
      <c r="A18" s="153" t="s">
        <v>9</v>
      </c>
      <c r="B18" s="446" t="s">
        <v>134</v>
      </c>
      <c r="C18" s="446"/>
      <c r="D18" s="446"/>
      <c r="E18" s="446"/>
      <c r="F18" s="446"/>
      <c r="G18" s="446"/>
      <c r="H18" s="446"/>
      <c r="I18" s="446"/>
      <c r="J18" s="446"/>
      <c r="K18" s="157"/>
    </row>
    <row r="19" spans="1:14" x14ac:dyDescent="0.25">
      <c r="A19" s="153" t="s">
        <v>10</v>
      </c>
      <c r="B19" s="446" t="s">
        <v>135</v>
      </c>
      <c r="C19" s="446"/>
      <c r="D19" s="446"/>
      <c r="E19" s="446"/>
      <c r="F19" s="446"/>
      <c r="G19" s="446"/>
      <c r="H19" s="446"/>
      <c r="I19" s="446"/>
      <c r="J19" s="446"/>
      <c r="K19" s="157"/>
    </row>
    <row r="20" spans="1:14" x14ac:dyDescent="0.25">
      <c r="A20" s="153"/>
      <c r="B20" s="446"/>
      <c r="C20" s="446"/>
      <c r="D20" s="446"/>
      <c r="E20" s="446"/>
      <c r="F20" s="446"/>
      <c r="G20" s="446"/>
      <c r="H20" s="446"/>
      <c r="I20" s="446"/>
      <c r="J20" s="446"/>
      <c r="K20" s="132"/>
    </row>
    <row r="21" spans="1:14" x14ac:dyDescent="0.25">
      <c r="A21" s="153"/>
      <c r="B21" s="449"/>
      <c r="C21" s="449"/>
      <c r="D21" s="449"/>
      <c r="E21" s="449"/>
      <c r="F21" s="449"/>
      <c r="G21" s="449"/>
      <c r="H21" s="449"/>
      <c r="I21" s="449"/>
      <c r="J21" s="449"/>
      <c r="K21" s="131"/>
      <c r="L21" s="237"/>
    </row>
    <row r="22" spans="1:14" x14ac:dyDescent="0.25">
      <c r="A22" s="153"/>
      <c r="B22" s="449"/>
      <c r="C22" s="449"/>
      <c r="D22" s="449"/>
      <c r="E22" s="449"/>
      <c r="F22" s="449"/>
      <c r="G22" s="449"/>
      <c r="H22" s="449"/>
      <c r="I22" s="449"/>
      <c r="J22" s="449"/>
      <c r="K22" s="157"/>
      <c r="N22" s="96"/>
    </row>
    <row r="23" spans="1:14" x14ac:dyDescent="0.25">
      <c r="A23" s="153"/>
      <c r="B23" s="239"/>
      <c r="C23" s="238"/>
      <c r="D23" s="238"/>
      <c r="E23" s="238"/>
      <c r="F23" s="238"/>
      <c r="G23" s="238"/>
      <c r="H23" s="238"/>
      <c r="I23" s="238"/>
      <c r="J23" s="238"/>
      <c r="K23" s="157"/>
      <c r="N23" s="96"/>
    </row>
    <row r="24" spans="1:14" x14ac:dyDescent="0.25">
      <c r="A24" s="153"/>
      <c r="B24" s="449"/>
      <c r="C24" s="449"/>
      <c r="D24" s="449"/>
      <c r="E24" s="449"/>
      <c r="F24" s="449"/>
      <c r="G24" s="449"/>
      <c r="H24" s="449"/>
      <c r="I24" s="449"/>
      <c r="J24" s="449"/>
      <c r="K24" s="157"/>
      <c r="L24" s="236"/>
    </row>
    <row r="25" spans="1:14" x14ac:dyDescent="0.25">
      <c r="A25" s="153"/>
      <c r="B25" s="449"/>
      <c r="C25" s="449"/>
      <c r="D25" s="449"/>
      <c r="E25" s="449"/>
      <c r="F25" s="449"/>
      <c r="G25" s="449"/>
      <c r="H25" s="449"/>
      <c r="I25" s="449"/>
      <c r="J25" s="449"/>
      <c r="K25" s="87"/>
    </row>
    <row r="26" spans="1:14" x14ac:dyDescent="0.25">
      <c r="A26" s="153"/>
      <c r="B26" s="449"/>
      <c r="C26" s="449"/>
      <c r="D26" s="449"/>
      <c r="E26" s="449"/>
      <c r="F26" s="449"/>
      <c r="G26" s="449"/>
      <c r="H26" s="449"/>
      <c r="I26" s="449"/>
      <c r="J26" s="449"/>
      <c r="K26" s="87"/>
    </row>
    <row r="27" spans="1:14" x14ac:dyDescent="0.25">
      <c r="A27" s="153"/>
      <c r="B27" s="449"/>
      <c r="C27" s="449"/>
      <c r="D27" s="449"/>
      <c r="E27" s="449"/>
      <c r="F27" s="449"/>
      <c r="G27" s="449"/>
      <c r="H27" s="449"/>
      <c r="I27" s="449"/>
      <c r="J27" s="449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163"/>
      <c r="L33" s="163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155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155"/>
      <c r="L35" s="155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155"/>
      <c r="L36" s="155"/>
      <c r="M36" s="155"/>
      <c r="N36" s="155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155"/>
      <c r="L37" s="155"/>
      <c r="M37" s="155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155"/>
      <c r="L38" s="155"/>
      <c r="M38" s="155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56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56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56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56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76"/>
      <c r="B46" s="89"/>
      <c r="C46" s="90"/>
      <c r="D46" s="90"/>
    </row>
    <row r="47" spans="1:14" x14ac:dyDescent="0.25">
      <c r="A47" s="76"/>
      <c r="B47" s="89"/>
      <c r="C47" s="90"/>
      <c r="D47" s="90"/>
    </row>
    <row r="48" spans="1:14" x14ac:dyDescent="0.25">
      <c r="A48" s="76"/>
      <c r="B48" s="89"/>
      <c r="C48" s="90"/>
      <c r="D48" s="90"/>
    </row>
    <row r="49" spans="1:4" x14ac:dyDescent="0.25">
      <c r="A49" s="76"/>
      <c r="B49" s="89"/>
      <c r="C49" s="90"/>
      <c r="D49" s="90"/>
    </row>
    <row r="50" spans="1:4" x14ac:dyDescent="0.25">
      <c r="A50" s="76"/>
      <c r="B50" s="89"/>
      <c r="C50" s="90"/>
      <c r="D50" s="90"/>
    </row>
    <row r="51" spans="1:4" x14ac:dyDescent="0.25">
      <c r="A51" s="76"/>
      <c r="B51" s="89"/>
      <c r="C51" s="90"/>
      <c r="D51" s="90"/>
    </row>
    <row r="52" spans="1:4" x14ac:dyDescent="0.25">
      <c r="A52" s="76"/>
      <c r="B52" s="89"/>
      <c r="C52" s="90"/>
      <c r="D52" s="90"/>
    </row>
    <row r="53" spans="1:4" x14ac:dyDescent="0.25">
      <c r="A53" s="76"/>
      <c r="B53" s="89"/>
      <c r="C53" s="90"/>
      <c r="D53" s="90"/>
    </row>
    <row r="54" spans="1:4" x14ac:dyDescent="0.25">
      <c r="A54" s="76"/>
      <c r="B54" s="89"/>
      <c r="C54" s="90"/>
      <c r="D54" s="90"/>
    </row>
    <row r="55" spans="1:4" x14ac:dyDescent="0.25">
      <c r="A55" s="76"/>
      <c r="B55" s="89"/>
      <c r="C55" s="90"/>
      <c r="D55" s="90"/>
    </row>
    <row r="56" spans="1:4" x14ac:dyDescent="0.25">
      <c r="A56" s="76"/>
      <c r="B56" s="89"/>
      <c r="C56" s="90"/>
      <c r="D56" s="90"/>
    </row>
    <row r="57" spans="1:4" x14ac:dyDescent="0.25">
      <c r="A57" s="76"/>
      <c r="B57" s="89"/>
      <c r="C57" s="90"/>
      <c r="D57" s="90"/>
    </row>
    <row r="58" spans="1:4" x14ac:dyDescent="0.25">
      <c r="A58" s="76"/>
      <c r="B58" s="89"/>
      <c r="C58" s="90"/>
      <c r="D58" s="90"/>
    </row>
    <row r="59" spans="1:4" x14ac:dyDescent="0.25">
      <c r="A59" s="76"/>
      <c r="B59" s="89"/>
      <c r="C59" s="90"/>
      <c r="D59" s="90"/>
    </row>
    <row r="60" spans="1:4" x14ac:dyDescent="0.25">
      <c r="A60" s="76"/>
      <c r="B60" s="89"/>
      <c r="C60" s="90"/>
      <c r="D60" s="90"/>
    </row>
    <row r="61" spans="1:4" x14ac:dyDescent="0.25">
      <c r="A61" s="76"/>
      <c r="B61" s="89"/>
      <c r="C61" s="90"/>
      <c r="D61" s="90"/>
    </row>
    <row r="62" spans="1:4" x14ac:dyDescent="0.25">
      <c r="A62" s="76"/>
      <c r="B62" s="89"/>
      <c r="C62" s="90"/>
      <c r="D62" s="90"/>
    </row>
    <row r="63" spans="1:4" x14ac:dyDescent="0.25">
      <c r="A63" s="76"/>
      <c r="B63" s="89"/>
      <c r="C63" s="90"/>
      <c r="D63" s="90"/>
    </row>
    <row r="64" spans="1:4" x14ac:dyDescent="0.25">
      <c r="A64" s="76"/>
      <c r="B64" s="89"/>
      <c r="C64" s="90"/>
      <c r="D64" s="90"/>
    </row>
    <row r="65" spans="1:4" x14ac:dyDescent="0.25">
      <c r="A65" s="76"/>
      <c r="B65" s="89"/>
      <c r="C65" s="90"/>
      <c r="D65" s="90"/>
    </row>
    <row r="66" spans="1:4" x14ac:dyDescent="0.25">
      <c r="A66" s="76"/>
      <c r="B66" s="89"/>
      <c r="C66" s="90"/>
      <c r="D66" s="90"/>
    </row>
    <row r="67" spans="1:4" x14ac:dyDescent="0.25">
      <c r="A67" s="76"/>
      <c r="B67" s="89"/>
      <c r="C67" s="90"/>
      <c r="D67" s="90"/>
    </row>
    <row r="68" spans="1:4" x14ac:dyDescent="0.25">
      <c r="A68" s="76"/>
      <c r="B68" s="89"/>
      <c r="C68" s="90"/>
      <c r="D68" s="90"/>
    </row>
    <row r="69" spans="1:4" x14ac:dyDescent="0.25">
      <c r="A69" s="76"/>
      <c r="B69" s="89"/>
      <c r="C69" s="90"/>
      <c r="D69" s="90"/>
    </row>
    <row r="70" spans="1:4" x14ac:dyDescent="0.25">
      <c r="A70" s="76"/>
      <c r="B70" s="89"/>
      <c r="C70" s="90"/>
      <c r="D70" s="90"/>
    </row>
    <row r="71" spans="1:4" x14ac:dyDescent="0.25">
      <c r="A71" s="76"/>
      <c r="B71" s="89"/>
      <c r="C71" s="90"/>
      <c r="D71" s="90"/>
    </row>
    <row r="72" spans="1:4" x14ac:dyDescent="0.25">
      <c r="A72" s="76"/>
      <c r="B72" s="89"/>
      <c r="C72" s="90"/>
      <c r="D72" s="90"/>
    </row>
    <row r="73" spans="1:4" x14ac:dyDescent="0.25">
      <c r="A73" s="76"/>
      <c r="B73" s="89"/>
      <c r="C73" s="90"/>
      <c r="D73" s="90"/>
    </row>
    <row r="74" spans="1:4" x14ac:dyDescent="0.25">
      <c r="A74" s="76"/>
      <c r="B74" s="89"/>
      <c r="C74" s="90"/>
      <c r="D74" s="90"/>
    </row>
    <row r="75" spans="1:4" x14ac:dyDescent="0.25">
      <c r="A75" s="76"/>
      <c r="B75" s="89"/>
      <c r="C75" s="90"/>
      <c r="D75" s="90"/>
    </row>
  </sheetData>
  <mergeCells count="18">
    <mergeCell ref="B27:J27"/>
    <mergeCell ref="B22:J22"/>
    <mergeCell ref="B24:J24"/>
    <mergeCell ref="B25:J25"/>
    <mergeCell ref="B26:J26"/>
    <mergeCell ref="B5:D5"/>
    <mergeCell ref="B19:J19"/>
    <mergeCell ref="B18:J18"/>
    <mergeCell ref="B21:J21"/>
    <mergeCell ref="B8:J8"/>
    <mergeCell ref="B13:J13"/>
    <mergeCell ref="B14:J14"/>
    <mergeCell ref="B15:J15"/>
    <mergeCell ref="B9:J9"/>
    <mergeCell ref="B10:J10"/>
    <mergeCell ref="B11:J11"/>
    <mergeCell ref="B20:J20"/>
    <mergeCell ref="B16:J1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4)'!A1" display="Evolução do número de beneficiários de prestações de desemprego, género, 2014, 1º trim.-4º trim."/>
    <hyperlink ref="B14:J14" location="'PD_idade %(14)'!A1" display="Número de beneficiários com de prestações de desemprego, idade, 2014 (%)"/>
    <hyperlink ref="B18:J18" location="'PD_valor medio mensal € (14)'!A1" display="Valor médio mensal processado por beneficiário, 2014"/>
    <hyperlink ref="B8:J8" location="'PD_Genero (14)'!A1" display="Número de beneficiários de prestações de desemprego, género, 2014"/>
    <hyperlink ref="B9:J9" location="'PD_genero % (14)'!A1" display="Número de beneficiários de prestações de desemprego, género, 2014 (%)"/>
    <hyperlink ref="B11:J11" location="'Ev.%1º-4º trim_Genero (14)'!A1" display="Evolução do número de beneficiários de prestações de desemprego, género, 2014, 1º trim.-4º trim. (%)"/>
    <hyperlink ref="B13:J13" location="'PD_idade (14)'!A1" display="Número de beneficiários de prestações de desemprego, idade, 2014"/>
    <hyperlink ref="B15:J15" location="'Ev.Nº_1º-4ºtrim_idade  (14)'!A1" display="Evolução do número de beneficiários de prestações de desemprego, idade, 2014, 1º trim.-4º trim."/>
    <hyperlink ref="B16:J16" location="'Ev.%1º-4ºtrim_idade (14)'!A1" display="Evolução do número de beneficiários de prestações de desemprego, idade, 2014, 1º trim.-4º trim. (%)"/>
    <hyperlink ref="B19:J19" location="'Ev. 1ºtrim-4º trim_V.mensal(14)'!A1" display="Evolução do valor médio mensal processado por beneficiário, 2014, 1º trim.-4º trim.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6384" width="12" style="81"/>
  </cols>
  <sheetData>
    <row r="1" spans="1:18" s="80" customFormat="1" ht="16.5" customHeight="1" x14ac:dyDescent="0.25">
      <c r="E1" s="82"/>
      <c r="F1" s="82"/>
      <c r="L1" s="82"/>
    </row>
    <row r="2" spans="1:18" s="80" customFormat="1" ht="16.5" customHeight="1" x14ac:dyDescent="0.25">
      <c r="E2" s="82"/>
      <c r="F2" s="82"/>
      <c r="L2" s="82"/>
    </row>
    <row r="3" spans="1:18" s="80" customFormat="1" ht="16.5" customHeight="1" x14ac:dyDescent="0.25">
      <c r="E3" s="82"/>
      <c r="F3" s="82"/>
      <c r="L3" s="82"/>
    </row>
    <row r="4" spans="1:18" s="80" customFormat="1" ht="16.5" customHeight="1" x14ac:dyDescent="0.25">
      <c r="E4" s="82"/>
      <c r="F4" s="82"/>
      <c r="L4" s="82"/>
    </row>
    <row r="5" spans="1:18" s="80" customFormat="1" ht="16.5" customHeight="1" x14ac:dyDescent="0.2">
      <c r="A5" s="124" t="s">
        <v>2</v>
      </c>
      <c r="B5" s="127" t="s">
        <v>97</v>
      </c>
      <c r="D5" s="82"/>
      <c r="L5" s="82"/>
    </row>
    <row r="6" spans="1:18" s="80" customFormat="1" ht="12" customHeight="1" x14ac:dyDescent="0.2">
      <c r="A6" s="124"/>
      <c r="B6" s="117" t="s">
        <v>140</v>
      </c>
      <c r="D6" s="82"/>
      <c r="L6" s="82"/>
    </row>
    <row r="7" spans="1:18" s="80" customFormat="1" ht="16.5" customHeight="1" x14ac:dyDescent="0.25"/>
    <row r="8" spans="1:18" s="80" customFormat="1" ht="24.75" customHeight="1" x14ac:dyDescent="0.25">
      <c r="B8" s="8"/>
      <c r="C8" s="453" t="s">
        <v>97</v>
      </c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</row>
    <row r="9" spans="1:18" s="80" customFormat="1" ht="24.75" customHeight="1" x14ac:dyDescent="0.25">
      <c r="B9" s="8"/>
      <c r="C9" s="451" t="s">
        <v>16</v>
      </c>
      <c r="D9" s="451"/>
      <c r="E9" s="451"/>
      <c r="F9" s="45"/>
      <c r="G9" s="451" t="s">
        <v>18</v>
      </c>
      <c r="H9" s="451"/>
      <c r="I9" s="451">
        <v>2</v>
      </c>
      <c r="J9" s="45"/>
      <c r="K9" s="451" t="s">
        <v>19</v>
      </c>
      <c r="L9" s="451"/>
      <c r="M9" s="451"/>
      <c r="N9" s="46"/>
      <c r="O9" s="451" t="s">
        <v>17</v>
      </c>
      <c r="P9" s="451"/>
      <c r="Q9" s="451">
        <v>4</v>
      </c>
    </row>
    <row r="10" spans="1:18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  <c r="F10" s="46"/>
      <c r="G10" s="123" t="s">
        <v>12</v>
      </c>
      <c r="H10" s="123" t="s">
        <v>13</v>
      </c>
      <c r="I10" s="123" t="s">
        <v>0</v>
      </c>
      <c r="J10" s="46"/>
      <c r="K10" s="123" t="s">
        <v>12</v>
      </c>
      <c r="L10" s="123" t="s">
        <v>13</v>
      </c>
      <c r="M10" s="123" t="s">
        <v>0</v>
      </c>
      <c r="N10" s="46"/>
      <c r="O10" s="123" t="s">
        <v>12</v>
      </c>
      <c r="P10" s="123" t="s">
        <v>13</v>
      </c>
      <c r="Q10" s="123" t="s">
        <v>0</v>
      </c>
    </row>
    <row r="11" spans="1:18" s="80" customFormat="1" ht="14.25" customHeight="1" x14ac:dyDescent="0.2">
      <c r="B11" s="3" t="s">
        <v>61</v>
      </c>
      <c r="C11" s="61">
        <f>[1]Q1.2!Z14</f>
        <v>204147</v>
      </c>
      <c r="D11" s="62">
        <f>[1]Q1.2!AA14</f>
        <v>226171</v>
      </c>
      <c r="E11" s="93">
        <f>[1]Q1.2!AB14</f>
        <v>430318</v>
      </c>
      <c r="F11" s="97"/>
      <c r="G11" s="61">
        <f>[1]Q1.2!AC14</f>
        <v>185024</v>
      </c>
      <c r="H11" s="62">
        <f>[1]Q1.2!AD14</f>
        <v>205953</v>
      </c>
      <c r="I11" s="62">
        <f>[1]Q1.2!AE14</f>
        <v>390977</v>
      </c>
      <c r="J11" s="97"/>
      <c r="K11" s="61">
        <f>[1]Q1.2!AF14</f>
        <v>185446</v>
      </c>
      <c r="L11" s="62">
        <f>[1]Q1.2!AG14</f>
        <v>190322</v>
      </c>
      <c r="M11" s="93">
        <f>[1]Q1.2!AH14</f>
        <v>375768</v>
      </c>
      <c r="N11" s="173"/>
      <c r="O11" s="61">
        <f>[1]Q1.2!AI14</f>
        <v>177588</v>
      </c>
      <c r="P11" s="62">
        <f>[1]Q1.2!AJ14</f>
        <v>185537</v>
      </c>
      <c r="Q11" s="93">
        <f>[1]Q1.2!AK14</f>
        <v>363125</v>
      </c>
      <c r="R11" s="148"/>
    </row>
    <row r="12" spans="1:18" s="80" customFormat="1" ht="14.25" customHeight="1" x14ac:dyDescent="0.2">
      <c r="B12" s="4" t="s">
        <v>147</v>
      </c>
      <c r="C12" s="63">
        <f>[1]Q1.2!Z15</f>
        <v>53626</v>
      </c>
      <c r="D12" s="64">
        <f>[1]Q1.2!AA15</f>
        <v>57068</v>
      </c>
      <c r="E12" s="94">
        <f>[1]Q1.2!AB15</f>
        <v>110694</v>
      </c>
      <c r="F12" s="97"/>
      <c r="G12" s="63">
        <f>[1]Q1.2!AC15</f>
        <v>49929</v>
      </c>
      <c r="H12" s="64">
        <f>[1]Q1.2!AD15</f>
        <v>52838</v>
      </c>
      <c r="I12" s="64">
        <f>[1]Q1.2!AE15</f>
        <v>102767</v>
      </c>
      <c r="J12" s="97"/>
      <c r="K12" s="63">
        <f>[1]Q1.2!AF15</f>
        <v>50174</v>
      </c>
      <c r="L12" s="64">
        <f>[1]Q1.2!AG15</f>
        <v>49360</v>
      </c>
      <c r="M12" s="94">
        <f>[1]Q1.2!AH15</f>
        <v>99534</v>
      </c>
      <c r="N12" s="173"/>
      <c r="O12" s="63">
        <f>[1]Q1.2!AI15</f>
        <v>47163</v>
      </c>
      <c r="P12" s="64">
        <f>[1]Q1.2!AJ15</f>
        <v>46644</v>
      </c>
      <c r="Q12" s="94">
        <f>[1]Q1.2!AK15</f>
        <v>93807</v>
      </c>
      <c r="R12" s="148"/>
    </row>
    <row r="13" spans="1:18" s="80" customFormat="1" ht="14.25" customHeight="1" x14ac:dyDescent="0.2">
      <c r="B13" s="4" t="s">
        <v>20</v>
      </c>
      <c r="C13" s="63">
        <f>[1]Q1.2!Z16</f>
        <v>41138</v>
      </c>
      <c r="D13" s="64">
        <f>[1]Q1.2!AA16</f>
        <v>43760</v>
      </c>
      <c r="E13" s="94">
        <f>[1]Q1.2!AB16</f>
        <v>84898</v>
      </c>
      <c r="F13" s="97"/>
      <c r="G13" s="63">
        <f>[1]Q1.2!AC16</f>
        <v>38420</v>
      </c>
      <c r="H13" s="64">
        <f>[1]Q1.2!AD16</f>
        <v>40768</v>
      </c>
      <c r="I13" s="64">
        <f>[1]Q1.2!AE16</f>
        <v>79188</v>
      </c>
      <c r="J13" s="97"/>
      <c r="K13" s="63">
        <f>[1]Q1.2!AF16</f>
        <v>38654</v>
      </c>
      <c r="L13" s="64">
        <f>[1]Q1.2!AG16</f>
        <v>37810</v>
      </c>
      <c r="M13" s="94">
        <f>[1]Q1.2!AH16</f>
        <v>76464</v>
      </c>
      <c r="N13" s="173"/>
      <c r="O13" s="63">
        <f>[1]Q1.2!AI16</f>
        <v>36129</v>
      </c>
      <c r="P13" s="64">
        <f>[1]Q1.2!AJ16</f>
        <v>35791</v>
      </c>
      <c r="Q13" s="94">
        <f>[1]Q1.2!AK16</f>
        <v>71920</v>
      </c>
      <c r="R13" s="148"/>
    </row>
    <row r="14" spans="1:18" s="80" customFormat="1" ht="14.25" customHeight="1" x14ac:dyDescent="0.2">
      <c r="B14" s="4" t="s">
        <v>1</v>
      </c>
      <c r="C14" s="65">
        <f>[1]Q1.2!Z17</f>
        <v>8250</v>
      </c>
      <c r="D14" s="66">
        <f>[1]Q1.2!AA17</f>
        <v>8971</v>
      </c>
      <c r="E14" s="99">
        <f>[1]Q1.2!AB17</f>
        <v>17221</v>
      </c>
      <c r="F14" s="102"/>
      <c r="G14" s="65">
        <f>[1]Q1.2!AC17</f>
        <v>7725</v>
      </c>
      <c r="H14" s="66">
        <f>[1]Q1.2!AD17</f>
        <v>8417</v>
      </c>
      <c r="I14" s="66">
        <f>[1]Q1.2!AE17</f>
        <v>16142</v>
      </c>
      <c r="J14" s="102"/>
      <c r="K14" s="65">
        <f>[1]Q1.2!AF17</f>
        <v>7729</v>
      </c>
      <c r="L14" s="66">
        <f>[1]Q1.2!AG17</f>
        <v>7884</v>
      </c>
      <c r="M14" s="95">
        <f>[1]Q1.2!AH17</f>
        <v>15613</v>
      </c>
      <c r="N14" s="173"/>
      <c r="O14" s="63">
        <f>[1]Q1.2!AI17</f>
        <v>7429</v>
      </c>
      <c r="P14" s="64">
        <f>[1]Q1.2!AJ17</f>
        <v>7528</v>
      </c>
      <c r="Q14" s="94">
        <f>[1]Q1.2!AK17</f>
        <v>14957</v>
      </c>
      <c r="R14" s="148"/>
    </row>
    <row r="15" spans="1:18" s="80" customFormat="1" ht="14.25" customHeight="1" x14ac:dyDescent="0.2">
      <c r="B15" s="34" t="s">
        <v>36</v>
      </c>
      <c r="C15" s="61">
        <f>[1]Q1.2!Z18</f>
        <v>224</v>
      </c>
      <c r="D15" s="62">
        <f>[1]Q1.2!AA18</f>
        <v>244</v>
      </c>
      <c r="E15" s="93">
        <f>[1]Q1.2!AB18</f>
        <v>468</v>
      </c>
      <c r="F15" s="100"/>
      <c r="G15" s="61">
        <f>[1]Q1.2!AC18</f>
        <v>221</v>
      </c>
      <c r="H15" s="62">
        <f>[1]Q1.2!AD18</f>
        <v>242</v>
      </c>
      <c r="I15" s="93">
        <f>[1]Q1.2!AE18</f>
        <v>463</v>
      </c>
      <c r="J15" s="100"/>
      <c r="K15" s="61">
        <f>[1]Q1.2!AF18</f>
        <v>213</v>
      </c>
      <c r="L15" s="62">
        <f>[1]Q1.2!AG18</f>
        <v>221</v>
      </c>
      <c r="M15" s="93">
        <f>[1]Q1.2!AH18</f>
        <v>434</v>
      </c>
      <c r="N15" s="173"/>
      <c r="O15" s="61">
        <f>[1]Q1.2!AI18</f>
        <v>211</v>
      </c>
      <c r="P15" s="62">
        <f>[1]Q1.2!AJ18</f>
        <v>202</v>
      </c>
      <c r="Q15" s="93">
        <f>[1]Q1.2!AK18</f>
        <v>413</v>
      </c>
      <c r="R15" s="148"/>
    </row>
    <row r="16" spans="1:18" s="80" customFormat="1" ht="14.25" customHeight="1" x14ac:dyDescent="0.2">
      <c r="B16" s="34" t="s">
        <v>37</v>
      </c>
      <c r="C16" s="63">
        <f>[1]Q1.2!Z19</f>
        <v>231</v>
      </c>
      <c r="D16" s="64">
        <f>[1]Q1.2!AA19</f>
        <v>252</v>
      </c>
      <c r="E16" s="94">
        <f>[1]Q1.2!AB19</f>
        <v>483</v>
      </c>
      <c r="F16" s="100"/>
      <c r="G16" s="63">
        <f>[1]Q1.2!AC19</f>
        <v>227</v>
      </c>
      <c r="H16" s="64">
        <f>[1]Q1.2!AD19</f>
        <v>225</v>
      </c>
      <c r="I16" s="94">
        <f>[1]Q1.2!AE19</f>
        <v>452</v>
      </c>
      <c r="J16" s="100"/>
      <c r="K16" s="63">
        <f>[1]Q1.2!AF19</f>
        <v>230</v>
      </c>
      <c r="L16" s="64">
        <f>[1]Q1.2!AG19</f>
        <v>210</v>
      </c>
      <c r="M16" s="94">
        <f>[1]Q1.2!AH19</f>
        <v>440</v>
      </c>
      <c r="N16" s="173"/>
      <c r="O16" s="63">
        <f>[1]Q1.2!AI19</f>
        <v>217</v>
      </c>
      <c r="P16" s="64">
        <f>[1]Q1.2!AJ19</f>
        <v>205</v>
      </c>
      <c r="Q16" s="94">
        <f>[1]Q1.2!AK19</f>
        <v>422</v>
      </c>
      <c r="R16" s="148"/>
    </row>
    <row r="17" spans="2:18" s="80" customFormat="1" ht="14.25" customHeight="1" x14ac:dyDescent="0.2">
      <c r="B17" s="34" t="s">
        <v>38</v>
      </c>
      <c r="C17" s="63">
        <f>[1]Q1.2!Z20</f>
        <v>423</v>
      </c>
      <c r="D17" s="64">
        <f>[1]Q1.2!AA20</f>
        <v>407</v>
      </c>
      <c r="E17" s="94">
        <f>[1]Q1.2!AB20</f>
        <v>830</v>
      </c>
      <c r="F17" s="100"/>
      <c r="G17" s="63">
        <f>[1]Q1.2!AC20</f>
        <v>387</v>
      </c>
      <c r="H17" s="64">
        <f>[1]Q1.2!AD20</f>
        <v>374</v>
      </c>
      <c r="I17" s="94">
        <f>[1]Q1.2!AE20</f>
        <v>761</v>
      </c>
      <c r="J17" s="100"/>
      <c r="K17" s="63">
        <f>[1]Q1.2!AF20</f>
        <v>382</v>
      </c>
      <c r="L17" s="64">
        <f>[1]Q1.2!AG20</f>
        <v>368</v>
      </c>
      <c r="M17" s="94">
        <f>[1]Q1.2!AH20</f>
        <v>750</v>
      </c>
      <c r="N17" s="173"/>
      <c r="O17" s="63">
        <f>[1]Q1.2!AI20</f>
        <v>378</v>
      </c>
      <c r="P17" s="64">
        <f>[1]Q1.2!AJ20</f>
        <v>349</v>
      </c>
      <c r="Q17" s="94">
        <f>[1]Q1.2!AK20</f>
        <v>727</v>
      </c>
      <c r="R17" s="148"/>
    </row>
    <row r="18" spans="2:18" s="80" customFormat="1" ht="14.25" customHeight="1" x14ac:dyDescent="0.2">
      <c r="B18" s="34" t="s">
        <v>39</v>
      </c>
      <c r="C18" s="63">
        <f>[1]Q1.2!Z21</f>
        <v>315</v>
      </c>
      <c r="D18" s="64">
        <f>[1]Q1.2!AA21</f>
        <v>283</v>
      </c>
      <c r="E18" s="94">
        <f>[1]Q1.2!AB21</f>
        <v>598</v>
      </c>
      <c r="F18" s="100"/>
      <c r="G18" s="63">
        <f>[1]Q1.2!AC21</f>
        <v>291</v>
      </c>
      <c r="H18" s="64">
        <f>[1]Q1.2!AD21</f>
        <v>261</v>
      </c>
      <c r="I18" s="94">
        <f>[1]Q1.2!AE21</f>
        <v>552</v>
      </c>
      <c r="J18" s="100"/>
      <c r="K18" s="63">
        <f>[1]Q1.2!AF21</f>
        <v>275</v>
      </c>
      <c r="L18" s="64">
        <f>[1]Q1.2!AG21</f>
        <v>250</v>
      </c>
      <c r="M18" s="94">
        <f>[1]Q1.2!AH21</f>
        <v>525</v>
      </c>
      <c r="N18" s="173"/>
      <c r="O18" s="63">
        <f>[1]Q1.2!AI21</f>
        <v>269</v>
      </c>
      <c r="P18" s="64">
        <f>[1]Q1.2!AJ21</f>
        <v>252</v>
      </c>
      <c r="Q18" s="94">
        <f>[1]Q1.2!AK21</f>
        <v>521</v>
      </c>
      <c r="R18" s="148"/>
    </row>
    <row r="19" spans="2:18" s="80" customFormat="1" ht="14.25" customHeight="1" x14ac:dyDescent="0.2">
      <c r="B19" s="34" t="s">
        <v>40</v>
      </c>
      <c r="C19" s="63">
        <f>[1]Q1.2!Z22</f>
        <v>556</v>
      </c>
      <c r="D19" s="64">
        <f>[1]Q1.2!AA22</f>
        <v>639</v>
      </c>
      <c r="E19" s="94">
        <f>[1]Q1.2!AB22</f>
        <v>1195</v>
      </c>
      <c r="F19" s="100"/>
      <c r="G19" s="63">
        <f>[1]Q1.2!AC22</f>
        <v>509</v>
      </c>
      <c r="H19" s="64">
        <f>[1]Q1.2!AD22</f>
        <v>586</v>
      </c>
      <c r="I19" s="94">
        <f>[1]Q1.2!AE22</f>
        <v>1095</v>
      </c>
      <c r="J19" s="100"/>
      <c r="K19" s="63">
        <f>[1]Q1.2!AF22</f>
        <v>491</v>
      </c>
      <c r="L19" s="64">
        <f>[1]Q1.2!AG22</f>
        <v>540</v>
      </c>
      <c r="M19" s="94">
        <f>[1]Q1.2!AH22</f>
        <v>1031</v>
      </c>
      <c r="N19" s="173"/>
      <c r="O19" s="63">
        <f>[1]Q1.2!AI22</f>
        <v>464</v>
      </c>
      <c r="P19" s="64">
        <f>[1]Q1.2!AJ22</f>
        <v>534</v>
      </c>
      <c r="Q19" s="94">
        <f>[1]Q1.2!AK22</f>
        <v>998</v>
      </c>
      <c r="R19" s="148"/>
    </row>
    <row r="20" spans="2:18" s="80" customFormat="1" ht="14.25" customHeight="1" x14ac:dyDescent="0.2">
      <c r="B20" s="34" t="s">
        <v>41</v>
      </c>
      <c r="C20" s="63">
        <f>[1]Q1.2!Z23</f>
        <v>293</v>
      </c>
      <c r="D20" s="64">
        <f>[1]Q1.2!AA23</f>
        <v>264</v>
      </c>
      <c r="E20" s="94">
        <f>[1]Q1.2!AB23</f>
        <v>557</v>
      </c>
      <c r="F20" s="100"/>
      <c r="G20" s="63">
        <f>[1]Q1.2!AC23</f>
        <v>284</v>
      </c>
      <c r="H20" s="64">
        <f>[1]Q1.2!AD23</f>
        <v>235</v>
      </c>
      <c r="I20" s="94">
        <f>[1]Q1.2!AE23</f>
        <v>519</v>
      </c>
      <c r="J20" s="100"/>
      <c r="K20" s="63">
        <f>[1]Q1.2!AF23</f>
        <v>276</v>
      </c>
      <c r="L20" s="64">
        <f>[1]Q1.2!AG23</f>
        <v>242</v>
      </c>
      <c r="M20" s="94">
        <f>[1]Q1.2!AH23</f>
        <v>518</v>
      </c>
      <c r="N20" s="173"/>
      <c r="O20" s="63">
        <f>[1]Q1.2!AI23</f>
        <v>267</v>
      </c>
      <c r="P20" s="64">
        <f>[1]Q1.2!AJ23</f>
        <v>218</v>
      </c>
      <c r="Q20" s="94">
        <f>[1]Q1.2!AK23</f>
        <v>485</v>
      </c>
      <c r="R20" s="148"/>
    </row>
    <row r="21" spans="2:18" s="80" customFormat="1" ht="14.25" customHeight="1" x14ac:dyDescent="0.2">
      <c r="B21" s="34" t="s">
        <v>42</v>
      </c>
      <c r="C21" s="63">
        <f>[1]Q1.2!Z24</f>
        <v>204</v>
      </c>
      <c r="D21" s="64">
        <f>[1]Q1.2!AA24</f>
        <v>279</v>
      </c>
      <c r="E21" s="94">
        <f>[1]Q1.2!AB24</f>
        <v>483</v>
      </c>
      <c r="F21" s="100"/>
      <c r="G21" s="63">
        <f>[1]Q1.2!AC24</f>
        <v>186</v>
      </c>
      <c r="H21" s="64">
        <f>[1]Q1.2!AD24</f>
        <v>249</v>
      </c>
      <c r="I21" s="94">
        <f>[1]Q1.2!AE24</f>
        <v>435</v>
      </c>
      <c r="J21" s="100"/>
      <c r="K21" s="63">
        <f>[1]Q1.2!AF24</f>
        <v>186</v>
      </c>
      <c r="L21" s="64">
        <f>[1]Q1.2!AG24</f>
        <v>231</v>
      </c>
      <c r="M21" s="94">
        <f>[1]Q1.2!AH24</f>
        <v>417</v>
      </c>
      <c r="N21" s="173"/>
      <c r="O21" s="63">
        <f>[1]Q1.2!AI24</f>
        <v>171</v>
      </c>
      <c r="P21" s="64">
        <f>[1]Q1.2!AJ24</f>
        <v>212</v>
      </c>
      <c r="Q21" s="94">
        <f>[1]Q1.2!AK24</f>
        <v>383</v>
      </c>
      <c r="R21" s="148"/>
    </row>
    <row r="22" spans="2:18" s="80" customFormat="1" ht="14.25" customHeight="1" x14ac:dyDescent="0.2">
      <c r="B22" s="34" t="s">
        <v>43</v>
      </c>
      <c r="C22" s="63">
        <f>[1]Q1.2!Z25</f>
        <v>205</v>
      </c>
      <c r="D22" s="64">
        <f>[1]Q1.2!AA25</f>
        <v>179</v>
      </c>
      <c r="E22" s="94">
        <f>[1]Q1.2!AB25</f>
        <v>384</v>
      </c>
      <c r="F22" s="100"/>
      <c r="G22" s="63">
        <f>[1]Q1.2!AC25</f>
        <v>182</v>
      </c>
      <c r="H22" s="64">
        <f>[1]Q1.2!AD25</f>
        <v>173</v>
      </c>
      <c r="I22" s="94">
        <f>[1]Q1.2!AE25</f>
        <v>355</v>
      </c>
      <c r="J22" s="100"/>
      <c r="K22" s="63">
        <f>[1]Q1.2!AF25</f>
        <v>188</v>
      </c>
      <c r="L22" s="64">
        <f>[1]Q1.2!AG25</f>
        <v>154</v>
      </c>
      <c r="M22" s="94">
        <f>[1]Q1.2!AH25</f>
        <v>342</v>
      </c>
      <c r="N22" s="173"/>
      <c r="O22" s="63">
        <f>[1]Q1.2!AI25</f>
        <v>174</v>
      </c>
      <c r="P22" s="64">
        <f>[1]Q1.2!AJ25</f>
        <v>154</v>
      </c>
      <c r="Q22" s="94">
        <f>[1]Q1.2!AK25</f>
        <v>328</v>
      </c>
      <c r="R22" s="148"/>
    </row>
    <row r="23" spans="2:18" s="80" customFormat="1" ht="14.25" customHeight="1" x14ac:dyDescent="0.2">
      <c r="B23" s="34" t="s">
        <v>44</v>
      </c>
      <c r="C23" s="63">
        <f>[1]Q1.2!Z26</f>
        <v>543</v>
      </c>
      <c r="D23" s="64">
        <f>[1]Q1.2!AA26</f>
        <v>571</v>
      </c>
      <c r="E23" s="94">
        <f>[1]Q1.2!AB26</f>
        <v>1114</v>
      </c>
      <c r="F23" s="100"/>
      <c r="G23" s="63">
        <f>[1]Q1.2!AC26</f>
        <v>526</v>
      </c>
      <c r="H23" s="64">
        <f>[1]Q1.2!AD26</f>
        <v>525</v>
      </c>
      <c r="I23" s="94">
        <f>[1]Q1.2!AE26</f>
        <v>1051</v>
      </c>
      <c r="J23" s="100"/>
      <c r="K23" s="63">
        <f>[1]Q1.2!AF26</f>
        <v>520</v>
      </c>
      <c r="L23" s="64">
        <f>[1]Q1.2!AG26</f>
        <v>489</v>
      </c>
      <c r="M23" s="94">
        <f>[1]Q1.2!AH26</f>
        <v>1009</v>
      </c>
      <c r="N23" s="173"/>
      <c r="O23" s="63">
        <f>[1]Q1.2!AI26</f>
        <v>528</v>
      </c>
      <c r="P23" s="64">
        <f>[1]Q1.2!AJ26</f>
        <v>443</v>
      </c>
      <c r="Q23" s="94">
        <f>[1]Q1.2!AK26</f>
        <v>971</v>
      </c>
      <c r="R23" s="148"/>
    </row>
    <row r="24" spans="2:18" s="80" customFormat="1" ht="14.25" customHeight="1" x14ac:dyDescent="0.2">
      <c r="B24" s="34" t="s">
        <v>45</v>
      </c>
      <c r="C24" s="63">
        <f>[1]Q1.2!Z27</f>
        <v>346</v>
      </c>
      <c r="D24" s="64">
        <f>[1]Q1.2!AA27</f>
        <v>304</v>
      </c>
      <c r="E24" s="94">
        <f>[1]Q1.2!AB27</f>
        <v>650</v>
      </c>
      <c r="F24" s="100"/>
      <c r="G24" s="63">
        <f>[1]Q1.2!AC27</f>
        <v>303</v>
      </c>
      <c r="H24" s="64">
        <f>[1]Q1.2!AD27</f>
        <v>289</v>
      </c>
      <c r="I24" s="94">
        <f>[1]Q1.2!AE27</f>
        <v>592</v>
      </c>
      <c r="J24" s="100"/>
      <c r="K24" s="63">
        <f>[1]Q1.2!AF27</f>
        <v>316</v>
      </c>
      <c r="L24" s="64">
        <f>[1]Q1.2!AG27</f>
        <v>283</v>
      </c>
      <c r="M24" s="94">
        <f>[1]Q1.2!AH27</f>
        <v>599</v>
      </c>
      <c r="N24" s="173"/>
      <c r="O24" s="63">
        <f>[1]Q1.2!AI27</f>
        <v>303</v>
      </c>
      <c r="P24" s="64">
        <f>[1]Q1.2!AJ27</f>
        <v>296</v>
      </c>
      <c r="Q24" s="94">
        <f>[1]Q1.2!AK27</f>
        <v>599</v>
      </c>
      <c r="R24" s="148"/>
    </row>
    <row r="25" spans="2:18" s="80" customFormat="1" ht="14.25" customHeight="1" x14ac:dyDescent="0.2">
      <c r="B25" s="34" t="s">
        <v>46</v>
      </c>
      <c r="C25" s="63">
        <f>[1]Q1.2!Z28</f>
        <v>237</v>
      </c>
      <c r="D25" s="64">
        <f>[1]Q1.2!AA28</f>
        <v>271</v>
      </c>
      <c r="E25" s="94">
        <f>[1]Q1.2!AB28</f>
        <v>508</v>
      </c>
      <c r="F25" s="100"/>
      <c r="G25" s="63">
        <f>[1]Q1.2!AC28</f>
        <v>214</v>
      </c>
      <c r="H25" s="64">
        <f>[1]Q1.2!AD28</f>
        <v>271</v>
      </c>
      <c r="I25" s="94">
        <f>[1]Q1.2!AE28</f>
        <v>485</v>
      </c>
      <c r="J25" s="100"/>
      <c r="K25" s="63">
        <f>[1]Q1.2!AF28</f>
        <v>192</v>
      </c>
      <c r="L25" s="64">
        <f>[1]Q1.2!AG28</f>
        <v>242</v>
      </c>
      <c r="M25" s="94">
        <f>[1]Q1.2!AH28</f>
        <v>434</v>
      </c>
      <c r="N25" s="173"/>
      <c r="O25" s="63">
        <f>[1]Q1.2!AI28</f>
        <v>174</v>
      </c>
      <c r="P25" s="64">
        <f>[1]Q1.2!AJ28</f>
        <v>237</v>
      </c>
      <c r="Q25" s="94">
        <f>[1]Q1.2!AK28</f>
        <v>411</v>
      </c>
      <c r="R25" s="148"/>
    </row>
    <row r="26" spans="2:18" s="80" customFormat="1" ht="14.25" customHeight="1" x14ac:dyDescent="0.2">
      <c r="B26" s="34" t="s">
        <v>47</v>
      </c>
      <c r="C26" s="63">
        <f>[1]Q1.2!Z29</f>
        <v>265</v>
      </c>
      <c r="D26" s="64">
        <f>[1]Q1.2!AA29</f>
        <v>311</v>
      </c>
      <c r="E26" s="94">
        <f>[1]Q1.2!AB29</f>
        <v>576</v>
      </c>
      <c r="F26" s="100"/>
      <c r="G26" s="63">
        <f>[1]Q1.2!AC29</f>
        <v>262</v>
      </c>
      <c r="H26" s="64">
        <f>[1]Q1.2!AD29</f>
        <v>293</v>
      </c>
      <c r="I26" s="94">
        <f>[1]Q1.2!AE29</f>
        <v>555</v>
      </c>
      <c r="J26" s="100"/>
      <c r="K26" s="63">
        <f>[1]Q1.2!AF29</f>
        <v>266</v>
      </c>
      <c r="L26" s="64">
        <f>[1]Q1.2!AG29</f>
        <v>276</v>
      </c>
      <c r="M26" s="94">
        <f>[1]Q1.2!AH29</f>
        <v>542</v>
      </c>
      <c r="N26" s="173"/>
      <c r="O26" s="63">
        <f>[1]Q1.2!AI29</f>
        <v>259</v>
      </c>
      <c r="P26" s="64">
        <f>[1]Q1.2!AJ29</f>
        <v>266</v>
      </c>
      <c r="Q26" s="94">
        <f>[1]Q1.2!AK29</f>
        <v>525</v>
      </c>
      <c r="R26" s="148"/>
    </row>
    <row r="27" spans="2:18" s="80" customFormat="1" ht="14.25" customHeight="1" x14ac:dyDescent="0.2">
      <c r="B27" s="34" t="s">
        <v>48</v>
      </c>
      <c r="C27" s="63">
        <f>[1]Q1.2!Z30</f>
        <v>303</v>
      </c>
      <c r="D27" s="64">
        <f>[1]Q1.2!AA30</f>
        <v>288</v>
      </c>
      <c r="E27" s="94">
        <f>[1]Q1.2!AB30</f>
        <v>591</v>
      </c>
      <c r="F27" s="100"/>
      <c r="G27" s="63">
        <f>[1]Q1.2!AC30</f>
        <v>277</v>
      </c>
      <c r="H27" s="64">
        <f>[1]Q1.2!AD30</f>
        <v>256</v>
      </c>
      <c r="I27" s="94">
        <f>[1]Q1.2!AE30</f>
        <v>533</v>
      </c>
      <c r="J27" s="100"/>
      <c r="K27" s="63">
        <f>[1]Q1.2!AF30</f>
        <v>282</v>
      </c>
      <c r="L27" s="64">
        <f>[1]Q1.2!AG30</f>
        <v>240</v>
      </c>
      <c r="M27" s="94">
        <f>[1]Q1.2!AH30</f>
        <v>522</v>
      </c>
      <c r="N27" s="173"/>
      <c r="O27" s="63">
        <f>[1]Q1.2!AI30</f>
        <v>283</v>
      </c>
      <c r="P27" s="64">
        <f>[1]Q1.2!AJ30</f>
        <v>233</v>
      </c>
      <c r="Q27" s="94">
        <f>[1]Q1.2!AK30</f>
        <v>516</v>
      </c>
      <c r="R27" s="148"/>
    </row>
    <row r="28" spans="2:18" s="80" customFormat="1" ht="14.25" customHeight="1" x14ac:dyDescent="0.2">
      <c r="B28" s="34" t="s">
        <v>49</v>
      </c>
      <c r="C28" s="63">
        <f>[1]Q1.2!Z31</f>
        <v>548</v>
      </c>
      <c r="D28" s="64">
        <f>[1]Q1.2!AA31</f>
        <v>632</v>
      </c>
      <c r="E28" s="94">
        <f>[1]Q1.2!AB31</f>
        <v>1180</v>
      </c>
      <c r="F28" s="100"/>
      <c r="G28" s="63">
        <f>[1]Q1.2!AC31</f>
        <v>523</v>
      </c>
      <c r="H28" s="64">
        <f>[1]Q1.2!AD31</f>
        <v>617</v>
      </c>
      <c r="I28" s="94">
        <f>[1]Q1.2!AE31</f>
        <v>1140</v>
      </c>
      <c r="J28" s="100"/>
      <c r="K28" s="63">
        <f>[1]Q1.2!AF31</f>
        <v>564</v>
      </c>
      <c r="L28" s="64">
        <f>[1]Q1.2!AG31</f>
        <v>571</v>
      </c>
      <c r="M28" s="94">
        <f>[1]Q1.2!AH31</f>
        <v>1135</v>
      </c>
      <c r="N28" s="173"/>
      <c r="O28" s="63">
        <f>[1]Q1.2!AI31</f>
        <v>511</v>
      </c>
      <c r="P28" s="64">
        <f>[1]Q1.2!AJ31</f>
        <v>533</v>
      </c>
      <c r="Q28" s="94">
        <f>[1]Q1.2!AK31</f>
        <v>1044</v>
      </c>
      <c r="R28" s="148"/>
    </row>
    <row r="29" spans="2:18" s="80" customFormat="1" ht="14.25" customHeight="1" x14ac:dyDescent="0.2">
      <c r="B29" s="34" t="s">
        <v>50</v>
      </c>
      <c r="C29" s="63">
        <f>[1]Q1.2!Z32</f>
        <v>695</v>
      </c>
      <c r="D29" s="64">
        <f>[1]Q1.2!AA32</f>
        <v>852</v>
      </c>
      <c r="E29" s="94">
        <f>[1]Q1.2!AB32</f>
        <v>1547</v>
      </c>
      <c r="F29" s="100"/>
      <c r="G29" s="63">
        <f>[1]Q1.2!AC32</f>
        <v>686</v>
      </c>
      <c r="H29" s="64">
        <f>[1]Q1.2!AD32</f>
        <v>802</v>
      </c>
      <c r="I29" s="94">
        <f>[1]Q1.2!AE32</f>
        <v>1488</v>
      </c>
      <c r="J29" s="100"/>
      <c r="K29" s="63">
        <f>[1]Q1.2!AF32</f>
        <v>671</v>
      </c>
      <c r="L29" s="64">
        <f>[1]Q1.2!AG32</f>
        <v>753</v>
      </c>
      <c r="M29" s="94">
        <f>[1]Q1.2!AH32</f>
        <v>1424</v>
      </c>
      <c r="N29" s="173"/>
      <c r="O29" s="63">
        <f>[1]Q1.2!AI32</f>
        <v>626</v>
      </c>
      <c r="P29" s="64">
        <f>[1]Q1.2!AJ32</f>
        <v>701</v>
      </c>
      <c r="Q29" s="94">
        <f>[1]Q1.2!AK32</f>
        <v>1327</v>
      </c>
      <c r="R29" s="148"/>
    </row>
    <row r="30" spans="2:18" s="80" customFormat="1" ht="14.25" customHeight="1" x14ac:dyDescent="0.2">
      <c r="B30" s="34" t="s">
        <v>51</v>
      </c>
      <c r="C30" s="63">
        <f>[1]Q1.2!Z33</f>
        <v>229</v>
      </c>
      <c r="D30" s="64">
        <f>[1]Q1.2!AA33</f>
        <v>235</v>
      </c>
      <c r="E30" s="94">
        <f>[1]Q1.2!AB33</f>
        <v>464</v>
      </c>
      <c r="F30" s="100"/>
      <c r="G30" s="63">
        <f>[1]Q1.2!AC33</f>
        <v>209</v>
      </c>
      <c r="H30" s="64">
        <f>[1]Q1.2!AD33</f>
        <v>222</v>
      </c>
      <c r="I30" s="94">
        <f>[1]Q1.2!AE33</f>
        <v>431</v>
      </c>
      <c r="J30" s="100"/>
      <c r="K30" s="63">
        <f>[1]Q1.2!AF33</f>
        <v>197</v>
      </c>
      <c r="L30" s="64">
        <f>[1]Q1.2!AG33</f>
        <v>202</v>
      </c>
      <c r="M30" s="94">
        <f>[1]Q1.2!AH33</f>
        <v>399</v>
      </c>
      <c r="N30" s="173"/>
      <c r="O30" s="63">
        <f>[1]Q1.2!AI33</f>
        <v>190</v>
      </c>
      <c r="P30" s="64">
        <f>[1]Q1.2!AJ33</f>
        <v>208</v>
      </c>
      <c r="Q30" s="94">
        <f>[1]Q1.2!AK33</f>
        <v>398</v>
      </c>
      <c r="R30" s="148"/>
    </row>
    <row r="31" spans="2:18" s="80" customFormat="1" ht="14.25" customHeight="1" x14ac:dyDescent="0.2">
      <c r="B31" s="34" t="s">
        <v>52</v>
      </c>
      <c r="C31" s="63">
        <f>[1]Q1.2!Z34</f>
        <v>604</v>
      </c>
      <c r="D31" s="64">
        <f>[1]Q1.2!AA34</f>
        <v>733</v>
      </c>
      <c r="E31" s="94">
        <f>[1]Q1.2!AB34</f>
        <v>1337</v>
      </c>
      <c r="F31" s="100"/>
      <c r="G31" s="63">
        <f>[1]Q1.2!AC34</f>
        <v>545</v>
      </c>
      <c r="H31" s="64">
        <f>[1]Q1.2!AD34</f>
        <v>694</v>
      </c>
      <c r="I31" s="94">
        <f>[1]Q1.2!AE34</f>
        <v>1239</v>
      </c>
      <c r="J31" s="100"/>
      <c r="K31" s="63">
        <f>[1]Q1.2!AF34</f>
        <v>536</v>
      </c>
      <c r="L31" s="64">
        <f>[1]Q1.2!AG34</f>
        <v>648</v>
      </c>
      <c r="M31" s="94">
        <f>[1]Q1.2!AH34</f>
        <v>1184</v>
      </c>
      <c r="N31" s="173"/>
      <c r="O31" s="63">
        <f>[1]Q1.2!AI34</f>
        <v>516</v>
      </c>
      <c r="P31" s="64">
        <f>[1]Q1.2!AJ34</f>
        <v>624</v>
      </c>
      <c r="Q31" s="94">
        <f>[1]Q1.2!AK34</f>
        <v>1140</v>
      </c>
      <c r="R31" s="148"/>
    </row>
    <row r="32" spans="2:18" s="80" customFormat="1" ht="14.25" customHeight="1" x14ac:dyDescent="0.2">
      <c r="B32" s="34" t="s">
        <v>31</v>
      </c>
      <c r="C32" s="63">
        <f>[1]Q1.2!Z35</f>
        <v>129</v>
      </c>
      <c r="D32" s="64">
        <f>[1]Q1.2!AA35</f>
        <v>110</v>
      </c>
      <c r="E32" s="94">
        <f>[1]Q1.2!AB35</f>
        <v>239</v>
      </c>
      <c r="F32" s="100"/>
      <c r="G32" s="63">
        <f>[1]Q1.2!AC35</f>
        <v>117</v>
      </c>
      <c r="H32" s="64">
        <f>[1]Q1.2!AD35</f>
        <v>104</v>
      </c>
      <c r="I32" s="94">
        <f>[1]Q1.2!AE35</f>
        <v>221</v>
      </c>
      <c r="J32" s="100"/>
      <c r="K32" s="63">
        <f>[1]Q1.2!AF35</f>
        <v>118</v>
      </c>
      <c r="L32" s="64">
        <f>[1]Q1.2!AG35</f>
        <v>103</v>
      </c>
      <c r="M32" s="94">
        <f>[1]Q1.2!AH35</f>
        <v>221</v>
      </c>
      <c r="N32" s="173"/>
      <c r="O32" s="63">
        <f>[1]Q1.2!AI35</f>
        <v>114</v>
      </c>
      <c r="P32" s="64">
        <f>[1]Q1.2!AJ35</f>
        <v>93</v>
      </c>
      <c r="Q32" s="94">
        <f>[1]Q1.2!AK35</f>
        <v>207</v>
      </c>
      <c r="R32" s="148"/>
    </row>
    <row r="33" spans="2:18" s="80" customFormat="1" ht="14.25" customHeight="1" x14ac:dyDescent="0.2">
      <c r="B33" s="34" t="s">
        <v>53</v>
      </c>
      <c r="C33" s="63">
        <f>[1]Q1.2!Z36</f>
        <v>502</v>
      </c>
      <c r="D33" s="64">
        <f>[1]Q1.2!AA36</f>
        <v>510</v>
      </c>
      <c r="E33" s="94">
        <f>[1]Q1.2!AB36</f>
        <v>1012</v>
      </c>
      <c r="F33" s="100"/>
      <c r="G33" s="63">
        <f>[1]Q1.2!AC36</f>
        <v>460</v>
      </c>
      <c r="H33" s="64">
        <f>[1]Q1.2!AD36</f>
        <v>461</v>
      </c>
      <c r="I33" s="94">
        <f>[1]Q1.2!AE36</f>
        <v>921</v>
      </c>
      <c r="J33" s="100"/>
      <c r="K33" s="63">
        <f>[1]Q1.2!AF36</f>
        <v>468</v>
      </c>
      <c r="L33" s="64">
        <f>[1]Q1.2!AG36</f>
        <v>445</v>
      </c>
      <c r="M33" s="94">
        <f>[1]Q1.2!AH36</f>
        <v>913</v>
      </c>
      <c r="N33" s="173"/>
      <c r="O33" s="63">
        <f>[1]Q1.2!AI36</f>
        <v>459</v>
      </c>
      <c r="P33" s="64">
        <f>[1]Q1.2!AJ36</f>
        <v>430</v>
      </c>
      <c r="Q33" s="94">
        <f>[1]Q1.2!AK36</f>
        <v>889</v>
      </c>
      <c r="R33" s="148"/>
    </row>
    <row r="34" spans="2:18" s="80" customFormat="1" ht="14.25" customHeight="1" x14ac:dyDescent="0.2">
      <c r="B34" s="34" t="s">
        <v>54</v>
      </c>
      <c r="C34" s="63">
        <f>[1]Q1.2!Z37</f>
        <v>362</v>
      </c>
      <c r="D34" s="64">
        <f>[1]Q1.2!AA37</f>
        <v>512</v>
      </c>
      <c r="E34" s="94">
        <f>[1]Q1.2!AB37</f>
        <v>874</v>
      </c>
      <c r="F34" s="100"/>
      <c r="G34" s="63">
        <f>[1]Q1.2!AC37</f>
        <v>339</v>
      </c>
      <c r="H34" s="64">
        <f>[1]Q1.2!AD37</f>
        <v>480</v>
      </c>
      <c r="I34" s="94">
        <f>[1]Q1.2!AE37</f>
        <v>819</v>
      </c>
      <c r="J34" s="100"/>
      <c r="K34" s="63">
        <f>[1]Q1.2!AF37</f>
        <v>352</v>
      </c>
      <c r="L34" s="64">
        <f>[1]Q1.2!AG37</f>
        <v>451</v>
      </c>
      <c r="M34" s="94">
        <f>[1]Q1.2!AH37</f>
        <v>803</v>
      </c>
      <c r="N34" s="173"/>
      <c r="O34" s="63">
        <f>[1]Q1.2!AI37</f>
        <v>328</v>
      </c>
      <c r="P34" s="64">
        <f>[1]Q1.2!AJ37</f>
        <v>419</v>
      </c>
      <c r="Q34" s="94">
        <f>[1]Q1.2!AK37</f>
        <v>747</v>
      </c>
      <c r="R34" s="148"/>
    </row>
    <row r="35" spans="2:18" s="80" customFormat="1" ht="14.25" customHeight="1" x14ac:dyDescent="0.2">
      <c r="B35" s="34" t="s">
        <v>55</v>
      </c>
      <c r="C35" s="63">
        <f>[1]Q1.2!Z38</f>
        <v>184</v>
      </c>
      <c r="D35" s="64">
        <f>[1]Q1.2!AA38</f>
        <v>264</v>
      </c>
      <c r="E35" s="94">
        <f>[1]Q1.2!AB38</f>
        <v>448</v>
      </c>
      <c r="F35" s="100"/>
      <c r="G35" s="63">
        <f>[1]Q1.2!AC38</f>
        <v>177</v>
      </c>
      <c r="H35" s="64">
        <f>[1]Q1.2!AD38</f>
        <v>260</v>
      </c>
      <c r="I35" s="94">
        <f>[1]Q1.2!AE38</f>
        <v>437</v>
      </c>
      <c r="J35" s="100"/>
      <c r="K35" s="63">
        <f>[1]Q1.2!AF38</f>
        <v>177</v>
      </c>
      <c r="L35" s="64">
        <f>[1]Q1.2!AG38</f>
        <v>229</v>
      </c>
      <c r="M35" s="94">
        <f>[1]Q1.2!AH38</f>
        <v>406</v>
      </c>
      <c r="N35" s="173"/>
      <c r="O35" s="63">
        <f>[1]Q1.2!AI38</f>
        <v>180</v>
      </c>
      <c r="P35" s="64">
        <f>[1]Q1.2!AJ38</f>
        <v>221</v>
      </c>
      <c r="Q35" s="94">
        <f>[1]Q1.2!AK38</f>
        <v>401</v>
      </c>
      <c r="R35" s="148"/>
    </row>
    <row r="36" spans="2:18" s="80" customFormat="1" ht="14.25" customHeight="1" x14ac:dyDescent="0.2">
      <c r="B36" s="34" t="s">
        <v>56</v>
      </c>
      <c r="C36" s="63">
        <f>[1]Q1.2!Z39</f>
        <v>171</v>
      </c>
      <c r="D36" s="64">
        <f>[1]Q1.2!AA39</f>
        <v>172</v>
      </c>
      <c r="E36" s="94">
        <f>[1]Q1.2!AB39</f>
        <v>343</v>
      </c>
      <c r="F36" s="100"/>
      <c r="G36" s="63">
        <f>[1]Q1.2!AC39</f>
        <v>148</v>
      </c>
      <c r="H36" s="64">
        <f>[1]Q1.2!AD39</f>
        <v>158</v>
      </c>
      <c r="I36" s="94">
        <f>[1]Q1.2!AE39</f>
        <v>306</v>
      </c>
      <c r="J36" s="100"/>
      <c r="K36" s="63">
        <f>[1]Q1.2!AF39</f>
        <v>160</v>
      </c>
      <c r="L36" s="64">
        <f>[1]Q1.2!AG39</f>
        <v>155</v>
      </c>
      <c r="M36" s="94">
        <f>[1]Q1.2!AH39</f>
        <v>315</v>
      </c>
      <c r="N36" s="173"/>
      <c r="O36" s="63">
        <f>[1]Q1.2!AI39</f>
        <v>170</v>
      </c>
      <c r="P36" s="64">
        <f>[1]Q1.2!AJ39</f>
        <v>142</v>
      </c>
      <c r="Q36" s="94">
        <f>[1]Q1.2!AK39</f>
        <v>312</v>
      </c>
      <c r="R36" s="148"/>
    </row>
    <row r="37" spans="2:18" s="80" customFormat="1" ht="14.25" customHeight="1" x14ac:dyDescent="0.2">
      <c r="B37" s="34" t="s">
        <v>57</v>
      </c>
      <c r="C37" s="63">
        <f>[1]Q1.2!Z40</f>
        <v>420</v>
      </c>
      <c r="D37" s="64">
        <f>[1]Q1.2!AA40</f>
        <v>413</v>
      </c>
      <c r="E37" s="94">
        <f>[1]Q1.2!AB40</f>
        <v>833</v>
      </c>
      <c r="F37" s="100"/>
      <c r="G37" s="63">
        <f>[1]Q1.2!AC40</f>
        <v>404</v>
      </c>
      <c r="H37" s="64">
        <f>[1]Q1.2!AD40</f>
        <v>400</v>
      </c>
      <c r="I37" s="94">
        <f>[1]Q1.2!AE40</f>
        <v>804</v>
      </c>
      <c r="J37" s="100"/>
      <c r="K37" s="63">
        <f>[1]Q1.2!AF40</f>
        <v>418</v>
      </c>
      <c r="L37" s="64">
        <f>[1]Q1.2!AG40</f>
        <v>364</v>
      </c>
      <c r="M37" s="94">
        <f>[1]Q1.2!AH40</f>
        <v>782</v>
      </c>
      <c r="N37" s="173"/>
      <c r="O37" s="63">
        <f>[1]Q1.2!AI40</f>
        <v>400</v>
      </c>
      <c r="P37" s="64">
        <f>[1]Q1.2!AJ40</f>
        <v>354</v>
      </c>
      <c r="Q37" s="94">
        <f>[1]Q1.2!AK40</f>
        <v>754</v>
      </c>
      <c r="R37" s="148"/>
    </row>
    <row r="38" spans="2:18" s="80" customFormat="1" ht="14.25" customHeight="1" x14ac:dyDescent="0.2">
      <c r="B38" s="34" t="s">
        <v>58</v>
      </c>
      <c r="C38" s="65">
        <f>[1]Q1.2!Z41</f>
        <v>261</v>
      </c>
      <c r="D38" s="66">
        <f>[1]Q1.2!AA41</f>
        <v>246</v>
      </c>
      <c r="E38" s="95">
        <f>[1]Q1.2!AB41</f>
        <v>507</v>
      </c>
      <c r="F38" s="230"/>
      <c r="G38" s="65">
        <f>[1]Q1.2!AC41</f>
        <v>248</v>
      </c>
      <c r="H38" s="66">
        <f>[1]Q1.2!AD41</f>
        <v>240</v>
      </c>
      <c r="I38" s="95">
        <f>[1]Q1.2!AE41</f>
        <v>488</v>
      </c>
      <c r="J38" s="230"/>
      <c r="K38" s="65">
        <f>[1]Q1.2!AF41</f>
        <v>251</v>
      </c>
      <c r="L38" s="66">
        <f>[1]Q1.2!AG41</f>
        <v>217</v>
      </c>
      <c r="M38" s="95">
        <f>[1]Q1.2!AH41</f>
        <v>468</v>
      </c>
      <c r="N38" s="173"/>
      <c r="O38" s="65">
        <f>[1]Q1.2!AI41</f>
        <v>237</v>
      </c>
      <c r="P38" s="66">
        <f>[1]Q1.2!AJ41</f>
        <v>202</v>
      </c>
      <c r="Q38" s="95">
        <f>[1]Q1.2!AK41</f>
        <v>439</v>
      </c>
      <c r="R38" s="148"/>
    </row>
    <row r="39" spans="2:18" s="1" customFormat="1" ht="15" x14ac:dyDescent="0.25">
      <c r="B39" s="36"/>
      <c r="C39" s="67"/>
      <c r="D39" s="68"/>
      <c r="E39" s="68"/>
      <c r="F39" s="167"/>
      <c r="G39" s="68"/>
      <c r="H39" s="68"/>
      <c r="I39" s="68"/>
      <c r="J39" s="167"/>
      <c r="K39" s="68"/>
      <c r="L39" s="68"/>
      <c r="M39" s="68"/>
      <c r="N39" s="167"/>
      <c r="O39" s="167"/>
      <c r="P39" s="92"/>
      <c r="Q39" s="167"/>
    </row>
    <row r="40" spans="2:18" x14ac:dyDescent="0.2">
      <c r="B40" s="36"/>
      <c r="D40" s="84"/>
      <c r="E40" s="84"/>
      <c r="G40" s="84"/>
      <c r="H40" s="84"/>
      <c r="I40" s="84"/>
      <c r="J40" s="84"/>
      <c r="K40" s="84"/>
      <c r="L40" s="84"/>
      <c r="M40" s="84"/>
      <c r="N40" s="84"/>
    </row>
    <row r="41" spans="2:18" x14ac:dyDescent="0.2">
      <c r="D41" s="84"/>
      <c r="E41" s="84"/>
      <c r="G41" s="84"/>
      <c r="H41" s="84"/>
      <c r="I41" s="84"/>
      <c r="J41" s="84"/>
      <c r="K41" s="84"/>
      <c r="L41" s="84"/>
      <c r="M41" s="84"/>
      <c r="N41" s="84"/>
    </row>
    <row r="42" spans="2:18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</row>
    <row r="43" spans="2:18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</row>
    <row r="49" spans="4:14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</row>
    <row r="50" spans="4:14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</row>
    <row r="51" spans="4:14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</row>
    <row r="52" spans="4:14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</row>
    <row r="53" spans="4:14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</row>
    <row r="54" spans="4:14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</row>
    <row r="55" spans="4:14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</row>
    <row r="56" spans="4:14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</row>
    <row r="57" spans="4:14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</row>
    <row r="58" spans="4:14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</row>
    <row r="59" spans="4:14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</row>
    <row r="60" spans="4:14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</row>
    <row r="61" spans="4:14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</row>
    <row r="62" spans="4:14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</row>
    <row r="63" spans="4:14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</row>
    <row r="64" spans="4:14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</row>
    <row r="65" spans="4:14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</row>
    <row r="66" spans="4:14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</row>
    <row r="67" spans="4:14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</row>
    <row r="68" spans="4:14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</row>
    <row r="69" spans="4:14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</row>
    <row r="70" spans="4:14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</row>
    <row r="71" spans="4:14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</row>
    <row r="72" spans="4:14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</row>
    <row r="73" spans="4:14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</row>
    <row r="74" spans="4:14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</row>
    <row r="75" spans="4:14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</row>
    <row r="76" spans="4:14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</row>
    <row r="77" spans="4:14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</row>
    <row r="78" spans="4:14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</row>
    <row r="79" spans="4:14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</row>
    <row r="80" spans="4:14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</row>
    <row r="81" spans="4:14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</row>
    <row r="82" spans="4:14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</row>
    <row r="83" spans="4:14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</row>
    <row r="84" spans="4:14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</row>
    <row r="85" spans="4:14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</row>
    <row r="86" spans="4:14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</row>
    <row r="87" spans="4:14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</row>
    <row r="88" spans="4:14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</row>
    <row r="89" spans="4:14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</row>
    <row r="90" spans="4:14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</row>
    <row r="91" spans="4:14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</row>
    <row r="92" spans="4:14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</row>
    <row r="93" spans="4:14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</row>
    <row r="94" spans="4:14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</row>
    <row r="95" spans="4:14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</row>
    <row r="96" spans="4:14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</row>
    <row r="97" spans="4:14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</row>
    <row r="98" spans="4:14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</row>
    <row r="99" spans="4:14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</row>
    <row r="100" spans="4:14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</row>
    <row r="101" spans="4:14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</row>
    <row r="102" spans="4:14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</row>
    <row r="103" spans="4:14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</row>
    <row r="104" spans="4:14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</row>
    <row r="105" spans="4:14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</row>
    <row r="106" spans="4:14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</row>
    <row r="107" spans="4:14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</row>
    <row r="108" spans="4:14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</row>
    <row r="109" spans="4:14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</row>
    <row r="110" spans="4:14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</row>
    <row r="111" spans="4:14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</row>
    <row r="112" spans="4:14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</row>
    <row r="113" spans="4:14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</row>
    <row r="114" spans="4:14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</row>
    <row r="115" spans="4:14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</row>
    <row r="116" spans="4:14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</row>
    <row r="117" spans="4:14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</row>
    <row r="118" spans="4:14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</row>
    <row r="119" spans="4:14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</row>
    <row r="120" spans="4:14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</row>
    <row r="121" spans="4:14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</row>
    <row r="122" spans="4:14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</row>
    <row r="123" spans="4:14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</row>
    <row r="124" spans="4:14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</row>
    <row r="125" spans="4:14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</row>
    <row r="126" spans="4:14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</row>
    <row r="127" spans="4:14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</row>
    <row r="128" spans="4:14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</row>
    <row r="129" spans="4:14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</row>
    <row r="130" spans="4:14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</row>
    <row r="131" spans="4:14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</row>
    <row r="132" spans="4:14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</row>
    <row r="133" spans="4:14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</row>
    <row r="134" spans="4:14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</row>
    <row r="135" spans="4:14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</row>
    <row r="136" spans="4:14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</row>
    <row r="137" spans="4:14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</row>
    <row r="138" spans="4:14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</row>
    <row r="139" spans="4:14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</row>
    <row r="140" spans="4:14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</row>
    <row r="141" spans="4:14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</row>
    <row r="142" spans="4:14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</row>
    <row r="143" spans="4:14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</row>
    <row r="144" spans="4:14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</row>
    <row r="145" spans="4:14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</row>
    <row r="146" spans="4:14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</row>
    <row r="147" spans="4:14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</row>
    <row r="148" spans="4:14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</row>
    <row r="149" spans="4:14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</row>
    <row r="150" spans="4:14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</row>
    <row r="151" spans="4:14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</row>
    <row r="152" spans="4:14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</row>
    <row r="153" spans="4:14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</row>
    <row r="154" spans="4:14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</row>
    <row r="155" spans="4:14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</row>
    <row r="156" spans="4:14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</row>
    <row r="157" spans="4:14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</row>
    <row r="158" spans="4:14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</row>
    <row r="159" spans="4:14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</row>
    <row r="160" spans="4:14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</row>
    <row r="161" spans="4:14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4:14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</row>
    <row r="163" spans="4:14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</row>
    <row r="164" spans="4:14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</row>
    <row r="165" spans="4:14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</row>
    <row r="166" spans="4:14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</row>
    <row r="167" spans="4:14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</row>
    <row r="168" spans="4:14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</row>
    <row r="169" spans="4:14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</row>
    <row r="170" spans="4:14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</row>
    <row r="171" spans="4:14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</row>
    <row r="172" spans="4:14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</row>
    <row r="173" spans="4:14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</row>
    <row r="174" spans="4:14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</row>
    <row r="175" spans="4:14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</row>
    <row r="176" spans="4:14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</row>
    <row r="177" spans="4:14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</row>
    <row r="178" spans="4:14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</row>
    <row r="179" spans="4:14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</row>
    <row r="180" spans="4:14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</row>
    <row r="181" spans="4:14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</row>
    <row r="182" spans="4:14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</row>
    <row r="183" spans="4:14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</row>
    <row r="184" spans="4:14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</row>
    <row r="185" spans="4:14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</row>
    <row r="186" spans="4:14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</row>
    <row r="187" spans="4:14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</row>
    <row r="188" spans="4:14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</row>
    <row r="189" spans="4:14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</row>
    <row r="190" spans="4:14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</row>
    <row r="191" spans="4:14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</row>
    <row r="192" spans="4:14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</row>
    <row r="193" spans="4:14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</row>
    <row r="194" spans="4:14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</row>
    <row r="195" spans="4:14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</row>
    <row r="196" spans="4:14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</row>
    <row r="197" spans="4:14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</row>
    <row r="198" spans="4:14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</row>
    <row r="199" spans="4:14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</row>
    <row r="200" spans="4:14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</row>
    <row r="201" spans="4:14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</row>
    <row r="202" spans="4:14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</row>
    <row r="203" spans="4:14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</row>
    <row r="204" spans="4:14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</row>
    <row r="205" spans="4:14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</row>
    <row r="206" spans="4:14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</row>
    <row r="207" spans="4:14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</row>
    <row r="208" spans="4:14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</row>
    <row r="209" spans="4:14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</row>
    <row r="210" spans="4:14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</row>
    <row r="211" spans="4:14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</row>
    <row r="212" spans="4:14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</row>
    <row r="213" spans="4:14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</row>
    <row r="214" spans="4:14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</row>
    <row r="215" spans="4:14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</row>
    <row r="216" spans="4:14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</row>
    <row r="217" spans="4:14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</row>
    <row r="218" spans="4:14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</row>
    <row r="219" spans="4:14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</row>
    <row r="220" spans="4:14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</row>
    <row r="221" spans="4:14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</row>
    <row r="222" spans="4:14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</row>
    <row r="223" spans="4:14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</row>
    <row r="224" spans="4:14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</row>
    <row r="225" spans="4:14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</row>
    <row r="226" spans="4:14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</row>
    <row r="227" spans="4:14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</row>
    <row r="228" spans="4:14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</row>
    <row r="229" spans="4:14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</row>
    <row r="230" spans="4:14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</row>
    <row r="231" spans="4:14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</row>
    <row r="232" spans="4:14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</row>
    <row r="233" spans="4:14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</row>
    <row r="234" spans="4:14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</row>
    <row r="235" spans="4:14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</row>
    <row r="236" spans="4:14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</row>
    <row r="237" spans="4:14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</row>
    <row r="238" spans="4:14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</row>
    <row r="239" spans="4:14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</row>
    <row r="240" spans="4:14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</row>
    <row r="241" spans="4:14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</row>
    <row r="242" spans="4:14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</row>
    <row r="243" spans="4:14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</row>
    <row r="244" spans="4:14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</row>
    <row r="245" spans="4:14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</row>
    <row r="246" spans="4:14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</row>
    <row r="247" spans="4:14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</row>
    <row r="248" spans="4:14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</row>
    <row r="249" spans="4:14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</row>
    <row r="250" spans="4:14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</row>
    <row r="251" spans="4:14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</row>
    <row r="252" spans="4:14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</row>
    <row r="253" spans="4:14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</row>
    <row r="254" spans="4:14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</row>
    <row r="255" spans="4:14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</row>
    <row r="256" spans="4:14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</row>
    <row r="257" spans="4:14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</row>
    <row r="258" spans="4:14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</row>
    <row r="259" spans="4:14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</row>
    <row r="260" spans="4:14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</row>
    <row r="261" spans="4:14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</row>
    <row r="262" spans="4:14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</row>
    <row r="263" spans="4:14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</row>
    <row r="264" spans="4:14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</row>
    <row r="265" spans="4:14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</row>
    <row r="266" spans="4:14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</row>
    <row r="267" spans="4:14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</row>
    <row r="268" spans="4:14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</row>
    <row r="269" spans="4:14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</row>
    <row r="270" spans="4:14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</row>
    <row r="271" spans="4:14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</row>
    <row r="272" spans="4:14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</row>
    <row r="273" spans="4:14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</row>
    <row r="274" spans="4:14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</row>
    <row r="275" spans="4:14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</row>
    <row r="276" spans="4:14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</row>
    <row r="277" spans="4:14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</row>
    <row r="278" spans="4:14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</row>
    <row r="279" spans="4:14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</row>
    <row r="280" spans="4:14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</row>
    <row r="281" spans="4:14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</row>
    <row r="282" spans="4:14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</row>
    <row r="283" spans="4:14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</row>
    <row r="284" spans="4:14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</row>
    <row r="285" spans="4:14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</row>
    <row r="286" spans="4:14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</row>
    <row r="287" spans="4:14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</row>
    <row r="288" spans="4:14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</row>
    <row r="289" spans="4:14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</row>
    <row r="290" spans="4:14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</row>
    <row r="291" spans="4:14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</row>
    <row r="292" spans="4:14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</row>
  </sheetData>
  <mergeCells count="5">
    <mergeCell ref="C8:Q8"/>
    <mergeCell ref="C9:E9"/>
    <mergeCell ref="G9:I9"/>
    <mergeCell ref="K9:M9"/>
    <mergeCell ref="O9:Q9"/>
  </mergeCells>
  <conditionalFormatting sqref="N11:N21 N23:N38">
    <cfRule type="cellIs" dxfId="3227" priority="2" operator="between">
      <formula>1</formula>
      <formula>2</formula>
    </cfRule>
  </conditionalFormatting>
  <conditionalFormatting sqref="N22">
    <cfRule type="cellIs" dxfId="3226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98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6.5" customHeight="1" x14ac:dyDescent="0.25"/>
    <row r="8" spans="1:14" s="80" customFormat="1" ht="32.25" customHeight="1" x14ac:dyDescent="0.25">
      <c r="B8" s="8"/>
      <c r="C8" s="450" t="s">
        <v>97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4" s="80" customFormat="1" ht="24.75" customHeight="1" x14ac:dyDescent="0.25">
      <c r="B9" s="8"/>
      <c r="C9" s="451" t="s">
        <v>16</v>
      </c>
      <c r="D9" s="451"/>
      <c r="E9" s="45"/>
      <c r="F9" s="451" t="s">
        <v>18</v>
      </c>
      <c r="G9" s="451"/>
      <c r="H9" s="45"/>
      <c r="I9" s="451" t="s">
        <v>19</v>
      </c>
      <c r="J9" s="451"/>
      <c r="K9" s="46"/>
      <c r="L9" s="451" t="s">
        <v>17</v>
      </c>
      <c r="M9" s="451"/>
    </row>
    <row r="10" spans="1:14" s="80" customFormat="1" ht="14.25" customHeight="1" x14ac:dyDescent="0.25">
      <c r="B10" s="40" t="s">
        <v>21</v>
      </c>
      <c r="C10" s="123" t="s">
        <v>12</v>
      </c>
      <c r="D10" s="123" t="s">
        <v>13</v>
      </c>
      <c r="E10" s="46"/>
      <c r="F10" s="123" t="s">
        <v>12</v>
      </c>
      <c r="G10" s="123" t="s">
        <v>13</v>
      </c>
      <c r="H10" s="46"/>
      <c r="I10" s="123" t="s">
        <v>12</v>
      </c>
      <c r="J10" s="123" t="s">
        <v>13</v>
      </c>
      <c r="K10" s="46"/>
      <c r="L10" s="123" t="s">
        <v>12</v>
      </c>
      <c r="M10" s="123" t="s">
        <v>13</v>
      </c>
    </row>
    <row r="11" spans="1:14" s="80" customFormat="1" ht="14.25" customHeight="1" x14ac:dyDescent="0.2">
      <c r="B11" s="3" t="s">
        <v>61</v>
      </c>
      <c r="C11" s="104">
        <f>'PD_genero (14)'!C11/'PD_genero (14)'!E11</f>
        <v>0.47440962265115566</v>
      </c>
      <c r="D11" s="105">
        <f>'PD_genero (14)'!D11/'PD_genero (14)'!E11</f>
        <v>0.5255903773488444</v>
      </c>
      <c r="E11" s="98"/>
      <c r="F11" s="104">
        <f>'PD_genero (14)'!G11/'PD_genero (14)'!I11</f>
        <v>0.47323499847817135</v>
      </c>
      <c r="G11" s="105">
        <f>'PD_genero (14)'!H11/'PD_genero (14)'!I11</f>
        <v>0.5267650015218287</v>
      </c>
      <c r="H11" s="98"/>
      <c r="I11" s="104">
        <f>'PD_genero (14)'!K11/'PD_genero (14)'!M11</f>
        <v>0.49351195418449684</v>
      </c>
      <c r="J11" s="105">
        <f>'PD_genero (14)'!L11/'PD_genero (14)'!M11</f>
        <v>0.50648804581550322</v>
      </c>
      <c r="K11" s="39"/>
      <c r="L11" s="104">
        <f>'PD_genero (14)'!O11/'PD_genero (14)'!Q11</f>
        <v>0.48905473321858867</v>
      </c>
      <c r="M11" s="105">
        <f>'PD_genero (14)'!P11/'PD_genero (14)'!Q11</f>
        <v>0.51094526678141139</v>
      </c>
    </row>
    <row r="12" spans="1:14" s="80" customFormat="1" ht="14.25" customHeight="1" x14ac:dyDescent="0.2">
      <c r="B12" s="4" t="s">
        <v>147</v>
      </c>
      <c r="C12" s="106">
        <f>'PD_genero (14)'!C12/'PD_genero (14)'!E12</f>
        <v>0.48445263519251269</v>
      </c>
      <c r="D12" s="107">
        <f>'PD_genero (14)'!D12/'PD_genero (14)'!E12</f>
        <v>0.51554736480748731</v>
      </c>
      <c r="E12" s="98"/>
      <c r="F12" s="106">
        <f>'PD_genero (14)'!G12/'PD_genero (14)'!I12</f>
        <v>0.48584662391623773</v>
      </c>
      <c r="G12" s="107">
        <f>'PD_genero (14)'!H12/'PD_genero (14)'!I12</f>
        <v>0.51415337608376233</v>
      </c>
      <c r="H12" s="98"/>
      <c r="I12" s="106">
        <f>'PD_genero (14)'!K12/'PD_genero (14)'!M12</f>
        <v>0.50408905499628265</v>
      </c>
      <c r="J12" s="107">
        <f>'PD_genero (14)'!L12/'PD_genero (14)'!M12</f>
        <v>0.4959109450037173</v>
      </c>
      <c r="K12" s="39"/>
      <c r="L12" s="106">
        <f>'PD_genero (14)'!O12/'PD_genero (14)'!Q12</f>
        <v>0.50276631807860817</v>
      </c>
      <c r="M12" s="107">
        <f>'PD_genero (14)'!P12/'PD_genero (14)'!Q12</f>
        <v>0.49723368192139178</v>
      </c>
    </row>
    <row r="13" spans="1:14" s="80" customFormat="1" ht="14.25" customHeight="1" x14ac:dyDescent="0.2">
      <c r="B13" s="4" t="s">
        <v>20</v>
      </c>
      <c r="C13" s="106">
        <f>'PD_genero (14)'!C13/'PD_genero (14)'!E13</f>
        <v>0.48455794011637493</v>
      </c>
      <c r="D13" s="107">
        <f>'PD_genero (14)'!D13/'PD_genero (14)'!E13</f>
        <v>0.51544205988362501</v>
      </c>
      <c r="E13" s="98"/>
      <c r="F13" s="106">
        <f>'PD_genero (14)'!G13/'PD_genero (14)'!I13</f>
        <v>0.48517452139213013</v>
      </c>
      <c r="G13" s="107">
        <f>'PD_genero (14)'!H13/'PD_genero (14)'!I13</f>
        <v>0.51482547860786987</v>
      </c>
      <c r="H13" s="98"/>
      <c r="I13" s="106">
        <f>'PD_genero (14)'!K13/'PD_genero (14)'!M13</f>
        <v>0.50551893701611217</v>
      </c>
      <c r="J13" s="107">
        <f>'PD_genero (14)'!L13/'PD_genero (14)'!M13</f>
        <v>0.49448106298388783</v>
      </c>
      <c r="K13" s="39"/>
      <c r="L13" s="106">
        <f>'PD_genero (14)'!O13/'PD_genero (14)'!Q13</f>
        <v>0.50234983314794213</v>
      </c>
      <c r="M13" s="107">
        <f>'PD_genero (14)'!P13/'PD_genero (14)'!Q13</f>
        <v>0.49765016685205782</v>
      </c>
    </row>
    <row r="14" spans="1:14" s="80" customFormat="1" ht="14.25" customHeight="1" x14ac:dyDescent="0.2">
      <c r="B14" s="4" t="s">
        <v>1</v>
      </c>
      <c r="C14" s="108">
        <f>'PD_genero (14)'!C14/'PD_genero (14)'!E14</f>
        <v>0.4790662563149643</v>
      </c>
      <c r="D14" s="109">
        <f>'PD_genero (14)'!D14/'PD_genero (14)'!E14</f>
        <v>0.52093374368503576</v>
      </c>
      <c r="E14" s="103"/>
      <c r="F14" s="108">
        <f>'PD_genero (14)'!G14/'PD_genero (14)'!I14</f>
        <v>0.47856523355222402</v>
      </c>
      <c r="G14" s="109">
        <f>'PD_genero (14)'!H14/'PD_genero (14)'!I14</f>
        <v>0.52143476644777598</v>
      </c>
      <c r="H14" s="103"/>
      <c r="I14" s="108">
        <f>'PD_genero (14)'!K14/'PD_genero (14)'!M14</f>
        <v>0.49503618779222441</v>
      </c>
      <c r="J14" s="109">
        <f>'PD_genero (14)'!L14/'PD_genero (14)'!M14</f>
        <v>0.50496381220777553</v>
      </c>
      <c r="K14" s="70"/>
      <c r="L14" s="108">
        <f>'PD_genero (14)'!O14/'PD_genero (14)'!Q14</f>
        <v>0.49669051280336968</v>
      </c>
      <c r="M14" s="109">
        <f>'PD_genero (14)'!P14/'PD_genero (14)'!Q14</f>
        <v>0.50330948719663038</v>
      </c>
      <c r="N14" s="48"/>
    </row>
    <row r="15" spans="1:14" s="80" customFormat="1" ht="14.25" customHeight="1" x14ac:dyDescent="0.2">
      <c r="B15" s="34" t="s">
        <v>36</v>
      </c>
      <c r="C15" s="104">
        <f>'PD_genero (14)'!C15/'PD_genero (14)'!E15</f>
        <v>0.47863247863247865</v>
      </c>
      <c r="D15" s="105">
        <f>'PD_genero (14)'!D15/'PD_genero (14)'!E15</f>
        <v>0.5213675213675214</v>
      </c>
      <c r="E15" s="100"/>
      <c r="F15" s="104">
        <f>'PD_genero (14)'!G15/'PD_genero (14)'!I15</f>
        <v>0.47732181425485959</v>
      </c>
      <c r="G15" s="105">
        <f>'PD_genero (14)'!H15/'PD_genero (14)'!I15</f>
        <v>0.52267818574514036</v>
      </c>
      <c r="H15" s="100"/>
      <c r="I15" s="104">
        <f>'PD_genero (14)'!K15/'PD_genero (14)'!M15</f>
        <v>0.49078341013824883</v>
      </c>
      <c r="J15" s="105">
        <f>'PD_genero (14)'!L15/'PD_genero (14)'!M15</f>
        <v>0.50921658986175111</v>
      </c>
      <c r="K15" s="83"/>
      <c r="L15" s="104">
        <f>'PD_genero (14)'!O15/'PD_genero (14)'!Q15</f>
        <v>0.51089588377723971</v>
      </c>
      <c r="M15" s="105">
        <f>'PD_genero (14)'!P15/'PD_genero (14)'!Q15</f>
        <v>0.48910411622276029</v>
      </c>
    </row>
    <row r="16" spans="1:14" s="80" customFormat="1" ht="14.25" customHeight="1" x14ac:dyDescent="0.2">
      <c r="B16" s="34" t="s">
        <v>37</v>
      </c>
      <c r="C16" s="106">
        <f>'PD_genero (14)'!C16/'PD_genero (14)'!E16</f>
        <v>0.47826086956521741</v>
      </c>
      <c r="D16" s="107">
        <f>'PD_genero (14)'!D16/'PD_genero (14)'!E16</f>
        <v>0.52173913043478259</v>
      </c>
      <c r="E16" s="100"/>
      <c r="F16" s="106">
        <f>'PD_genero (14)'!G16/'PD_genero (14)'!I16</f>
        <v>0.50221238938053092</v>
      </c>
      <c r="G16" s="107">
        <f>'PD_genero (14)'!H16/'PD_genero (14)'!I16</f>
        <v>0.49778761061946902</v>
      </c>
      <c r="H16" s="100"/>
      <c r="I16" s="106">
        <f>'PD_genero (14)'!K16/'PD_genero (14)'!M16</f>
        <v>0.52272727272727271</v>
      </c>
      <c r="J16" s="107">
        <f>'PD_genero (14)'!L16/'PD_genero (14)'!M16</f>
        <v>0.47727272727272729</v>
      </c>
      <c r="K16" s="83"/>
      <c r="L16" s="106">
        <f>'PD_genero (14)'!O16/'PD_genero (14)'!Q16</f>
        <v>0.51421800947867302</v>
      </c>
      <c r="M16" s="107">
        <f>'PD_genero (14)'!P16/'PD_genero (14)'!Q16</f>
        <v>0.48578199052132703</v>
      </c>
    </row>
    <row r="17" spans="2:13" s="80" customFormat="1" ht="14.25" customHeight="1" x14ac:dyDescent="0.2">
      <c r="B17" s="34" t="s">
        <v>38</v>
      </c>
      <c r="C17" s="106">
        <f>'PD_genero (14)'!C17/'PD_genero (14)'!E17</f>
        <v>0.50963855421686743</v>
      </c>
      <c r="D17" s="107">
        <f>'PD_genero (14)'!D17/'PD_genero (14)'!E17</f>
        <v>0.49036144578313251</v>
      </c>
      <c r="E17" s="100"/>
      <c r="F17" s="106">
        <f>'PD_genero (14)'!G17/'PD_genero (14)'!I17</f>
        <v>0.50854139290407363</v>
      </c>
      <c r="G17" s="107">
        <f>'PD_genero (14)'!H17/'PD_genero (14)'!I17</f>
        <v>0.49145860709592643</v>
      </c>
      <c r="H17" s="100"/>
      <c r="I17" s="106">
        <f>'PD_genero (14)'!K17/'PD_genero (14)'!M17</f>
        <v>0.5093333333333333</v>
      </c>
      <c r="J17" s="107">
        <f>'PD_genero (14)'!L17/'PD_genero (14)'!M17</f>
        <v>0.49066666666666664</v>
      </c>
      <c r="K17" s="83"/>
      <c r="L17" s="106">
        <f>'PD_genero (14)'!O17/'PD_genero (14)'!Q17</f>
        <v>0.51994497936726269</v>
      </c>
      <c r="M17" s="107">
        <f>'PD_genero (14)'!P17/'PD_genero (14)'!Q17</f>
        <v>0.48005502063273725</v>
      </c>
    </row>
    <row r="18" spans="2:13" s="80" customFormat="1" ht="14.25" customHeight="1" x14ac:dyDescent="0.2">
      <c r="B18" s="34" t="s">
        <v>39</v>
      </c>
      <c r="C18" s="106">
        <f>'PD_genero (14)'!C18/'PD_genero (14)'!E18</f>
        <v>0.52675585284280935</v>
      </c>
      <c r="D18" s="107">
        <f>'PD_genero (14)'!D18/'PD_genero (14)'!E18</f>
        <v>0.47324414715719065</v>
      </c>
      <c r="E18" s="100"/>
      <c r="F18" s="106">
        <f>'PD_genero (14)'!G18/'PD_genero (14)'!I18</f>
        <v>0.52717391304347827</v>
      </c>
      <c r="G18" s="107">
        <f>'PD_genero (14)'!H18/'PD_genero (14)'!I18</f>
        <v>0.47282608695652173</v>
      </c>
      <c r="H18" s="100"/>
      <c r="I18" s="106">
        <f>'PD_genero (14)'!K18/'PD_genero (14)'!M18</f>
        <v>0.52380952380952384</v>
      </c>
      <c r="J18" s="107">
        <f>'PD_genero (14)'!L18/'PD_genero (14)'!M18</f>
        <v>0.47619047619047616</v>
      </c>
      <c r="K18" s="83"/>
      <c r="L18" s="106">
        <f>'PD_genero (14)'!O18/'PD_genero (14)'!Q18</f>
        <v>0.51631477927063341</v>
      </c>
      <c r="M18" s="107">
        <f>'PD_genero (14)'!P18/'PD_genero (14)'!Q18</f>
        <v>0.48368522072936659</v>
      </c>
    </row>
    <row r="19" spans="2:13" s="80" customFormat="1" ht="14.25" customHeight="1" x14ac:dyDescent="0.2">
      <c r="B19" s="34" t="s">
        <v>40</v>
      </c>
      <c r="C19" s="106">
        <f>'PD_genero (14)'!C19/'PD_genero (14)'!E19</f>
        <v>0.46527196652719666</v>
      </c>
      <c r="D19" s="107">
        <f>'PD_genero (14)'!D19/'PD_genero (14)'!E19</f>
        <v>0.5347280334728034</v>
      </c>
      <c r="E19" s="100"/>
      <c r="F19" s="106">
        <f>'PD_genero (14)'!G19/'PD_genero (14)'!I19</f>
        <v>0.46484018264840182</v>
      </c>
      <c r="G19" s="107">
        <f>'PD_genero (14)'!H19/'PD_genero (14)'!I19</f>
        <v>0.53515981735159812</v>
      </c>
      <c r="H19" s="100"/>
      <c r="I19" s="106">
        <f>'PD_genero (14)'!K19/'PD_genero (14)'!M19</f>
        <v>0.47623666343355964</v>
      </c>
      <c r="J19" s="107">
        <f>'PD_genero (14)'!L19/'PD_genero (14)'!M19</f>
        <v>0.52376333656644036</v>
      </c>
      <c r="K19" s="83"/>
      <c r="L19" s="106">
        <f>'PD_genero (14)'!O19/'PD_genero (14)'!Q19</f>
        <v>0.4649298597194389</v>
      </c>
      <c r="M19" s="107">
        <f>'PD_genero (14)'!P19/'PD_genero (14)'!Q19</f>
        <v>0.5350701402805611</v>
      </c>
    </row>
    <row r="20" spans="2:13" s="80" customFormat="1" ht="14.25" customHeight="1" x14ac:dyDescent="0.2">
      <c r="B20" s="34" t="s">
        <v>41</v>
      </c>
      <c r="C20" s="106">
        <f>'PD_genero (14)'!C20/'PD_genero (14)'!E20</f>
        <v>0.52603231597845601</v>
      </c>
      <c r="D20" s="107">
        <f>'PD_genero (14)'!D20/'PD_genero (14)'!E20</f>
        <v>0.47396768402154399</v>
      </c>
      <c r="E20" s="100"/>
      <c r="F20" s="106">
        <f>'PD_genero (14)'!G20/'PD_genero (14)'!I20</f>
        <v>0.54720616570327552</v>
      </c>
      <c r="G20" s="107">
        <f>'PD_genero (14)'!H20/'PD_genero (14)'!I20</f>
        <v>0.45279383429672448</v>
      </c>
      <c r="H20" s="100"/>
      <c r="I20" s="106">
        <f>'PD_genero (14)'!K20/'PD_genero (14)'!M20</f>
        <v>0.53281853281853286</v>
      </c>
      <c r="J20" s="107">
        <f>'PD_genero (14)'!L20/'PD_genero (14)'!M20</f>
        <v>0.46718146718146719</v>
      </c>
      <c r="K20" s="83"/>
      <c r="L20" s="106">
        <f>'PD_genero (14)'!O20/'PD_genero (14)'!Q20</f>
        <v>0.55051546391752582</v>
      </c>
      <c r="M20" s="107">
        <f>'PD_genero (14)'!P20/'PD_genero (14)'!Q20</f>
        <v>0.44948453608247424</v>
      </c>
    </row>
    <row r="21" spans="2:13" s="80" customFormat="1" ht="14.25" customHeight="1" x14ac:dyDescent="0.2">
      <c r="B21" s="34" t="s">
        <v>42</v>
      </c>
      <c r="C21" s="106">
        <f>'PD_genero (14)'!C21/'PD_genero (14)'!E21</f>
        <v>0.42236024844720499</v>
      </c>
      <c r="D21" s="107">
        <f>'PD_genero (14)'!D21/'PD_genero (14)'!E21</f>
        <v>0.57763975155279501</v>
      </c>
      <c r="E21" s="100"/>
      <c r="F21" s="106">
        <f>'PD_genero (14)'!G21/'PD_genero (14)'!I21</f>
        <v>0.42758620689655175</v>
      </c>
      <c r="G21" s="107">
        <f>'PD_genero (14)'!H21/'PD_genero (14)'!I21</f>
        <v>0.57241379310344831</v>
      </c>
      <c r="H21" s="100"/>
      <c r="I21" s="106">
        <f>'PD_genero (14)'!K21/'PD_genero (14)'!M21</f>
        <v>0.4460431654676259</v>
      </c>
      <c r="J21" s="107">
        <f>'PD_genero (14)'!L21/'PD_genero (14)'!M21</f>
        <v>0.5539568345323741</v>
      </c>
      <c r="K21" s="83"/>
      <c r="L21" s="106">
        <f>'PD_genero (14)'!O21/'PD_genero (14)'!Q21</f>
        <v>0.44647519582245432</v>
      </c>
      <c r="M21" s="107">
        <f>'PD_genero (14)'!P21/'PD_genero (14)'!Q21</f>
        <v>0.55352480417754568</v>
      </c>
    </row>
    <row r="22" spans="2:13" s="80" customFormat="1" ht="14.25" customHeight="1" x14ac:dyDescent="0.2">
      <c r="B22" s="34" t="s">
        <v>43</v>
      </c>
      <c r="C22" s="106">
        <f>'PD_genero (14)'!C22/'PD_genero (14)'!E22</f>
        <v>0.53385416666666663</v>
      </c>
      <c r="D22" s="107">
        <f>'PD_genero (14)'!D22/'PD_genero (14)'!E22</f>
        <v>0.46614583333333331</v>
      </c>
      <c r="E22" s="100"/>
      <c r="F22" s="106">
        <f>'PD_genero (14)'!G22/'PD_genero (14)'!I22</f>
        <v>0.51267605633802815</v>
      </c>
      <c r="G22" s="107">
        <f>'PD_genero (14)'!H22/'PD_genero (14)'!I22</f>
        <v>0.48732394366197185</v>
      </c>
      <c r="H22" s="100"/>
      <c r="I22" s="106">
        <f>'PD_genero (14)'!K22/'PD_genero (14)'!M22</f>
        <v>0.54970760233918126</v>
      </c>
      <c r="J22" s="107">
        <f>'PD_genero (14)'!L22/'PD_genero (14)'!M22</f>
        <v>0.45029239766081869</v>
      </c>
      <c r="K22" s="83"/>
      <c r="L22" s="106">
        <f>'PD_genero (14)'!O22/'PD_genero (14)'!Q22</f>
        <v>0.53048780487804881</v>
      </c>
      <c r="M22" s="107">
        <f>'PD_genero (14)'!P22/'PD_genero (14)'!Q22</f>
        <v>0.46951219512195119</v>
      </c>
    </row>
    <row r="23" spans="2:13" s="80" customFormat="1" ht="14.25" customHeight="1" x14ac:dyDescent="0.2">
      <c r="B23" s="34" t="s">
        <v>44</v>
      </c>
      <c r="C23" s="106">
        <f>'PD_genero (14)'!C23/'PD_genero (14)'!E23</f>
        <v>0.4874326750448833</v>
      </c>
      <c r="D23" s="107">
        <f>'PD_genero (14)'!D23/'PD_genero (14)'!E23</f>
        <v>0.5125673249551167</v>
      </c>
      <c r="E23" s="100"/>
      <c r="F23" s="106">
        <f>'PD_genero (14)'!G23/'PD_genero (14)'!I23</f>
        <v>0.50047573739295914</v>
      </c>
      <c r="G23" s="107">
        <f>'PD_genero (14)'!H23/'PD_genero (14)'!I23</f>
        <v>0.49952426260704091</v>
      </c>
      <c r="H23" s="100"/>
      <c r="I23" s="106">
        <f>'PD_genero (14)'!K23/'PD_genero (14)'!M23</f>
        <v>0.51536174430128845</v>
      </c>
      <c r="J23" s="107">
        <f>'PD_genero (14)'!L23/'PD_genero (14)'!M23</f>
        <v>0.48463825569871161</v>
      </c>
      <c r="K23" s="83"/>
      <c r="L23" s="106">
        <f>'PD_genero (14)'!O23/'PD_genero (14)'!Q23</f>
        <v>0.5437693099897013</v>
      </c>
      <c r="M23" s="107">
        <f>'PD_genero (14)'!P23/'PD_genero (14)'!Q23</f>
        <v>0.45623069001029865</v>
      </c>
    </row>
    <row r="24" spans="2:13" s="80" customFormat="1" ht="14.25" customHeight="1" x14ac:dyDescent="0.2">
      <c r="B24" s="34" t="s">
        <v>45</v>
      </c>
      <c r="C24" s="106">
        <f>'PD_genero (14)'!C24/'PD_genero (14)'!E24</f>
        <v>0.53230769230769226</v>
      </c>
      <c r="D24" s="107">
        <f>'PD_genero (14)'!D24/'PD_genero (14)'!E24</f>
        <v>0.46769230769230768</v>
      </c>
      <c r="E24" s="100"/>
      <c r="F24" s="106">
        <f>'PD_genero (14)'!G24/'PD_genero (14)'!I24</f>
        <v>0.51182432432432434</v>
      </c>
      <c r="G24" s="107">
        <f>'PD_genero (14)'!H24/'PD_genero (14)'!I24</f>
        <v>0.48817567567567566</v>
      </c>
      <c r="H24" s="100"/>
      <c r="I24" s="106">
        <f>'PD_genero (14)'!K24/'PD_genero (14)'!M24</f>
        <v>0.52754590984974958</v>
      </c>
      <c r="J24" s="107">
        <f>'PD_genero (14)'!L24/'PD_genero (14)'!M24</f>
        <v>0.47245409015025042</v>
      </c>
      <c r="K24" s="83"/>
      <c r="L24" s="106">
        <f>'PD_genero (14)'!O24/'PD_genero (14)'!Q24</f>
        <v>0.50584307178631049</v>
      </c>
      <c r="M24" s="107">
        <f>'PD_genero (14)'!P24/'PD_genero (14)'!Q24</f>
        <v>0.49415692821368951</v>
      </c>
    </row>
    <row r="25" spans="2:13" s="80" customFormat="1" ht="14.25" customHeight="1" x14ac:dyDescent="0.2">
      <c r="B25" s="34" t="s">
        <v>46</v>
      </c>
      <c r="C25" s="106">
        <f>'PD_genero (14)'!C25/'PD_genero (14)'!E25</f>
        <v>0.46653543307086615</v>
      </c>
      <c r="D25" s="107">
        <f>'PD_genero (14)'!D25/'PD_genero (14)'!E25</f>
        <v>0.53346456692913391</v>
      </c>
      <c r="E25" s="100"/>
      <c r="F25" s="106">
        <f>'PD_genero (14)'!G25/'PD_genero (14)'!I25</f>
        <v>0.44123711340206184</v>
      </c>
      <c r="G25" s="107">
        <f>'PD_genero (14)'!H25/'PD_genero (14)'!I25</f>
        <v>0.55876288659793816</v>
      </c>
      <c r="H25" s="100"/>
      <c r="I25" s="106">
        <f>'PD_genero (14)'!K25/'PD_genero (14)'!M25</f>
        <v>0.44239631336405533</v>
      </c>
      <c r="J25" s="107">
        <f>'PD_genero (14)'!L25/'PD_genero (14)'!M25</f>
        <v>0.55760368663594473</v>
      </c>
      <c r="K25" s="83"/>
      <c r="L25" s="106">
        <f>'PD_genero (14)'!O25/'PD_genero (14)'!Q25</f>
        <v>0.42335766423357662</v>
      </c>
      <c r="M25" s="107">
        <f>'PD_genero (14)'!P25/'PD_genero (14)'!Q25</f>
        <v>0.57664233576642332</v>
      </c>
    </row>
    <row r="26" spans="2:13" s="80" customFormat="1" ht="14.25" customHeight="1" x14ac:dyDescent="0.2">
      <c r="B26" s="34" t="s">
        <v>47</v>
      </c>
      <c r="C26" s="106">
        <f>'PD_genero (14)'!C26/'PD_genero (14)'!E26</f>
        <v>0.46006944444444442</v>
      </c>
      <c r="D26" s="107">
        <f>'PD_genero (14)'!D26/'PD_genero (14)'!E26</f>
        <v>0.53993055555555558</v>
      </c>
      <c r="E26" s="100"/>
      <c r="F26" s="106">
        <f>'PD_genero (14)'!G26/'PD_genero (14)'!I26</f>
        <v>0.47207207207207208</v>
      </c>
      <c r="G26" s="107">
        <f>'PD_genero (14)'!H26/'PD_genero (14)'!I26</f>
        <v>0.52792792792792798</v>
      </c>
      <c r="H26" s="100"/>
      <c r="I26" s="106">
        <f>'PD_genero (14)'!K26/'PD_genero (14)'!M26</f>
        <v>0.4907749077490775</v>
      </c>
      <c r="J26" s="107">
        <f>'PD_genero (14)'!L26/'PD_genero (14)'!M26</f>
        <v>0.5092250922509225</v>
      </c>
      <c r="K26" s="83"/>
      <c r="L26" s="106">
        <f>'PD_genero (14)'!O26/'PD_genero (14)'!Q26</f>
        <v>0.49333333333333335</v>
      </c>
      <c r="M26" s="107">
        <f>'PD_genero (14)'!P26/'PD_genero (14)'!Q26</f>
        <v>0.50666666666666671</v>
      </c>
    </row>
    <row r="27" spans="2:13" s="80" customFormat="1" ht="14.25" customHeight="1" x14ac:dyDescent="0.2">
      <c r="B27" s="34" t="s">
        <v>48</v>
      </c>
      <c r="C27" s="106">
        <f>'PD_genero (14)'!C27/'PD_genero (14)'!E27</f>
        <v>0.51269035532994922</v>
      </c>
      <c r="D27" s="107">
        <f>'PD_genero (14)'!D27/'PD_genero (14)'!E27</f>
        <v>0.48730964467005078</v>
      </c>
      <c r="E27" s="100"/>
      <c r="F27" s="106">
        <f>'PD_genero (14)'!G27/'PD_genero (14)'!I27</f>
        <v>0.51969981238273921</v>
      </c>
      <c r="G27" s="107">
        <f>'PD_genero (14)'!H27/'PD_genero (14)'!I27</f>
        <v>0.48030018761726079</v>
      </c>
      <c r="H27" s="100"/>
      <c r="I27" s="106">
        <f>'PD_genero (14)'!K27/'PD_genero (14)'!M27</f>
        <v>0.54022988505747127</v>
      </c>
      <c r="J27" s="107">
        <f>'PD_genero (14)'!L27/'PD_genero (14)'!M27</f>
        <v>0.45977011494252873</v>
      </c>
      <c r="K27" s="83"/>
      <c r="L27" s="106">
        <f>'PD_genero (14)'!O27/'PD_genero (14)'!Q27</f>
        <v>0.54844961240310075</v>
      </c>
      <c r="M27" s="107">
        <f>'PD_genero (14)'!P27/'PD_genero (14)'!Q27</f>
        <v>0.45155038759689925</v>
      </c>
    </row>
    <row r="28" spans="2:13" s="80" customFormat="1" ht="14.25" customHeight="1" x14ac:dyDescent="0.2">
      <c r="B28" s="34" t="s">
        <v>49</v>
      </c>
      <c r="C28" s="106">
        <f>'PD_genero (14)'!C28/'PD_genero (14)'!E28</f>
        <v>0.46440677966101696</v>
      </c>
      <c r="D28" s="107">
        <f>'PD_genero (14)'!D28/'PD_genero (14)'!E28</f>
        <v>0.53559322033898304</v>
      </c>
      <c r="E28" s="100"/>
      <c r="F28" s="106">
        <f>'PD_genero (14)'!G28/'PD_genero (14)'!I28</f>
        <v>0.45877192982456139</v>
      </c>
      <c r="G28" s="107">
        <f>'PD_genero (14)'!H28/'PD_genero (14)'!I28</f>
        <v>0.54122807017543861</v>
      </c>
      <c r="H28" s="100"/>
      <c r="I28" s="106">
        <f>'PD_genero (14)'!K28/'PD_genero (14)'!M28</f>
        <v>0.49691629955947136</v>
      </c>
      <c r="J28" s="107">
        <f>'PD_genero (14)'!L28/'PD_genero (14)'!M28</f>
        <v>0.50308370044052864</v>
      </c>
      <c r="K28" s="83"/>
      <c r="L28" s="106">
        <f>'PD_genero (14)'!O28/'PD_genero (14)'!Q28</f>
        <v>0.48946360153256707</v>
      </c>
      <c r="M28" s="107">
        <f>'PD_genero (14)'!P28/'PD_genero (14)'!Q28</f>
        <v>0.51053639846743293</v>
      </c>
    </row>
    <row r="29" spans="2:13" s="80" customFormat="1" ht="14.25" customHeight="1" x14ac:dyDescent="0.2">
      <c r="B29" s="34" t="s">
        <v>50</v>
      </c>
      <c r="C29" s="106">
        <f>'PD_genero (14)'!C29/'PD_genero (14)'!E29</f>
        <v>0.44925662572721398</v>
      </c>
      <c r="D29" s="107">
        <f>'PD_genero (14)'!D29/'PD_genero (14)'!E29</f>
        <v>0.55074337427278608</v>
      </c>
      <c r="E29" s="100"/>
      <c r="F29" s="106">
        <f>'PD_genero (14)'!G29/'PD_genero (14)'!I29</f>
        <v>0.46102150537634407</v>
      </c>
      <c r="G29" s="107">
        <f>'PD_genero (14)'!H29/'PD_genero (14)'!I29</f>
        <v>0.53897849462365588</v>
      </c>
      <c r="H29" s="100"/>
      <c r="I29" s="106">
        <f>'PD_genero (14)'!K29/'PD_genero (14)'!M29</f>
        <v>0.47120786516853935</v>
      </c>
      <c r="J29" s="107">
        <f>'PD_genero (14)'!L29/'PD_genero (14)'!M29</f>
        <v>0.5287921348314607</v>
      </c>
      <c r="K29" s="83"/>
      <c r="L29" s="106">
        <f>'PD_genero (14)'!O29/'PD_genero (14)'!Q29</f>
        <v>0.47174076865109271</v>
      </c>
      <c r="M29" s="107">
        <f>'PD_genero (14)'!P29/'PD_genero (14)'!Q29</f>
        <v>0.52825923134890729</v>
      </c>
    </row>
    <row r="30" spans="2:13" s="80" customFormat="1" ht="14.25" customHeight="1" x14ac:dyDescent="0.2">
      <c r="B30" s="34" t="s">
        <v>51</v>
      </c>
      <c r="C30" s="106">
        <f>'PD_genero (14)'!C30/'PD_genero (14)'!E30</f>
        <v>0.49353448275862066</v>
      </c>
      <c r="D30" s="107">
        <f>'PD_genero (14)'!D30/'PD_genero (14)'!E30</f>
        <v>0.50646551724137934</v>
      </c>
      <c r="E30" s="100"/>
      <c r="F30" s="106">
        <f>'PD_genero (14)'!G30/'PD_genero (14)'!I30</f>
        <v>0.48491879350348027</v>
      </c>
      <c r="G30" s="107">
        <f>'PD_genero (14)'!H30/'PD_genero (14)'!I30</f>
        <v>0.51508120649651967</v>
      </c>
      <c r="H30" s="100"/>
      <c r="I30" s="106">
        <f>'PD_genero (14)'!K30/'PD_genero (14)'!M30</f>
        <v>0.49373433583959897</v>
      </c>
      <c r="J30" s="107">
        <f>'PD_genero (14)'!L30/'PD_genero (14)'!M30</f>
        <v>0.50626566416040097</v>
      </c>
      <c r="K30" s="83"/>
      <c r="L30" s="106">
        <f>'PD_genero (14)'!O30/'PD_genero (14)'!Q30</f>
        <v>0.47738693467336685</v>
      </c>
      <c r="M30" s="107">
        <f>'PD_genero (14)'!P30/'PD_genero (14)'!Q30</f>
        <v>0.52261306532663321</v>
      </c>
    </row>
    <row r="31" spans="2:13" s="80" customFormat="1" ht="14.25" customHeight="1" x14ac:dyDescent="0.2">
      <c r="B31" s="34" t="s">
        <v>52</v>
      </c>
      <c r="C31" s="106">
        <f>'PD_genero (14)'!C31/'PD_genero (14)'!E31</f>
        <v>0.45175766641735227</v>
      </c>
      <c r="D31" s="107">
        <f>'PD_genero (14)'!D31/'PD_genero (14)'!E31</f>
        <v>0.54824233358264773</v>
      </c>
      <c r="E31" s="100"/>
      <c r="F31" s="106">
        <f>'PD_genero (14)'!G31/'PD_genero (14)'!I31</f>
        <v>0.43987086359967714</v>
      </c>
      <c r="G31" s="107">
        <f>'PD_genero (14)'!H31/'PD_genero (14)'!I31</f>
        <v>0.5601291364003228</v>
      </c>
      <c r="H31" s="100"/>
      <c r="I31" s="106">
        <f>'PD_genero (14)'!K31/'PD_genero (14)'!M31</f>
        <v>0.45270270270270269</v>
      </c>
      <c r="J31" s="107">
        <f>'PD_genero (14)'!L31/'PD_genero (14)'!M31</f>
        <v>0.54729729729729726</v>
      </c>
      <c r="K31" s="83"/>
      <c r="L31" s="106">
        <f>'PD_genero (14)'!O31/'PD_genero (14)'!Q31</f>
        <v>0.45263157894736844</v>
      </c>
      <c r="M31" s="107">
        <f>'PD_genero (14)'!P31/'PD_genero (14)'!Q31</f>
        <v>0.54736842105263162</v>
      </c>
    </row>
    <row r="32" spans="2:13" s="80" customFormat="1" ht="14.25" customHeight="1" x14ac:dyDescent="0.2">
      <c r="B32" s="34" t="s">
        <v>31</v>
      </c>
      <c r="C32" s="106">
        <f>'PD_genero (14)'!C32/'PD_genero (14)'!E32</f>
        <v>0.53974895397489542</v>
      </c>
      <c r="D32" s="107">
        <f>'PD_genero (14)'!D32/'PD_genero (14)'!E32</f>
        <v>0.46025104602510458</v>
      </c>
      <c r="E32" s="100"/>
      <c r="F32" s="106">
        <f>'PD_genero (14)'!G32/'PD_genero (14)'!I32</f>
        <v>0.52941176470588236</v>
      </c>
      <c r="G32" s="107">
        <f>'PD_genero (14)'!H32/'PD_genero (14)'!I32</f>
        <v>0.47058823529411764</v>
      </c>
      <c r="H32" s="100"/>
      <c r="I32" s="106">
        <f>'PD_genero (14)'!K32/'PD_genero (14)'!M32</f>
        <v>0.5339366515837104</v>
      </c>
      <c r="J32" s="107">
        <f>'PD_genero (14)'!L32/'PD_genero (14)'!M32</f>
        <v>0.4660633484162896</v>
      </c>
      <c r="K32" s="83"/>
      <c r="L32" s="106">
        <f>'PD_genero (14)'!O32/'PD_genero (14)'!Q32</f>
        <v>0.55072463768115942</v>
      </c>
      <c r="M32" s="107">
        <f>'PD_genero (14)'!P32/'PD_genero (14)'!Q32</f>
        <v>0.44927536231884058</v>
      </c>
    </row>
    <row r="33" spans="2:13" s="80" customFormat="1" ht="14.25" customHeight="1" x14ac:dyDescent="0.2">
      <c r="B33" s="34" t="s">
        <v>53</v>
      </c>
      <c r="C33" s="106">
        <f>'PD_genero (14)'!C33/'PD_genero (14)'!E33</f>
        <v>0.49604743083003955</v>
      </c>
      <c r="D33" s="107">
        <f>'PD_genero (14)'!D33/'PD_genero (14)'!E33</f>
        <v>0.50395256916996045</v>
      </c>
      <c r="E33" s="100"/>
      <c r="F33" s="106">
        <f>'PD_genero (14)'!G33/'PD_genero (14)'!I33</f>
        <v>0.499457111834962</v>
      </c>
      <c r="G33" s="107">
        <f>'PD_genero (14)'!H33/'PD_genero (14)'!I33</f>
        <v>0.500542888165038</v>
      </c>
      <c r="H33" s="100"/>
      <c r="I33" s="106">
        <f>'PD_genero (14)'!K33/'PD_genero (14)'!M33</f>
        <v>0.51259583789704266</v>
      </c>
      <c r="J33" s="107">
        <f>'PD_genero (14)'!L33/'PD_genero (14)'!M33</f>
        <v>0.48740416210295728</v>
      </c>
      <c r="K33" s="83"/>
      <c r="L33" s="106">
        <f>'PD_genero (14)'!O33/'PD_genero (14)'!Q33</f>
        <v>0.51631046119235091</v>
      </c>
      <c r="M33" s="107">
        <f>'PD_genero (14)'!P33/'PD_genero (14)'!Q33</f>
        <v>0.48368953880764903</v>
      </c>
    </row>
    <row r="34" spans="2:13" s="80" customFormat="1" ht="14.25" customHeight="1" x14ac:dyDescent="0.2">
      <c r="B34" s="34" t="s">
        <v>54</v>
      </c>
      <c r="C34" s="106">
        <f>'PD_genero (14)'!C34/'PD_genero (14)'!E34</f>
        <v>0.41418764302059496</v>
      </c>
      <c r="D34" s="107">
        <f>'PD_genero (14)'!D34/'PD_genero (14)'!E34</f>
        <v>0.58581235697940504</v>
      </c>
      <c r="E34" s="100"/>
      <c r="F34" s="106">
        <f>'PD_genero (14)'!G34/'PD_genero (14)'!I34</f>
        <v>0.41391941391941389</v>
      </c>
      <c r="G34" s="107">
        <f>'PD_genero (14)'!H34/'PD_genero (14)'!I34</f>
        <v>0.58608058608058611</v>
      </c>
      <c r="H34" s="100"/>
      <c r="I34" s="106">
        <f>'PD_genero (14)'!K34/'PD_genero (14)'!M34</f>
        <v>0.43835616438356162</v>
      </c>
      <c r="J34" s="107">
        <f>'PD_genero (14)'!L34/'PD_genero (14)'!M34</f>
        <v>0.56164383561643838</v>
      </c>
      <c r="K34" s="83"/>
      <c r="L34" s="106">
        <f>'PD_genero (14)'!O34/'PD_genero (14)'!Q34</f>
        <v>0.43908969210174031</v>
      </c>
      <c r="M34" s="107">
        <f>'PD_genero (14)'!P34/'PD_genero (14)'!Q34</f>
        <v>0.56091030789825969</v>
      </c>
    </row>
    <row r="35" spans="2:13" s="80" customFormat="1" ht="14.25" customHeight="1" x14ac:dyDescent="0.2">
      <c r="B35" s="34" t="s">
        <v>55</v>
      </c>
      <c r="C35" s="106">
        <f>'PD_genero (14)'!C35/'PD_genero (14)'!E35</f>
        <v>0.4107142857142857</v>
      </c>
      <c r="D35" s="107">
        <f>'PD_genero (14)'!D35/'PD_genero (14)'!E35</f>
        <v>0.5892857142857143</v>
      </c>
      <c r="E35" s="100"/>
      <c r="F35" s="106">
        <f>'PD_genero (14)'!G35/'PD_genero (14)'!I35</f>
        <v>0.40503432494279173</v>
      </c>
      <c r="G35" s="107">
        <f>'PD_genero (14)'!H35/'PD_genero (14)'!I35</f>
        <v>0.59496567505720821</v>
      </c>
      <c r="H35" s="100"/>
      <c r="I35" s="106">
        <f>'PD_genero (14)'!K35/'PD_genero (14)'!M35</f>
        <v>0.43596059113300495</v>
      </c>
      <c r="J35" s="107">
        <f>'PD_genero (14)'!L35/'PD_genero (14)'!M35</f>
        <v>0.56403940886699511</v>
      </c>
      <c r="K35" s="83"/>
      <c r="L35" s="106">
        <f>'PD_genero (14)'!O35/'PD_genero (14)'!Q35</f>
        <v>0.44887780548628431</v>
      </c>
      <c r="M35" s="107">
        <f>'PD_genero (14)'!P35/'PD_genero (14)'!Q35</f>
        <v>0.55112219451371569</v>
      </c>
    </row>
    <row r="36" spans="2:13" s="80" customFormat="1" ht="14.25" customHeight="1" x14ac:dyDescent="0.2">
      <c r="B36" s="34" t="s">
        <v>56</v>
      </c>
      <c r="C36" s="106">
        <f>'PD_genero (14)'!C36/'PD_genero (14)'!E36</f>
        <v>0.49854227405247814</v>
      </c>
      <c r="D36" s="107">
        <f>'PD_genero (14)'!D36/'PD_genero (14)'!E36</f>
        <v>0.50145772594752192</v>
      </c>
      <c r="E36" s="100"/>
      <c r="F36" s="106">
        <f>'PD_genero (14)'!G36/'PD_genero (14)'!I36</f>
        <v>0.48366013071895425</v>
      </c>
      <c r="G36" s="107">
        <f>'PD_genero (14)'!H36/'PD_genero (14)'!I36</f>
        <v>0.5163398692810458</v>
      </c>
      <c r="H36" s="100"/>
      <c r="I36" s="106">
        <f>'PD_genero (14)'!K36/'PD_genero (14)'!M36</f>
        <v>0.50793650793650791</v>
      </c>
      <c r="J36" s="107">
        <f>'PD_genero (14)'!L36/'PD_genero (14)'!M36</f>
        <v>0.49206349206349204</v>
      </c>
      <c r="K36" s="83"/>
      <c r="L36" s="106">
        <f>'PD_genero (14)'!O36/'PD_genero (14)'!Q36</f>
        <v>0.54487179487179482</v>
      </c>
      <c r="M36" s="107">
        <f>'PD_genero (14)'!P36/'PD_genero (14)'!Q36</f>
        <v>0.45512820512820512</v>
      </c>
    </row>
    <row r="37" spans="2:13" s="80" customFormat="1" ht="14.25" customHeight="1" x14ac:dyDescent="0.2">
      <c r="B37" s="34" t="s">
        <v>57</v>
      </c>
      <c r="C37" s="106">
        <f>'PD_genero (14)'!C37/'PD_genero (14)'!E37</f>
        <v>0.50420168067226889</v>
      </c>
      <c r="D37" s="107">
        <f>'PD_genero (14)'!D37/'PD_genero (14)'!E37</f>
        <v>0.49579831932773111</v>
      </c>
      <c r="E37" s="100"/>
      <c r="F37" s="106">
        <f>'PD_genero (14)'!G37/'PD_genero (14)'!I37</f>
        <v>0.50248756218905477</v>
      </c>
      <c r="G37" s="107">
        <f>'PD_genero (14)'!H37/'PD_genero (14)'!I37</f>
        <v>0.49751243781094528</v>
      </c>
      <c r="H37" s="100"/>
      <c r="I37" s="106">
        <f>'PD_genero (14)'!K37/'PD_genero (14)'!M37</f>
        <v>0.53452685421994883</v>
      </c>
      <c r="J37" s="107">
        <f>'PD_genero (14)'!L37/'PD_genero (14)'!M37</f>
        <v>0.46547314578005117</v>
      </c>
      <c r="K37" s="83"/>
      <c r="L37" s="106">
        <f>'PD_genero (14)'!O37/'PD_genero (14)'!Q37</f>
        <v>0.5305039787798409</v>
      </c>
      <c r="M37" s="107">
        <f>'PD_genero (14)'!P37/'PD_genero (14)'!Q37</f>
        <v>0.46949602122015915</v>
      </c>
    </row>
    <row r="38" spans="2:13" s="80" customFormat="1" ht="14.25" customHeight="1" x14ac:dyDescent="0.2">
      <c r="B38" s="34" t="s">
        <v>58</v>
      </c>
      <c r="C38" s="212">
        <f>'PD_genero (14)'!C38/'PD_genero (14)'!E38</f>
        <v>0.51479289940828399</v>
      </c>
      <c r="D38" s="213">
        <f>'PD_genero (14)'!D38/'PD_genero (14)'!E38</f>
        <v>0.48520710059171596</v>
      </c>
      <c r="E38" s="100"/>
      <c r="F38" s="212">
        <f>'PD_genero (14)'!G38/'PD_genero (14)'!I38</f>
        <v>0.50819672131147542</v>
      </c>
      <c r="G38" s="213">
        <f>'PD_genero (14)'!H38/'PD_genero (14)'!I38</f>
        <v>0.49180327868852458</v>
      </c>
      <c r="H38" s="100"/>
      <c r="I38" s="212">
        <f>'PD_genero (14)'!K38/'PD_genero (14)'!M38</f>
        <v>0.53632478632478631</v>
      </c>
      <c r="J38" s="213">
        <f>'PD_genero (14)'!L38/'PD_genero (14)'!M38</f>
        <v>0.46367521367521369</v>
      </c>
      <c r="K38" s="83"/>
      <c r="L38" s="212">
        <f>'PD_genero (14)'!O38/'PD_genero (14)'!Q38</f>
        <v>0.53986332574031892</v>
      </c>
      <c r="M38" s="213">
        <f>'PD_genero (14)'!P38/'PD_genero (14)'!Q38</f>
        <v>0.46013667425968108</v>
      </c>
    </row>
    <row r="39" spans="2:13" s="1" customFormat="1" ht="15" x14ac:dyDescent="0.25">
      <c r="B39" s="36"/>
      <c r="C39" s="92"/>
      <c r="D39" s="167"/>
      <c r="E39" s="167"/>
      <c r="F39" s="167"/>
      <c r="G39" s="167"/>
      <c r="H39" s="167"/>
      <c r="I39" s="167"/>
      <c r="J39" s="167"/>
      <c r="K39" s="167"/>
      <c r="L39" s="167"/>
      <c r="M39" s="92"/>
    </row>
    <row r="40" spans="2:13" x14ac:dyDescent="0.2">
      <c r="B40" s="36"/>
      <c r="C40" s="92"/>
      <c r="D40" s="84"/>
      <c r="F40" s="84"/>
      <c r="G40" s="84"/>
      <c r="H40" s="84"/>
      <c r="I40" s="84"/>
      <c r="J40" s="84"/>
      <c r="K40" s="84"/>
    </row>
    <row r="41" spans="2:13" x14ac:dyDescent="0.2"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>
      <selection activeCell="B12" sqref="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203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50" t="s">
        <v>203</v>
      </c>
      <c r="D8" s="450"/>
      <c r="E8" s="450"/>
    </row>
    <row r="9" spans="1:5" s="80" customFormat="1" ht="24.75" customHeight="1" x14ac:dyDescent="0.25">
      <c r="B9" s="8"/>
      <c r="C9" s="451"/>
      <c r="D9" s="451"/>
      <c r="E9" s="451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7" t="s">
        <v>146</v>
      </c>
      <c r="D11" s="328" t="s">
        <v>146</v>
      </c>
      <c r="E11" s="329">
        <v>322561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 t="s">
        <v>146</v>
      </c>
    </row>
    <row r="13" spans="1:5" s="80" customFormat="1" ht="14.25" customHeight="1" x14ac:dyDescent="0.2">
      <c r="B13" s="4" t="s">
        <v>148</v>
      </c>
      <c r="C13" s="323">
        <v>32452</v>
      </c>
      <c r="D13" s="324">
        <v>29864</v>
      </c>
      <c r="E13" s="332">
        <v>62316</v>
      </c>
    </row>
    <row r="14" spans="1:5" s="80" customFormat="1" ht="14.25" customHeight="1" x14ac:dyDescent="0.2">
      <c r="B14" s="4" t="s">
        <v>1</v>
      </c>
      <c r="C14" s="333">
        <v>6550</v>
      </c>
      <c r="D14" s="326">
        <v>6422</v>
      </c>
      <c r="E14" s="334">
        <v>12972</v>
      </c>
    </row>
    <row r="15" spans="1:5" s="80" customFormat="1" ht="14.25" customHeight="1" x14ac:dyDescent="0.2">
      <c r="B15" s="34" t="s">
        <v>149</v>
      </c>
      <c r="C15" s="322">
        <v>237</v>
      </c>
      <c r="D15" s="325">
        <v>209</v>
      </c>
      <c r="E15" s="329">
        <v>446</v>
      </c>
    </row>
    <row r="16" spans="1:5" s="80" customFormat="1" ht="14.25" customHeight="1" x14ac:dyDescent="0.2">
      <c r="B16" s="34" t="s">
        <v>150</v>
      </c>
      <c r="C16" s="323">
        <v>201</v>
      </c>
      <c r="D16" s="324">
        <v>174</v>
      </c>
      <c r="E16" s="332">
        <v>375</v>
      </c>
    </row>
    <row r="17" spans="2:5" s="80" customFormat="1" ht="14.25" customHeight="1" x14ac:dyDescent="0.2">
      <c r="B17" s="34" t="s">
        <v>151</v>
      </c>
      <c r="C17" s="323">
        <v>135</v>
      </c>
      <c r="D17" s="324">
        <v>124</v>
      </c>
      <c r="E17" s="332">
        <v>259</v>
      </c>
    </row>
    <row r="18" spans="2:5" s="80" customFormat="1" ht="14.25" customHeight="1" x14ac:dyDescent="0.2">
      <c r="B18" s="34" t="s">
        <v>152</v>
      </c>
      <c r="C18" s="323">
        <v>99</v>
      </c>
      <c r="D18" s="324">
        <v>69</v>
      </c>
      <c r="E18" s="332">
        <v>168</v>
      </c>
    </row>
    <row r="19" spans="2:5" s="80" customFormat="1" ht="14.25" customHeight="1" x14ac:dyDescent="0.2">
      <c r="B19" s="34" t="s">
        <v>153</v>
      </c>
      <c r="C19" s="323">
        <v>178</v>
      </c>
      <c r="D19" s="324">
        <v>196</v>
      </c>
      <c r="E19" s="332">
        <v>374</v>
      </c>
    </row>
    <row r="20" spans="2:5" s="80" customFormat="1" ht="14.25" customHeight="1" x14ac:dyDescent="0.2">
      <c r="B20" s="34" t="s">
        <v>154</v>
      </c>
      <c r="C20" s="323">
        <v>132</v>
      </c>
      <c r="D20" s="324">
        <v>155</v>
      </c>
      <c r="E20" s="332">
        <v>287</v>
      </c>
    </row>
    <row r="21" spans="2:5" s="80" customFormat="1" ht="14.25" customHeight="1" x14ac:dyDescent="0.2">
      <c r="B21" s="34" t="s">
        <v>155</v>
      </c>
      <c r="C21" s="323">
        <v>170</v>
      </c>
      <c r="D21" s="324">
        <v>200</v>
      </c>
      <c r="E21" s="332">
        <v>370</v>
      </c>
    </row>
    <row r="22" spans="2:5" s="80" customFormat="1" ht="14.25" customHeight="1" x14ac:dyDescent="0.2">
      <c r="B22" s="34" t="s">
        <v>156</v>
      </c>
      <c r="C22" s="323">
        <v>489</v>
      </c>
      <c r="D22" s="324">
        <v>456</v>
      </c>
      <c r="E22" s="332">
        <v>945</v>
      </c>
    </row>
    <row r="23" spans="2:5" s="80" customFormat="1" ht="14.25" customHeight="1" x14ac:dyDescent="0.2">
      <c r="B23" s="34" t="s">
        <v>157</v>
      </c>
      <c r="C23" s="323">
        <v>116</v>
      </c>
      <c r="D23" s="324">
        <v>74</v>
      </c>
      <c r="E23" s="332">
        <v>190</v>
      </c>
    </row>
    <row r="24" spans="2:5" s="80" customFormat="1" ht="14.25" customHeight="1" x14ac:dyDescent="0.2">
      <c r="B24" s="34" t="s">
        <v>158</v>
      </c>
      <c r="C24" s="323">
        <v>243</v>
      </c>
      <c r="D24" s="324">
        <v>194</v>
      </c>
      <c r="E24" s="332">
        <v>437</v>
      </c>
    </row>
    <row r="25" spans="2:5" s="80" customFormat="1" ht="14.25" customHeight="1" x14ac:dyDescent="0.2">
      <c r="B25" s="34" t="s">
        <v>159</v>
      </c>
      <c r="C25" s="323">
        <v>218</v>
      </c>
      <c r="D25" s="324">
        <v>211</v>
      </c>
      <c r="E25" s="332">
        <v>429</v>
      </c>
    </row>
    <row r="26" spans="2:5" s="80" customFormat="1" ht="14.25" customHeight="1" x14ac:dyDescent="0.2">
      <c r="B26" s="34" t="s">
        <v>160</v>
      </c>
      <c r="C26" s="323">
        <v>11</v>
      </c>
      <c r="D26" s="324">
        <v>11</v>
      </c>
      <c r="E26" s="332">
        <v>22</v>
      </c>
    </row>
    <row r="27" spans="2:5" s="80" customFormat="1" ht="14.25" customHeight="1" x14ac:dyDescent="0.2">
      <c r="B27" s="34" t="s">
        <v>161</v>
      </c>
      <c r="C27" s="323">
        <v>95</v>
      </c>
      <c r="D27" s="324">
        <v>129</v>
      </c>
      <c r="E27" s="332">
        <v>224</v>
      </c>
    </row>
    <row r="28" spans="2:5" s="80" customFormat="1" ht="14.25" customHeight="1" x14ac:dyDescent="0.2">
      <c r="B28" s="34" t="s">
        <v>162</v>
      </c>
      <c r="C28" s="323">
        <v>45</v>
      </c>
      <c r="D28" s="324">
        <v>32</v>
      </c>
      <c r="E28" s="332">
        <v>77</v>
      </c>
    </row>
    <row r="29" spans="2:5" s="80" customFormat="1" ht="14.25" customHeight="1" x14ac:dyDescent="0.2">
      <c r="B29" s="34" t="s">
        <v>163</v>
      </c>
      <c r="C29" s="323">
        <v>36</v>
      </c>
      <c r="D29" s="324">
        <v>31</v>
      </c>
      <c r="E29" s="332">
        <v>67</v>
      </c>
    </row>
    <row r="30" spans="2:5" s="80" customFormat="1" ht="14.25" customHeight="1" x14ac:dyDescent="0.2">
      <c r="B30" s="34" t="s">
        <v>164</v>
      </c>
      <c r="C30" s="323">
        <v>85</v>
      </c>
      <c r="D30" s="324">
        <v>86</v>
      </c>
      <c r="E30" s="332">
        <v>171</v>
      </c>
    </row>
    <row r="31" spans="2:5" s="80" customFormat="1" ht="14.25" customHeight="1" x14ac:dyDescent="0.2">
      <c r="B31" s="34" t="s">
        <v>165</v>
      </c>
      <c r="C31" s="323">
        <v>90</v>
      </c>
      <c r="D31" s="324">
        <v>81</v>
      </c>
      <c r="E31" s="332">
        <v>171</v>
      </c>
    </row>
    <row r="32" spans="2:5" s="80" customFormat="1" ht="14.25" customHeight="1" x14ac:dyDescent="0.2">
      <c r="B32" s="34" t="s">
        <v>166</v>
      </c>
      <c r="C32" s="323">
        <v>444</v>
      </c>
      <c r="D32" s="324">
        <v>416</v>
      </c>
      <c r="E32" s="332">
        <v>860</v>
      </c>
    </row>
    <row r="33" spans="2:5" s="80" customFormat="1" ht="14.25" customHeight="1" x14ac:dyDescent="0.2">
      <c r="B33" s="34" t="s">
        <v>167</v>
      </c>
      <c r="C33" s="323" t="s">
        <v>169</v>
      </c>
      <c r="D33" s="324">
        <v>12</v>
      </c>
      <c r="E33" s="332" t="s">
        <v>146</v>
      </c>
    </row>
    <row r="34" spans="2:5" s="80" customFormat="1" ht="14.25" customHeight="1" x14ac:dyDescent="0.2">
      <c r="B34" s="34" t="s">
        <v>168</v>
      </c>
      <c r="C34" s="323">
        <v>7</v>
      </c>
      <c r="D34" s="324">
        <v>5</v>
      </c>
      <c r="E34" s="332">
        <v>12</v>
      </c>
    </row>
    <row r="35" spans="2:5" s="80" customFormat="1" ht="14.25" customHeight="1" x14ac:dyDescent="0.2">
      <c r="B35" s="34" t="s">
        <v>170</v>
      </c>
      <c r="C35" s="323">
        <v>525</v>
      </c>
      <c r="D35" s="324">
        <v>644</v>
      </c>
      <c r="E35" s="332">
        <v>1169</v>
      </c>
    </row>
    <row r="36" spans="2:5" s="80" customFormat="1" ht="14.25" customHeight="1" x14ac:dyDescent="0.2">
      <c r="B36" s="34" t="s">
        <v>171</v>
      </c>
      <c r="C36" s="323">
        <v>71</v>
      </c>
      <c r="D36" s="324">
        <v>51</v>
      </c>
      <c r="E36" s="332">
        <v>122</v>
      </c>
    </row>
    <row r="37" spans="2:5" s="80" customFormat="1" ht="14.25" customHeight="1" x14ac:dyDescent="0.2">
      <c r="B37" s="34" t="s">
        <v>172</v>
      </c>
      <c r="C37" s="323">
        <v>163</v>
      </c>
      <c r="D37" s="324">
        <v>118</v>
      </c>
      <c r="E37" s="332">
        <v>281</v>
      </c>
    </row>
    <row r="38" spans="2:5" s="80" customFormat="1" ht="14.25" customHeight="1" x14ac:dyDescent="0.2">
      <c r="B38" s="34" t="s">
        <v>173</v>
      </c>
      <c r="C38" s="323">
        <v>48</v>
      </c>
      <c r="D38" s="324">
        <v>73</v>
      </c>
      <c r="E38" s="332">
        <v>121</v>
      </c>
    </row>
    <row r="39" spans="2:5" s="80" customFormat="1" ht="14.25" customHeight="1" x14ac:dyDescent="0.2">
      <c r="B39" s="34" t="s">
        <v>174</v>
      </c>
      <c r="C39" s="323">
        <v>166</v>
      </c>
      <c r="D39" s="324">
        <v>177</v>
      </c>
      <c r="E39" s="332">
        <v>343</v>
      </c>
    </row>
    <row r="40" spans="2:5" s="80" customFormat="1" ht="14.25" customHeight="1" x14ac:dyDescent="0.2">
      <c r="B40" s="34" t="s">
        <v>175</v>
      </c>
      <c r="C40" s="323">
        <v>94</v>
      </c>
      <c r="D40" s="324">
        <v>68</v>
      </c>
      <c r="E40" s="332">
        <v>162</v>
      </c>
    </row>
    <row r="41" spans="2:5" s="80" customFormat="1" ht="14.25" customHeight="1" x14ac:dyDescent="0.2">
      <c r="B41" s="34" t="s">
        <v>176</v>
      </c>
      <c r="C41" s="323">
        <v>8</v>
      </c>
      <c r="D41" s="324">
        <v>7</v>
      </c>
      <c r="E41" s="332">
        <v>15</v>
      </c>
    </row>
    <row r="42" spans="2:5" s="80" customFormat="1" ht="14.25" customHeight="1" x14ac:dyDescent="0.2">
      <c r="B42" s="34" t="s">
        <v>177</v>
      </c>
      <c r="C42" s="323">
        <v>49</v>
      </c>
      <c r="D42" s="324">
        <v>42</v>
      </c>
      <c r="E42" s="332">
        <v>91</v>
      </c>
    </row>
    <row r="43" spans="2:5" s="80" customFormat="1" ht="14.25" customHeight="1" x14ac:dyDescent="0.2">
      <c r="B43" s="34" t="s">
        <v>178</v>
      </c>
      <c r="C43" s="323">
        <v>70</v>
      </c>
      <c r="D43" s="324">
        <v>81</v>
      </c>
      <c r="E43" s="332">
        <v>151</v>
      </c>
    </row>
    <row r="44" spans="2:5" s="80" customFormat="1" ht="14.25" customHeight="1" x14ac:dyDescent="0.2">
      <c r="B44" s="34" t="s">
        <v>179</v>
      </c>
      <c r="C44" s="323">
        <v>55</v>
      </c>
      <c r="D44" s="324">
        <v>71</v>
      </c>
      <c r="E44" s="332">
        <v>126</v>
      </c>
    </row>
    <row r="45" spans="2:5" s="80" customFormat="1" ht="14.25" customHeight="1" x14ac:dyDescent="0.2">
      <c r="B45" s="34" t="s">
        <v>180</v>
      </c>
      <c r="C45" s="323">
        <v>12</v>
      </c>
      <c r="D45" s="324">
        <v>10</v>
      </c>
      <c r="E45" s="332">
        <v>22</v>
      </c>
    </row>
    <row r="46" spans="2:5" s="80" customFormat="1" ht="14.25" customHeight="1" x14ac:dyDescent="0.2">
      <c r="B46" s="34" t="s">
        <v>181</v>
      </c>
      <c r="C46" s="323">
        <v>129</v>
      </c>
      <c r="D46" s="324">
        <v>99</v>
      </c>
      <c r="E46" s="332">
        <v>228</v>
      </c>
    </row>
    <row r="47" spans="2:5" s="80" customFormat="1" ht="14.25" customHeight="1" x14ac:dyDescent="0.2">
      <c r="B47" s="34" t="s">
        <v>182</v>
      </c>
      <c r="C47" s="323">
        <v>555</v>
      </c>
      <c r="D47" s="324">
        <v>551</v>
      </c>
      <c r="E47" s="332">
        <v>1106</v>
      </c>
    </row>
    <row r="48" spans="2:5" s="80" customFormat="1" ht="14.25" customHeight="1" x14ac:dyDescent="0.2">
      <c r="B48" s="34" t="s">
        <v>183</v>
      </c>
      <c r="C48" s="323">
        <v>8</v>
      </c>
      <c r="D48" s="324">
        <v>9</v>
      </c>
      <c r="E48" s="332">
        <v>17</v>
      </c>
    </row>
    <row r="49" spans="2:5" s="80" customFormat="1" ht="14.25" customHeight="1" x14ac:dyDescent="0.2">
      <c r="B49" s="34" t="s">
        <v>184</v>
      </c>
      <c r="C49" s="323">
        <v>190</v>
      </c>
      <c r="D49" s="324">
        <v>169</v>
      </c>
      <c r="E49" s="332">
        <v>359</v>
      </c>
    </row>
    <row r="50" spans="2:5" s="80" customFormat="1" ht="14.25" customHeight="1" x14ac:dyDescent="0.2">
      <c r="B50" s="34" t="s">
        <v>185</v>
      </c>
      <c r="C50" s="323">
        <v>14</v>
      </c>
      <c r="D50" s="324">
        <v>20</v>
      </c>
      <c r="E50" s="332">
        <v>34</v>
      </c>
    </row>
    <row r="51" spans="2:5" s="80" customFormat="1" ht="14.25" customHeight="1" x14ac:dyDescent="0.2">
      <c r="B51" s="34" t="s">
        <v>186</v>
      </c>
      <c r="C51" s="323">
        <v>53</v>
      </c>
      <c r="D51" s="324">
        <v>39</v>
      </c>
      <c r="E51" s="332">
        <v>92</v>
      </c>
    </row>
    <row r="52" spans="2:5" s="80" customFormat="1" ht="14.25" customHeight="1" x14ac:dyDescent="0.2">
      <c r="B52" s="34" t="s">
        <v>187</v>
      </c>
      <c r="C52" s="323">
        <v>24</v>
      </c>
      <c r="D52" s="324">
        <v>36</v>
      </c>
      <c r="E52" s="332">
        <v>60</v>
      </c>
    </row>
    <row r="53" spans="2:5" s="80" customFormat="1" ht="14.25" customHeight="1" x14ac:dyDescent="0.2">
      <c r="B53" s="34" t="s">
        <v>188</v>
      </c>
      <c r="C53" s="323">
        <v>324</v>
      </c>
      <c r="D53" s="324">
        <v>300</v>
      </c>
      <c r="E53" s="332">
        <v>624</v>
      </c>
    </row>
    <row r="54" spans="2:5" s="80" customFormat="1" ht="14.25" customHeight="1" x14ac:dyDescent="0.2">
      <c r="B54" s="34" t="s">
        <v>189</v>
      </c>
      <c r="C54" s="323">
        <v>82</v>
      </c>
      <c r="D54" s="324">
        <v>48</v>
      </c>
      <c r="E54" s="332">
        <v>130</v>
      </c>
    </row>
    <row r="55" spans="2:5" s="80" customFormat="1" ht="14.25" customHeight="1" x14ac:dyDescent="0.2">
      <c r="B55" s="34" t="s">
        <v>190</v>
      </c>
      <c r="C55" s="323">
        <v>167</v>
      </c>
      <c r="D55" s="324">
        <v>192</v>
      </c>
      <c r="E55" s="332">
        <v>359</v>
      </c>
    </row>
    <row r="56" spans="2:5" s="80" customFormat="1" ht="14.25" customHeight="1" x14ac:dyDescent="0.2">
      <c r="B56" s="34" t="s">
        <v>191</v>
      </c>
      <c r="C56" s="323">
        <v>112</v>
      </c>
      <c r="D56" s="324">
        <v>120</v>
      </c>
      <c r="E56" s="332">
        <v>232</v>
      </c>
    </row>
    <row r="57" spans="2:5" s="80" customFormat="1" ht="14.25" customHeight="1" x14ac:dyDescent="0.2">
      <c r="B57" s="34" t="s">
        <v>192</v>
      </c>
      <c r="C57" s="323">
        <v>104</v>
      </c>
      <c r="D57" s="324">
        <v>81</v>
      </c>
      <c r="E57" s="332">
        <v>185</v>
      </c>
    </row>
    <row r="58" spans="2:5" s="80" customFormat="1" ht="14.25" customHeight="1" x14ac:dyDescent="0.2">
      <c r="B58" s="34" t="s">
        <v>193</v>
      </c>
      <c r="C58" s="323">
        <v>208</v>
      </c>
      <c r="D58" s="324">
        <v>231</v>
      </c>
      <c r="E58" s="332">
        <v>439</v>
      </c>
    </row>
    <row r="59" spans="2:5" s="80" customFormat="1" ht="14.25" customHeight="1" x14ac:dyDescent="0.2">
      <c r="B59" s="34" t="s">
        <v>194</v>
      </c>
      <c r="C59" s="323">
        <v>31</v>
      </c>
      <c r="D59" s="324">
        <v>36</v>
      </c>
      <c r="E59" s="332">
        <v>67</v>
      </c>
    </row>
    <row r="60" spans="2:5" s="80" customFormat="1" ht="14.25" customHeight="1" x14ac:dyDescent="0.2">
      <c r="B60" s="34" t="s">
        <v>195</v>
      </c>
      <c r="C60" s="323">
        <v>46</v>
      </c>
      <c r="D60" s="324">
        <v>42</v>
      </c>
      <c r="E60" s="332">
        <v>88</v>
      </c>
    </row>
    <row r="61" spans="2:5" s="80" customFormat="1" ht="14.25" customHeight="1" x14ac:dyDescent="0.2">
      <c r="B61" s="34" t="s">
        <v>196</v>
      </c>
      <c r="C61" s="323">
        <v>15</v>
      </c>
      <c r="D61" s="324">
        <v>13</v>
      </c>
      <c r="E61" s="332">
        <v>28</v>
      </c>
    </row>
    <row r="62" spans="2:5" s="80" customFormat="1" ht="14.25" customHeight="1" x14ac:dyDescent="0.2">
      <c r="B62" s="34" t="s">
        <v>197</v>
      </c>
      <c r="C62" s="323">
        <v>17</v>
      </c>
      <c r="D62" s="324">
        <v>7</v>
      </c>
      <c r="E62" s="332">
        <v>24</v>
      </c>
    </row>
    <row r="63" spans="2:5" s="80" customFormat="1" ht="14.25" customHeight="1" x14ac:dyDescent="0.2">
      <c r="B63" s="34" t="s">
        <v>198</v>
      </c>
      <c r="C63" s="323">
        <v>36</v>
      </c>
      <c r="D63" s="324">
        <v>37</v>
      </c>
      <c r="E63" s="332">
        <v>73</v>
      </c>
    </row>
    <row r="64" spans="2:5" s="80" customFormat="1" ht="14.25" customHeight="1" x14ac:dyDescent="0.2">
      <c r="B64" s="34" t="s">
        <v>199</v>
      </c>
      <c r="C64" s="323">
        <v>61</v>
      </c>
      <c r="D64" s="324">
        <v>87</v>
      </c>
      <c r="E64" s="332">
        <v>148</v>
      </c>
    </row>
    <row r="65" spans="2:5" s="80" customFormat="1" ht="14.25" customHeight="1" x14ac:dyDescent="0.2">
      <c r="B65" s="34" t="s">
        <v>200</v>
      </c>
      <c r="C65" s="323">
        <v>35</v>
      </c>
      <c r="D65" s="324">
        <v>30</v>
      </c>
      <c r="E65" s="332">
        <v>65</v>
      </c>
    </row>
    <row r="66" spans="2:5" s="80" customFormat="1" ht="14.25" customHeight="1" x14ac:dyDescent="0.2">
      <c r="B66" s="34" t="s">
        <v>201</v>
      </c>
      <c r="C66" s="323">
        <v>7</v>
      </c>
      <c r="D66" s="324">
        <v>15</v>
      </c>
      <c r="E66" s="332">
        <v>22</v>
      </c>
    </row>
    <row r="67" spans="2:5" s="80" customFormat="1" ht="14.25" customHeight="1" x14ac:dyDescent="0.2">
      <c r="B67" s="34" t="s">
        <v>202</v>
      </c>
      <c r="C67" s="333">
        <v>40</v>
      </c>
      <c r="D67" s="326">
        <v>53</v>
      </c>
      <c r="E67" s="334">
        <v>93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54" t="s">
        <v>99</v>
      </c>
      <c r="C5" s="454"/>
      <c r="D5" s="454"/>
      <c r="E5" s="454"/>
      <c r="F5" s="454"/>
      <c r="G5" s="454"/>
      <c r="H5" s="454"/>
      <c r="I5" s="454"/>
      <c r="J5" s="454"/>
    </row>
    <row r="6" spans="1:10" s="7" customFormat="1" ht="12" customHeight="1" x14ac:dyDescent="0.2">
      <c r="A6" s="122"/>
      <c r="B6" s="117" t="s">
        <v>141</v>
      </c>
      <c r="C6" s="243"/>
      <c r="D6" s="243"/>
      <c r="E6" s="243"/>
      <c r="F6" s="243"/>
      <c r="G6" s="243"/>
      <c r="H6" s="243"/>
      <c r="I6" s="243"/>
      <c r="J6" s="243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50" t="s">
        <v>100</v>
      </c>
      <c r="D8" s="450"/>
      <c r="E8" s="450"/>
    </row>
    <row r="9" spans="1:10" s="7" customFormat="1" ht="24.95" customHeight="1" x14ac:dyDescent="0.25">
      <c r="B9" s="8"/>
      <c r="C9" s="451" t="s">
        <v>27</v>
      </c>
      <c r="D9" s="451"/>
      <c r="E9" s="451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(14)'!O11-'PD_genero (14)'!C11</f>
        <v>-26559</v>
      </c>
      <c r="D11" s="110">
        <f>'PD_genero (14)'!P11-'PD_genero (14)'!D11</f>
        <v>-40634</v>
      </c>
      <c r="E11" s="135">
        <f>'PD_genero (14)'!Q11-'PD_genero (14)'!E11</f>
        <v>-67193</v>
      </c>
    </row>
    <row r="12" spans="1:10" s="7" customFormat="1" ht="14.25" customHeight="1" x14ac:dyDescent="0.2">
      <c r="B12" s="4" t="s">
        <v>147</v>
      </c>
      <c r="C12" s="136">
        <f>'PD_genero (14)'!O12-'PD_genero (14)'!C12</f>
        <v>-6463</v>
      </c>
      <c r="D12" s="111">
        <f>'PD_genero (14)'!P12-'PD_genero (14)'!D12</f>
        <v>-10424</v>
      </c>
      <c r="E12" s="137">
        <f>'PD_genero (14)'!Q12-'PD_genero (14)'!E12</f>
        <v>-16887</v>
      </c>
    </row>
    <row r="13" spans="1:10" s="7" customFormat="1" ht="14.25" customHeight="1" x14ac:dyDescent="0.2">
      <c r="B13" s="4" t="s">
        <v>20</v>
      </c>
      <c r="C13" s="136">
        <f>'PD_genero (14)'!O13-'PD_genero (14)'!C13</f>
        <v>-5009</v>
      </c>
      <c r="D13" s="111">
        <f>'PD_genero (14)'!P13-'PD_genero (14)'!D13</f>
        <v>-7969</v>
      </c>
      <c r="E13" s="137">
        <f>'PD_genero (14)'!Q13-'PD_genero (14)'!E13</f>
        <v>-12978</v>
      </c>
    </row>
    <row r="14" spans="1:10" s="7" customFormat="1" ht="14.25" customHeight="1" x14ac:dyDescent="0.2">
      <c r="B14" s="4" t="s">
        <v>1</v>
      </c>
      <c r="C14" s="138">
        <f>'PD_genero (14)'!O14-'PD_genero (14)'!C14</f>
        <v>-821</v>
      </c>
      <c r="D14" s="112">
        <f>'PD_genero (14)'!P14-'PD_genero (14)'!D14</f>
        <v>-1443</v>
      </c>
      <c r="E14" s="139">
        <f>'PD_genero (14)'!Q14-'PD_genero (14)'!E14</f>
        <v>-2264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(14)'!O15-'PD_genero (14)'!C15</f>
        <v>-13</v>
      </c>
      <c r="D15" s="110">
        <f>'PD_genero (14)'!P15-'PD_genero (14)'!D15</f>
        <v>-42</v>
      </c>
      <c r="E15" s="135">
        <f>'PD_genero (14)'!Q15-'PD_genero (14)'!E15</f>
        <v>-55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(14)'!O16-'PD_genero (14)'!C16</f>
        <v>-14</v>
      </c>
      <c r="D16" s="111">
        <f>'PD_genero (14)'!P16-'PD_genero (14)'!D16</f>
        <v>-47</v>
      </c>
      <c r="E16" s="137">
        <f>'PD_genero (14)'!Q16-'PD_genero (14)'!E16</f>
        <v>-61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(14)'!O17-'PD_genero (14)'!C17</f>
        <v>-45</v>
      </c>
      <c r="D17" s="111">
        <f>'PD_genero (14)'!P17-'PD_genero (14)'!D17</f>
        <v>-58</v>
      </c>
      <c r="E17" s="137">
        <f>'PD_genero (14)'!Q17-'PD_genero (14)'!E17</f>
        <v>-103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(14)'!O18-'PD_genero (14)'!C18</f>
        <v>-46</v>
      </c>
      <c r="D18" s="111">
        <f>'PD_genero (14)'!P18-'PD_genero (14)'!D18</f>
        <v>-31</v>
      </c>
      <c r="E18" s="137">
        <f>'PD_genero (14)'!Q18-'PD_genero (14)'!E18</f>
        <v>-77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(14)'!O19-'PD_genero (14)'!C19</f>
        <v>-92</v>
      </c>
      <c r="D19" s="111">
        <f>'PD_genero (14)'!P19-'PD_genero (14)'!D19</f>
        <v>-105</v>
      </c>
      <c r="E19" s="137">
        <f>'PD_genero (14)'!Q19-'PD_genero (14)'!E19</f>
        <v>-197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(14)'!O20-'PD_genero (14)'!C20</f>
        <v>-26</v>
      </c>
      <c r="D20" s="111">
        <f>'PD_genero (14)'!P20-'PD_genero (14)'!D20</f>
        <v>-46</v>
      </c>
      <c r="E20" s="137">
        <f>'PD_genero (14)'!Q20-'PD_genero (14)'!E20</f>
        <v>-72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(14)'!O21-'PD_genero (14)'!C21</f>
        <v>-33</v>
      </c>
      <c r="D21" s="111">
        <f>'PD_genero (14)'!P21-'PD_genero (14)'!D21</f>
        <v>-67</v>
      </c>
      <c r="E21" s="137">
        <f>'PD_genero (14)'!Q21-'PD_genero (14)'!E21</f>
        <v>-100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(14)'!O22-'PD_genero (14)'!C22</f>
        <v>-31</v>
      </c>
      <c r="D22" s="111">
        <f>'PD_genero (14)'!P22-'PD_genero (14)'!D22</f>
        <v>-25</v>
      </c>
      <c r="E22" s="137">
        <f>'PD_genero (14)'!Q22-'PD_genero (14)'!E22</f>
        <v>-56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(14)'!O23-'PD_genero (14)'!C23</f>
        <v>-15</v>
      </c>
      <c r="D23" s="111">
        <f>'PD_genero (14)'!P23-'PD_genero (14)'!D23</f>
        <v>-128</v>
      </c>
      <c r="E23" s="137">
        <f>'PD_genero (14)'!Q23-'PD_genero (14)'!E23</f>
        <v>-143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(14)'!O24-'PD_genero (14)'!C24</f>
        <v>-43</v>
      </c>
      <c r="D24" s="111">
        <f>'PD_genero (14)'!P24-'PD_genero (14)'!D24</f>
        <v>-8</v>
      </c>
      <c r="E24" s="137">
        <f>'PD_genero (14)'!Q24-'PD_genero (14)'!E24</f>
        <v>-51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(14)'!O25-'PD_genero (14)'!C25</f>
        <v>-63</v>
      </c>
      <c r="D25" s="111">
        <f>'PD_genero (14)'!P25-'PD_genero (14)'!D25</f>
        <v>-34</v>
      </c>
      <c r="E25" s="137">
        <f>'PD_genero (14)'!Q25-'PD_genero (14)'!E25</f>
        <v>-97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(14)'!O26-'PD_genero (14)'!C26</f>
        <v>-6</v>
      </c>
      <c r="D26" s="111">
        <f>'PD_genero (14)'!P26-'PD_genero (14)'!D26</f>
        <v>-45</v>
      </c>
      <c r="E26" s="137">
        <f>'PD_genero (14)'!Q26-'PD_genero (14)'!E26</f>
        <v>-51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(14)'!O27-'PD_genero (14)'!C27</f>
        <v>-20</v>
      </c>
      <c r="D27" s="111">
        <f>'PD_genero (14)'!P27-'PD_genero (14)'!D27</f>
        <v>-55</v>
      </c>
      <c r="E27" s="137">
        <f>'PD_genero (14)'!Q27-'PD_genero (14)'!E27</f>
        <v>-75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(14)'!O28-'PD_genero (14)'!C28</f>
        <v>-37</v>
      </c>
      <c r="D28" s="111">
        <f>'PD_genero (14)'!P28-'PD_genero (14)'!D28</f>
        <v>-99</v>
      </c>
      <c r="E28" s="137">
        <f>'PD_genero (14)'!Q28-'PD_genero (14)'!E28</f>
        <v>-136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(14)'!O29-'PD_genero (14)'!C29</f>
        <v>-69</v>
      </c>
      <c r="D29" s="111">
        <f>'PD_genero (14)'!P29-'PD_genero (14)'!D29</f>
        <v>-151</v>
      </c>
      <c r="E29" s="137">
        <f>'PD_genero (14)'!Q29-'PD_genero (14)'!E29</f>
        <v>-220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(14)'!O30-'PD_genero (14)'!C30</f>
        <v>-39</v>
      </c>
      <c r="D30" s="111">
        <f>'PD_genero (14)'!P30-'PD_genero (14)'!D30</f>
        <v>-27</v>
      </c>
      <c r="E30" s="137">
        <f>'PD_genero (14)'!Q30-'PD_genero (14)'!E30</f>
        <v>-66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(14)'!O31-'PD_genero (14)'!C31</f>
        <v>-88</v>
      </c>
      <c r="D31" s="111">
        <f>'PD_genero (14)'!P31-'PD_genero (14)'!D31</f>
        <v>-109</v>
      </c>
      <c r="E31" s="137">
        <f>'PD_genero (14)'!Q31-'PD_genero (14)'!E31</f>
        <v>-197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(14)'!O32-'PD_genero (14)'!C32</f>
        <v>-15</v>
      </c>
      <c r="D32" s="111">
        <f>'PD_genero (14)'!P32-'PD_genero (14)'!D32</f>
        <v>-17</v>
      </c>
      <c r="E32" s="137">
        <f>'PD_genero (14)'!Q32-'PD_genero (14)'!E32</f>
        <v>-32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(14)'!O33-'PD_genero (14)'!C33</f>
        <v>-43</v>
      </c>
      <c r="D33" s="111">
        <f>'PD_genero (14)'!P33-'PD_genero (14)'!D33</f>
        <v>-80</v>
      </c>
      <c r="E33" s="137">
        <f>'PD_genero (14)'!Q33-'PD_genero (14)'!E33</f>
        <v>-123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(14)'!O34-'PD_genero (14)'!C34</f>
        <v>-34</v>
      </c>
      <c r="D34" s="111">
        <f>'PD_genero (14)'!P34-'PD_genero (14)'!D34</f>
        <v>-93</v>
      </c>
      <c r="E34" s="137">
        <f>'PD_genero (14)'!Q34-'PD_genero (14)'!E34</f>
        <v>-127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(14)'!O35-'PD_genero (14)'!C35</f>
        <v>-4</v>
      </c>
      <c r="D35" s="111">
        <f>'PD_genero (14)'!P35-'PD_genero (14)'!D35</f>
        <v>-43</v>
      </c>
      <c r="E35" s="137">
        <f>'PD_genero (14)'!Q35-'PD_genero (14)'!E35</f>
        <v>-47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(14)'!O36-'PD_genero (14)'!C36</f>
        <v>-1</v>
      </c>
      <c r="D36" s="111">
        <f>'PD_genero (14)'!P36-'PD_genero (14)'!D36</f>
        <v>-30</v>
      </c>
      <c r="E36" s="137">
        <f>'PD_genero (14)'!Q36-'PD_genero (14)'!E36</f>
        <v>-31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(14)'!O37-'PD_genero (14)'!C37</f>
        <v>-20</v>
      </c>
      <c r="D37" s="111">
        <f>'PD_genero (14)'!P37-'PD_genero (14)'!D37</f>
        <v>-59</v>
      </c>
      <c r="E37" s="137">
        <f>'PD_genero (14)'!Q37-'PD_genero (14)'!E37</f>
        <v>-79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209">
        <f>'PD_genero (14)'!O38-'PD_genero (14)'!C38</f>
        <v>-24</v>
      </c>
      <c r="D38" s="210">
        <f>'PD_genero (14)'!P38-'PD_genero (14)'!D38</f>
        <v>-44</v>
      </c>
      <c r="E38" s="211">
        <f>'PD_genero (14)'!Q38-'PD_genero (14)'!E38</f>
        <v>-68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B11" sqref="B11:B12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101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50" t="s">
        <v>100</v>
      </c>
      <c r="D8" s="450"/>
      <c r="E8" s="450"/>
    </row>
    <row r="9" spans="1:5" s="80" customFormat="1" ht="24.95" customHeight="1" x14ac:dyDescent="0.25">
      <c r="B9" s="8"/>
      <c r="C9" s="451" t="s">
        <v>27</v>
      </c>
      <c r="D9" s="451"/>
      <c r="E9" s="451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(14)'!O11-'PD_genero (14)'!C11)/'PD_genero (14)'!C11</f>
        <v>-0.13009742979323721</v>
      </c>
      <c r="D11" s="50">
        <f>('PD_genero (14)'!P11-'PD_genero (14)'!D11)/'PD_genero (14)'!D11</f>
        <v>-0.17966052234813482</v>
      </c>
      <c r="E11" s="51">
        <f>('PD_genero (14)'!Q11-'PD_genero (14)'!E11)/'PD_genero (14)'!E11</f>
        <v>-0.15614731431174156</v>
      </c>
    </row>
    <row r="12" spans="1:5" s="80" customFormat="1" ht="14.25" customHeight="1" x14ac:dyDescent="0.2">
      <c r="B12" s="4" t="s">
        <v>147</v>
      </c>
      <c r="C12" s="56">
        <f>('PD_genero (14)'!O12-'PD_genero (14)'!C12)/'PD_genero (14)'!C12</f>
        <v>-0.12051989706485659</v>
      </c>
      <c r="D12" s="52">
        <f>('PD_genero (14)'!P12-'PD_genero (14)'!D12)/'PD_genero (14)'!D12</f>
        <v>-0.1826592836615967</v>
      </c>
      <c r="E12" s="53">
        <f>('PD_genero (14)'!Q12-'PD_genero (14)'!E12)/'PD_genero (14)'!E12</f>
        <v>-0.15255569407555966</v>
      </c>
    </row>
    <row r="13" spans="1:5" s="80" customFormat="1" ht="14.25" customHeight="1" x14ac:dyDescent="0.2">
      <c r="B13" s="4" t="s">
        <v>20</v>
      </c>
      <c r="C13" s="56">
        <f>('PD_genero (14)'!O13-'PD_genero (14)'!C13)/'PD_genero (14)'!C13</f>
        <v>-0.12176090232874714</v>
      </c>
      <c r="D13" s="52">
        <f>('PD_genero (14)'!P13-'PD_genero (14)'!D13)/'PD_genero (14)'!D13</f>
        <v>-0.18210694698354662</v>
      </c>
      <c r="E13" s="53">
        <f>('PD_genero (14)'!Q13-'PD_genero (14)'!E13)/'PD_genero (14)'!E13</f>
        <v>-0.1528657918914462</v>
      </c>
    </row>
    <row r="14" spans="1:5" s="80" customFormat="1" ht="14.25" customHeight="1" x14ac:dyDescent="0.2">
      <c r="B14" s="4" t="s">
        <v>1</v>
      </c>
      <c r="C14" s="72">
        <f>('PD_genero (14)'!O14-'PD_genero (14)'!C14)/'PD_genero (14)'!C14</f>
        <v>-9.9515151515151515E-2</v>
      </c>
      <c r="D14" s="73">
        <f>('PD_genero (14)'!P14-'PD_genero (14)'!D14)/'PD_genero (14)'!D14</f>
        <v>-0.16085163303979488</v>
      </c>
      <c r="E14" s="54">
        <f>('PD_genero (14)'!Q14-'PD_genero (14)'!E14)/'PD_genero (14)'!E14</f>
        <v>-0.13146739446025202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(14)'!O15-'PD_genero (14)'!C15)/'PD_genero (14)'!C15</f>
        <v>-5.8035714285714288E-2</v>
      </c>
      <c r="D15" s="50">
        <f>('PD_genero (14)'!P15-'PD_genero (14)'!D15)/'PD_genero (14)'!D15</f>
        <v>-0.1721311475409836</v>
      </c>
      <c r="E15" s="51">
        <f>('PD_genero (14)'!Q15-'PD_genero (14)'!E15)/'PD_genero (14)'!E15</f>
        <v>-0.11752136752136752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(14)'!O16-'PD_genero (14)'!C16)/'PD_genero (14)'!C16</f>
        <v>-6.0606060606060608E-2</v>
      </c>
      <c r="D16" s="52">
        <f>('PD_genero (14)'!P16-'PD_genero (14)'!D16)/'PD_genero (14)'!D16</f>
        <v>-0.18650793650793651</v>
      </c>
      <c r="E16" s="53">
        <f>('PD_genero (14)'!Q16-'PD_genero (14)'!E16)/'PD_genero (14)'!E16</f>
        <v>-0.12629399585921325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(14)'!O17-'PD_genero (14)'!C17)/'PD_genero (14)'!C17</f>
        <v>-0.10638297872340426</v>
      </c>
      <c r="D17" s="52">
        <f>('PD_genero (14)'!P17-'PD_genero (14)'!D17)/'PD_genero (14)'!D17</f>
        <v>-0.14250614250614252</v>
      </c>
      <c r="E17" s="53">
        <f>('PD_genero (14)'!Q17-'PD_genero (14)'!E17)/'PD_genero (14)'!E17</f>
        <v>-0.12409638554216867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(14)'!O18-'PD_genero (14)'!C18)/'PD_genero (14)'!C18</f>
        <v>-0.14603174603174604</v>
      </c>
      <c r="D18" s="52">
        <f>('PD_genero (14)'!P18-'PD_genero (14)'!D18)/'PD_genero (14)'!D18</f>
        <v>-0.10954063604240283</v>
      </c>
      <c r="E18" s="53">
        <f>('PD_genero (14)'!Q18-'PD_genero (14)'!E18)/'PD_genero (14)'!E18</f>
        <v>-0.12876254180602006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(14)'!O19-'PD_genero (14)'!C19)/'PD_genero (14)'!C19</f>
        <v>-0.16546762589928057</v>
      </c>
      <c r="D19" s="52">
        <f>('PD_genero (14)'!P19-'PD_genero (14)'!D19)/'PD_genero (14)'!D19</f>
        <v>-0.16431924882629109</v>
      </c>
      <c r="E19" s="53">
        <f>('PD_genero (14)'!Q19-'PD_genero (14)'!E19)/'PD_genero (14)'!E19</f>
        <v>-0.16485355648535566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(14)'!O20-'PD_genero (14)'!C20)/'PD_genero (14)'!C20</f>
        <v>-8.8737201365187715E-2</v>
      </c>
      <c r="D20" s="52">
        <f>('PD_genero (14)'!P20-'PD_genero (14)'!D20)/'PD_genero (14)'!D20</f>
        <v>-0.17424242424242425</v>
      </c>
      <c r="E20" s="53">
        <f>('PD_genero (14)'!Q20-'PD_genero (14)'!E20)/'PD_genero (14)'!E20</f>
        <v>-0.12926391382405744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(14)'!O21-'PD_genero (14)'!C21)/'PD_genero (14)'!C21</f>
        <v>-0.16176470588235295</v>
      </c>
      <c r="D21" s="52">
        <f>('PD_genero (14)'!P21-'PD_genero (14)'!D21)/'PD_genero (14)'!D21</f>
        <v>-0.24014336917562723</v>
      </c>
      <c r="E21" s="53">
        <f>('PD_genero (14)'!Q21-'PD_genero (14)'!E21)/'PD_genero (14)'!E21</f>
        <v>-0.20703933747412009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(14)'!O22-'PD_genero (14)'!C22)/'PD_genero (14)'!C22</f>
        <v>-0.15121951219512195</v>
      </c>
      <c r="D22" s="52">
        <f>('PD_genero (14)'!P22-'PD_genero (14)'!D22)/'PD_genero (14)'!D22</f>
        <v>-0.13966480446927373</v>
      </c>
      <c r="E22" s="53">
        <f>('PD_genero (14)'!Q22-'PD_genero (14)'!E22)/'PD_genero (14)'!E22</f>
        <v>-0.14583333333333334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(14)'!O23-'PD_genero (14)'!C23)/'PD_genero (14)'!C23</f>
        <v>-2.7624309392265192E-2</v>
      </c>
      <c r="D23" s="52">
        <f>('PD_genero (14)'!P23-'PD_genero (14)'!D23)/'PD_genero (14)'!D23</f>
        <v>-0.22416812609457093</v>
      </c>
      <c r="E23" s="53">
        <f>('PD_genero (14)'!Q23-'PD_genero (14)'!E23)/'PD_genero (14)'!E23</f>
        <v>-0.12836624775583483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(14)'!O24-'PD_genero (14)'!C24)/'PD_genero (14)'!C24</f>
        <v>-0.12427745664739884</v>
      </c>
      <c r="D24" s="52">
        <f>('PD_genero (14)'!P24-'PD_genero (14)'!D24)/'PD_genero (14)'!D24</f>
        <v>-2.6315789473684209E-2</v>
      </c>
      <c r="E24" s="53">
        <f>('PD_genero (14)'!Q24-'PD_genero (14)'!E24)/'PD_genero (14)'!E24</f>
        <v>-7.8461538461538458E-2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(14)'!O25-'PD_genero (14)'!C25)/'PD_genero (14)'!C25</f>
        <v>-0.26582278481012656</v>
      </c>
      <c r="D25" s="52">
        <f>('PD_genero (14)'!P25-'PD_genero (14)'!D25)/'PD_genero (14)'!D25</f>
        <v>-0.12546125461254612</v>
      </c>
      <c r="E25" s="53">
        <f>('PD_genero (14)'!Q25-'PD_genero (14)'!E25)/'PD_genero (14)'!E25</f>
        <v>-0.19094488188976377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(14)'!O26-'PD_genero (14)'!C26)/'PD_genero (14)'!C26</f>
        <v>-2.2641509433962263E-2</v>
      </c>
      <c r="D26" s="52">
        <f>('PD_genero (14)'!P26-'PD_genero (14)'!D26)/'PD_genero (14)'!D26</f>
        <v>-0.14469453376205788</v>
      </c>
      <c r="E26" s="53">
        <f>('PD_genero (14)'!Q26-'PD_genero (14)'!E26)/'PD_genero (14)'!E26</f>
        <v>-8.8541666666666671E-2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(14)'!O27-'PD_genero (14)'!C27)/'PD_genero (14)'!C27</f>
        <v>-6.6006600660066E-2</v>
      </c>
      <c r="D27" s="52">
        <f>('PD_genero (14)'!P27-'PD_genero (14)'!D27)/'PD_genero (14)'!D27</f>
        <v>-0.19097222222222221</v>
      </c>
      <c r="E27" s="53">
        <f>('PD_genero (14)'!Q27-'PD_genero (14)'!E27)/'PD_genero (14)'!E27</f>
        <v>-0.12690355329949238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(14)'!O28-'PD_genero (14)'!C28)/'PD_genero (14)'!C28</f>
        <v>-6.7518248175182483E-2</v>
      </c>
      <c r="D28" s="52">
        <f>('PD_genero (14)'!P28-'PD_genero (14)'!D28)/'PD_genero (14)'!D28</f>
        <v>-0.15664556962025317</v>
      </c>
      <c r="E28" s="53">
        <f>('PD_genero (14)'!Q28-'PD_genero (14)'!E28)/'PD_genero (14)'!E28</f>
        <v>-0.11525423728813559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(14)'!O29-'PD_genero (14)'!C29)/'PD_genero (14)'!C29</f>
        <v>-9.9280575539568344E-2</v>
      </c>
      <c r="D29" s="52">
        <f>('PD_genero (14)'!P29-'PD_genero (14)'!D29)/'PD_genero (14)'!D29</f>
        <v>-0.17723004694835681</v>
      </c>
      <c r="E29" s="53">
        <f>('PD_genero (14)'!Q29-'PD_genero (14)'!E29)/'PD_genero (14)'!E29</f>
        <v>-0.14221073044602456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(14)'!O30-'PD_genero (14)'!C30)/'PD_genero (14)'!C30</f>
        <v>-0.1703056768558952</v>
      </c>
      <c r="D30" s="52">
        <f>('PD_genero (14)'!P30-'PD_genero (14)'!D30)/'PD_genero (14)'!D30</f>
        <v>-0.1148936170212766</v>
      </c>
      <c r="E30" s="53">
        <f>('PD_genero (14)'!Q30-'PD_genero (14)'!E30)/'PD_genero (14)'!E30</f>
        <v>-0.14224137931034483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(14)'!O31-'PD_genero (14)'!C31)/'PD_genero (14)'!C31</f>
        <v>-0.14569536423841059</v>
      </c>
      <c r="D31" s="52">
        <f>('PD_genero (14)'!P31-'PD_genero (14)'!D31)/'PD_genero (14)'!D31</f>
        <v>-0.14870395634379263</v>
      </c>
      <c r="E31" s="53">
        <f>('PD_genero (14)'!Q31-'PD_genero (14)'!E31)/'PD_genero (14)'!E31</f>
        <v>-0.14734480179506357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(14)'!O32-'PD_genero (14)'!C32)/'PD_genero (14)'!C32</f>
        <v>-0.11627906976744186</v>
      </c>
      <c r="D32" s="52">
        <f>('PD_genero (14)'!P32-'PD_genero (14)'!D32)/'PD_genero (14)'!D32</f>
        <v>-0.15454545454545454</v>
      </c>
      <c r="E32" s="53">
        <f>('PD_genero (14)'!Q32-'PD_genero (14)'!E32)/'PD_genero (14)'!E32</f>
        <v>-0.13389121338912133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(14)'!O33-'PD_genero (14)'!C33)/'PD_genero (14)'!C33</f>
        <v>-8.565737051792828E-2</v>
      </c>
      <c r="D33" s="52">
        <f>('PD_genero (14)'!P33-'PD_genero (14)'!D33)/'PD_genero (14)'!D33</f>
        <v>-0.15686274509803921</v>
      </c>
      <c r="E33" s="53">
        <f>('PD_genero (14)'!Q33-'PD_genero (14)'!E33)/'PD_genero (14)'!E33</f>
        <v>-0.12154150197628459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(14)'!O34-'PD_genero (14)'!C34)/'PD_genero (14)'!C34</f>
        <v>-9.3922651933701654E-2</v>
      </c>
      <c r="D34" s="52">
        <f>('PD_genero (14)'!P34-'PD_genero (14)'!D34)/'PD_genero (14)'!D34</f>
        <v>-0.181640625</v>
      </c>
      <c r="E34" s="53">
        <f>('PD_genero (14)'!Q34-'PD_genero (14)'!E34)/'PD_genero (14)'!E34</f>
        <v>-0.14530892448512586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(14)'!O35-'PD_genero (14)'!C35)/'PD_genero (14)'!C35</f>
        <v>-2.1739130434782608E-2</v>
      </c>
      <c r="D35" s="52">
        <f>('PD_genero (14)'!P35-'PD_genero (14)'!D35)/'PD_genero (14)'!D35</f>
        <v>-0.16287878787878787</v>
      </c>
      <c r="E35" s="53">
        <f>('PD_genero (14)'!Q35-'PD_genero (14)'!E35)/'PD_genero (14)'!E35</f>
        <v>-0.10491071428571429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(14)'!O36-'PD_genero (14)'!C36)/'PD_genero (14)'!C36</f>
        <v>-5.8479532163742687E-3</v>
      </c>
      <c r="D36" s="52">
        <f>('PD_genero (14)'!P36-'PD_genero (14)'!D36)/'PD_genero (14)'!D36</f>
        <v>-0.1744186046511628</v>
      </c>
      <c r="E36" s="53">
        <f>('PD_genero (14)'!Q36-'PD_genero (14)'!E36)/'PD_genero (14)'!E36</f>
        <v>-9.0379008746355682E-2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(14)'!O37-'PD_genero (14)'!C37)/'PD_genero (14)'!C37</f>
        <v>-4.7619047619047616E-2</v>
      </c>
      <c r="D37" s="52">
        <f>('PD_genero (14)'!P37-'PD_genero (14)'!D37)/'PD_genero (14)'!D37</f>
        <v>-0.14285714285714285</v>
      </c>
      <c r="E37" s="53">
        <f>('PD_genero (14)'!Q37-'PD_genero (14)'!E37)/'PD_genero (14)'!E37</f>
        <v>-9.4837935174069632E-2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(14)'!O38-'PD_genero (14)'!C38)/'PD_genero (14)'!C38</f>
        <v>-9.1954022988505746E-2</v>
      </c>
      <c r="D38" s="73">
        <f>('PD_genero (14)'!P38-'PD_genero (14)'!D38)/'PD_genero (14)'!D38</f>
        <v>-0.17886178861788618</v>
      </c>
      <c r="E38" s="54">
        <f>('PD_genero (14)'!Q38-'PD_genero (14)'!E38)/'PD_genero (14)'!E38</f>
        <v>-0.13412228796844181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102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ht="15" customHeight="1" x14ac:dyDescent="0.25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52" ht="24.95" customHeight="1" x14ac:dyDescent="0.25">
      <c r="B8" s="8"/>
      <c r="C8" s="450" t="s">
        <v>102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</row>
    <row r="9" spans="1:52" ht="24.95" customHeight="1" x14ac:dyDescent="0.25">
      <c r="B9" s="11"/>
      <c r="C9" s="451" t="s">
        <v>16</v>
      </c>
      <c r="D9" s="451"/>
      <c r="E9" s="451"/>
      <c r="F9" s="451"/>
      <c r="G9" s="451"/>
      <c r="H9" s="451"/>
      <c r="I9" s="451"/>
      <c r="J9" s="451"/>
      <c r="K9" s="451"/>
      <c r="L9" s="451"/>
      <c r="M9" s="451" t="s">
        <v>18</v>
      </c>
      <c r="N9" s="451"/>
      <c r="O9" s="451"/>
      <c r="P9" s="451"/>
      <c r="Q9" s="451"/>
      <c r="R9" s="451"/>
      <c r="S9" s="451"/>
      <c r="T9" s="451"/>
      <c r="U9" s="451"/>
      <c r="V9" s="451"/>
      <c r="W9" s="451" t="s">
        <v>19</v>
      </c>
      <c r="X9" s="451"/>
      <c r="Y9" s="451"/>
      <c r="Z9" s="451"/>
      <c r="AA9" s="451"/>
      <c r="AB9" s="451"/>
      <c r="AC9" s="451"/>
      <c r="AD9" s="451"/>
      <c r="AE9" s="451"/>
      <c r="AF9" s="451"/>
      <c r="AG9" s="451" t="s">
        <v>17</v>
      </c>
      <c r="AH9" s="451"/>
      <c r="AI9" s="451"/>
      <c r="AJ9" s="451"/>
      <c r="AK9" s="451"/>
      <c r="AL9" s="451"/>
      <c r="AM9" s="451"/>
      <c r="AN9" s="451"/>
      <c r="AO9" s="45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B10" s="126" t="s">
        <v>11</v>
      </c>
      <c r="C10" s="246" t="s">
        <v>69</v>
      </c>
      <c r="D10" s="246" t="s">
        <v>70</v>
      </c>
      <c r="E10" s="246" t="s">
        <v>71</v>
      </c>
      <c r="F10" s="246" t="s">
        <v>72</v>
      </c>
      <c r="G10" s="246" t="s">
        <v>73</v>
      </c>
      <c r="H10" s="246" t="s">
        <v>74</v>
      </c>
      <c r="I10" s="246" t="s">
        <v>75</v>
      </c>
      <c r="J10" s="246" t="s">
        <v>59</v>
      </c>
      <c r="K10" s="246" t="s">
        <v>0</v>
      </c>
      <c r="L10" s="149"/>
      <c r="M10" s="246" t="str">
        <f t="shared" ref="M10:U10" si="0">C10</f>
        <v xml:space="preserve">15 a 29 anos </v>
      </c>
      <c r="N10" s="246" t="str">
        <f t="shared" si="0"/>
        <v>30 a 34 anos</v>
      </c>
      <c r="O10" s="246" t="str">
        <f t="shared" si="0"/>
        <v>35 a 39 anos</v>
      </c>
      <c r="P10" s="246" t="str">
        <f t="shared" si="0"/>
        <v>40 a 44 anos</v>
      </c>
      <c r="Q10" s="246" t="str">
        <f t="shared" si="0"/>
        <v>45 a 49 anos</v>
      </c>
      <c r="R10" s="246" t="str">
        <f t="shared" si="0"/>
        <v>50 a 54 anos</v>
      </c>
      <c r="S10" s="246" t="str">
        <f t="shared" si="0"/>
        <v>55 a 59 anos</v>
      </c>
      <c r="T10" s="246" t="str">
        <f t="shared" si="0"/>
        <v>&gt;=60 anos</v>
      </c>
      <c r="U10" s="246" t="str">
        <f t="shared" si="0"/>
        <v>Total</v>
      </c>
      <c r="V10" s="149"/>
      <c r="W10" s="246" t="str">
        <f t="shared" ref="W10:AE10" si="1">C10</f>
        <v xml:space="preserve">15 a 29 anos </v>
      </c>
      <c r="X10" s="246" t="str">
        <f t="shared" si="1"/>
        <v>30 a 34 anos</v>
      </c>
      <c r="Y10" s="246" t="str">
        <f t="shared" si="1"/>
        <v>35 a 39 anos</v>
      </c>
      <c r="Z10" s="246" t="str">
        <f t="shared" si="1"/>
        <v>40 a 44 anos</v>
      </c>
      <c r="AA10" s="246" t="str">
        <f t="shared" si="1"/>
        <v>45 a 49 anos</v>
      </c>
      <c r="AB10" s="246" t="str">
        <f t="shared" si="1"/>
        <v>50 a 54 anos</v>
      </c>
      <c r="AC10" s="246" t="str">
        <f t="shared" si="1"/>
        <v>55 a 59 anos</v>
      </c>
      <c r="AD10" s="246" t="str">
        <f t="shared" si="1"/>
        <v>&gt;=60 anos</v>
      </c>
      <c r="AE10" s="246" t="str">
        <f t="shared" si="1"/>
        <v>Total</v>
      </c>
      <c r="AF10" s="149"/>
      <c r="AG10" s="246" t="str">
        <f t="shared" ref="AG10:AO10" si="2">C10</f>
        <v xml:space="preserve">15 a 29 anos </v>
      </c>
      <c r="AH10" s="246" t="str">
        <f t="shared" si="2"/>
        <v>30 a 34 anos</v>
      </c>
      <c r="AI10" s="246" t="str">
        <f t="shared" si="2"/>
        <v>35 a 39 anos</v>
      </c>
      <c r="AJ10" s="246" t="str">
        <f t="shared" si="2"/>
        <v>40 a 44 anos</v>
      </c>
      <c r="AK10" s="246" t="str">
        <f t="shared" si="2"/>
        <v>45 a 49 anos</v>
      </c>
      <c r="AL10" s="246" t="str">
        <f t="shared" si="2"/>
        <v>50 a 54 anos</v>
      </c>
      <c r="AM10" s="246" t="str">
        <f t="shared" si="2"/>
        <v>55 a 59 anos</v>
      </c>
      <c r="AN10" s="246" t="str">
        <f t="shared" si="2"/>
        <v>&gt;=60 anos</v>
      </c>
      <c r="AO10" s="246" t="str">
        <f t="shared" si="2"/>
        <v>Total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x14ac:dyDescent="0.25">
      <c r="B11" s="3" t="s">
        <v>61</v>
      </c>
      <c r="C11" s="61">
        <f>[1]Q1.4!BV14</f>
        <v>46105</v>
      </c>
      <c r="D11" s="62">
        <f>[1]Q1.4!BW14</f>
        <v>47604</v>
      </c>
      <c r="E11" s="62">
        <f>[1]Q1.4!BX14</f>
        <v>57131</v>
      </c>
      <c r="F11" s="62">
        <f>[1]Q1.4!BY14</f>
        <v>54845</v>
      </c>
      <c r="G11" s="62">
        <f>[1]Q1.4!BZ14</f>
        <v>57482</v>
      </c>
      <c r="H11" s="62">
        <f>[1]Q1.4!CA14</f>
        <v>60952</v>
      </c>
      <c r="I11" s="62">
        <f>[1]Q1.4!CB14</f>
        <v>59329</v>
      </c>
      <c r="J11" s="62">
        <f>[1]Q1.4!CC14</f>
        <v>46870</v>
      </c>
      <c r="K11" s="93">
        <f>[1]Q1.4!CD14</f>
        <v>430318</v>
      </c>
      <c r="L11" s="13"/>
      <c r="M11" s="61">
        <f>[1]Q1.4!CE14</f>
        <v>40244</v>
      </c>
      <c r="N11" s="62">
        <f>[1]Q1.4!CF14</f>
        <v>40817</v>
      </c>
      <c r="O11" s="62">
        <f>[1]Q1.4!CG14</f>
        <v>49768</v>
      </c>
      <c r="P11" s="62">
        <f>[1]Q1.4!CH14</f>
        <v>49039</v>
      </c>
      <c r="Q11" s="62">
        <f>[1]Q1.4!CI14</f>
        <v>52509</v>
      </c>
      <c r="R11" s="62">
        <f>[1]Q1.4!CJ14</f>
        <v>57325</v>
      </c>
      <c r="S11" s="62">
        <f>[1]Q1.4!CK14</f>
        <v>56795</v>
      </c>
      <c r="T11" s="62">
        <f>[1]Q1.4!CL14</f>
        <v>44480</v>
      </c>
      <c r="U11" s="93">
        <f>[1]Q1.4!CM14</f>
        <v>390977</v>
      </c>
      <c r="V11" s="13"/>
      <c r="W11" s="61">
        <f>[1]Q1.4!CN14</f>
        <v>38178</v>
      </c>
      <c r="X11" s="62">
        <f>[1]Q1.4!CO14</f>
        <v>39690</v>
      </c>
      <c r="Y11" s="62">
        <f>[1]Q1.4!CP14</f>
        <v>49200</v>
      </c>
      <c r="Z11" s="62">
        <f>[1]Q1.4!CQ14</f>
        <v>47262</v>
      </c>
      <c r="AA11" s="62">
        <f>[1]Q1.4!CR14</f>
        <v>49872</v>
      </c>
      <c r="AB11" s="62">
        <f>[1]Q1.4!CS14</f>
        <v>54723</v>
      </c>
      <c r="AC11" s="62">
        <f>[1]Q1.4!CT14</f>
        <v>54407</v>
      </c>
      <c r="AD11" s="62">
        <f>[1]Q1.4!CU14</f>
        <v>42436</v>
      </c>
      <c r="AE11" s="93">
        <f>[1]Q1.4!CV14</f>
        <v>375768</v>
      </c>
      <c r="AF11" s="188"/>
      <c r="AG11" s="61">
        <f>[1]Q1.4!CW14</f>
        <v>41743</v>
      </c>
      <c r="AH11" s="62">
        <f>[1]Q1.4!CX14</f>
        <v>37646</v>
      </c>
      <c r="AI11" s="62">
        <f>[1]Q1.4!CY14</f>
        <v>44989</v>
      </c>
      <c r="AJ11" s="62">
        <f>[1]Q1.4!CZ14</f>
        <v>44405</v>
      </c>
      <c r="AK11" s="62">
        <f>[1]Q1.4!DA14</f>
        <v>48275</v>
      </c>
      <c r="AL11" s="62">
        <f>[1]Q1.4!DB14</f>
        <v>52836</v>
      </c>
      <c r="AM11" s="62">
        <f>[1]Q1.4!DC14</f>
        <v>52880</v>
      </c>
      <c r="AN11" s="62">
        <f>[1]Q1.4!DD14</f>
        <v>40351</v>
      </c>
      <c r="AO11" s="208">
        <f>[1]Q1.4!DE14</f>
        <v>363125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x14ac:dyDescent="0.25">
      <c r="B12" s="4" t="s">
        <v>147</v>
      </c>
      <c r="C12" s="63">
        <f>[1]Q1.4!BV15</f>
        <v>11451</v>
      </c>
      <c r="D12" s="64">
        <f>[1]Q1.4!BW15</f>
        <v>12259</v>
      </c>
      <c r="E12" s="64">
        <f>[1]Q1.4!BX15</f>
        <v>16037</v>
      </c>
      <c r="F12" s="64">
        <f>[1]Q1.4!BY15</f>
        <v>15031</v>
      </c>
      <c r="G12" s="64">
        <f>[1]Q1.4!BZ15</f>
        <v>15048</v>
      </c>
      <c r="H12" s="64">
        <f>[1]Q1.4!CA15</f>
        <v>14731</v>
      </c>
      <c r="I12" s="64">
        <f>[1]Q1.4!CB15</f>
        <v>14114</v>
      </c>
      <c r="J12" s="64">
        <f>[1]Q1.4!CC15</f>
        <v>12023</v>
      </c>
      <c r="K12" s="94">
        <f>[1]Q1.4!CD15</f>
        <v>110694</v>
      </c>
      <c r="L12" s="13"/>
      <c r="M12" s="63">
        <f>[1]Q1.4!CE15</f>
        <v>10452</v>
      </c>
      <c r="N12" s="64">
        <f>[1]Q1.4!CF15</f>
        <v>10770</v>
      </c>
      <c r="O12" s="64">
        <f>[1]Q1.4!CG15</f>
        <v>14295</v>
      </c>
      <c r="P12" s="64">
        <f>[1]Q1.4!CH15</f>
        <v>13827</v>
      </c>
      <c r="Q12" s="64">
        <f>[1]Q1.4!CI15</f>
        <v>13959</v>
      </c>
      <c r="R12" s="64">
        <f>[1]Q1.4!CJ15</f>
        <v>14190</v>
      </c>
      <c r="S12" s="64">
        <f>[1]Q1.4!CK15</f>
        <v>13686</v>
      </c>
      <c r="T12" s="64">
        <f>[1]Q1.4!CL15</f>
        <v>11588</v>
      </c>
      <c r="U12" s="94">
        <f>[1]Q1.4!CM15</f>
        <v>102767</v>
      </c>
      <c r="V12" s="13"/>
      <c r="W12" s="63">
        <f>[1]Q1.4!CN15</f>
        <v>9799</v>
      </c>
      <c r="X12" s="64">
        <f>[1]Q1.4!CO15</f>
        <v>10370</v>
      </c>
      <c r="Y12" s="64">
        <f>[1]Q1.4!CP15</f>
        <v>13779</v>
      </c>
      <c r="Z12" s="64">
        <f>[1]Q1.4!CQ15</f>
        <v>13476</v>
      </c>
      <c r="AA12" s="64">
        <f>[1]Q1.4!CR15</f>
        <v>13502</v>
      </c>
      <c r="AB12" s="64">
        <f>[1]Q1.4!CS15</f>
        <v>13908</v>
      </c>
      <c r="AC12" s="64">
        <f>[1]Q1.4!CT15</f>
        <v>13434</v>
      </c>
      <c r="AD12" s="64">
        <f>[1]Q1.4!CU15</f>
        <v>11266</v>
      </c>
      <c r="AE12" s="94">
        <f>[1]Q1.4!CV15</f>
        <v>99534</v>
      </c>
      <c r="AF12" s="188"/>
      <c r="AG12" s="63">
        <f>[1]Q1.4!CW15</f>
        <v>9934</v>
      </c>
      <c r="AH12" s="64">
        <f>[1]Q1.4!CX15</f>
        <v>9597</v>
      </c>
      <c r="AI12" s="64">
        <f>[1]Q1.4!CY15</f>
        <v>12378</v>
      </c>
      <c r="AJ12" s="64">
        <f>[1]Q1.4!CZ15</f>
        <v>12370</v>
      </c>
      <c r="AK12" s="64">
        <f>[1]Q1.4!DA15</f>
        <v>12784</v>
      </c>
      <c r="AL12" s="64">
        <f>[1]Q1.4!DB15</f>
        <v>13133</v>
      </c>
      <c r="AM12" s="64">
        <f>[1]Q1.4!DC15</f>
        <v>12914</v>
      </c>
      <c r="AN12" s="64">
        <f>[1]Q1.4!DD15</f>
        <v>10697</v>
      </c>
      <c r="AO12" s="204">
        <f>[1]Q1.4!DE15</f>
        <v>93807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x14ac:dyDescent="0.25">
      <c r="B13" s="4" t="s">
        <v>20</v>
      </c>
      <c r="C13" s="63">
        <f>[1]Q1.4!BV16</f>
        <v>8719</v>
      </c>
      <c r="D13" s="64">
        <f>[1]Q1.4!BW16</f>
        <v>9314</v>
      </c>
      <c r="E13" s="64">
        <f>[1]Q1.4!BX16</f>
        <v>12114</v>
      </c>
      <c r="F13" s="64">
        <f>[1]Q1.4!BY16</f>
        <v>11435</v>
      </c>
      <c r="G13" s="64">
        <f>[1]Q1.4!BZ16</f>
        <v>11706</v>
      </c>
      <c r="H13" s="64">
        <f>[1]Q1.4!CA16</f>
        <v>11329</v>
      </c>
      <c r="I13" s="64">
        <f>[1]Q1.4!CB16</f>
        <v>10833</v>
      </c>
      <c r="J13" s="64">
        <f>[1]Q1.4!CC16</f>
        <v>9448</v>
      </c>
      <c r="K13" s="94">
        <f>[1]Q1.4!CD16</f>
        <v>84898</v>
      </c>
      <c r="L13" s="13"/>
      <c r="M13" s="63">
        <f>[1]Q1.4!CE16</f>
        <v>7951</v>
      </c>
      <c r="N13" s="64">
        <f>[1]Q1.4!CF16</f>
        <v>8241</v>
      </c>
      <c r="O13" s="64">
        <f>[1]Q1.4!CG16</f>
        <v>10843</v>
      </c>
      <c r="P13" s="64">
        <f>[1]Q1.4!CH16</f>
        <v>10489</v>
      </c>
      <c r="Q13" s="64">
        <f>[1]Q1.4!CI16</f>
        <v>10891</v>
      </c>
      <c r="R13" s="64">
        <f>[1]Q1.4!CJ16</f>
        <v>11020</v>
      </c>
      <c r="S13" s="64">
        <f>[1]Q1.4!CK16</f>
        <v>10610</v>
      </c>
      <c r="T13" s="64">
        <f>[1]Q1.4!CL16</f>
        <v>9143</v>
      </c>
      <c r="U13" s="94">
        <f>[1]Q1.4!CM16</f>
        <v>79188</v>
      </c>
      <c r="V13" s="207"/>
      <c r="W13" s="64">
        <f>[1]Q1.4!CN16</f>
        <v>7374</v>
      </c>
      <c r="X13" s="64">
        <f>[1]Q1.4!CO16</f>
        <v>7918</v>
      </c>
      <c r="Y13" s="64">
        <f>[1]Q1.4!CP16</f>
        <v>10408</v>
      </c>
      <c r="Z13" s="64">
        <f>[1]Q1.4!CQ16</f>
        <v>10168</v>
      </c>
      <c r="AA13" s="64">
        <f>[1]Q1.4!CR16</f>
        <v>10534</v>
      </c>
      <c r="AB13" s="64">
        <f>[1]Q1.4!CS16</f>
        <v>10772</v>
      </c>
      <c r="AC13" s="64">
        <f>[1]Q1.4!CT16</f>
        <v>10425</v>
      </c>
      <c r="AD13" s="64">
        <f>[1]Q1.4!CU16</f>
        <v>8865</v>
      </c>
      <c r="AE13" s="94">
        <f>[1]Q1.4!CV16</f>
        <v>76464</v>
      </c>
      <c r="AF13" s="188"/>
      <c r="AG13" s="63">
        <f>[1]Q1.4!CW16</f>
        <v>7438</v>
      </c>
      <c r="AH13" s="64">
        <f>[1]Q1.4!CX16</f>
        <v>7260</v>
      </c>
      <c r="AI13" s="64">
        <f>[1]Q1.4!CY16</f>
        <v>9355</v>
      </c>
      <c r="AJ13" s="64">
        <f>[1]Q1.4!CZ16</f>
        <v>9367</v>
      </c>
      <c r="AK13" s="64">
        <f>[1]Q1.4!DA16</f>
        <v>9951</v>
      </c>
      <c r="AL13" s="64">
        <f>[1]Q1.4!DB16</f>
        <v>10110</v>
      </c>
      <c r="AM13" s="64">
        <f>[1]Q1.4!DC16</f>
        <v>10005</v>
      </c>
      <c r="AN13" s="64">
        <f>[1]Q1.4!DD16</f>
        <v>8434</v>
      </c>
      <c r="AO13" s="204">
        <f>[1]Q1.4!DE16</f>
        <v>71920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x14ac:dyDescent="0.25">
      <c r="B14" s="257" t="s">
        <v>1</v>
      </c>
      <c r="C14" s="247">
        <f>[1]Q1.4!BV17</f>
        <v>1652</v>
      </c>
      <c r="D14" s="247">
        <f>[1]Q1.4!BW17</f>
        <v>1979</v>
      </c>
      <c r="E14" s="247">
        <f>[1]Q1.4!BX17</f>
        <v>2457</v>
      </c>
      <c r="F14" s="247">
        <f>[1]Q1.4!BY17</f>
        <v>2177</v>
      </c>
      <c r="G14" s="247">
        <f>[1]Q1.4!BZ17</f>
        <v>2285</v>
      </c>
      <c r="H14" s="247">
        <f>[1]Q1.4!CA17</f>
        <v>2450</v>
      </c>
      <c r="I14" s="247">
        <f>[1]Q1.4!CB17</f>
        <v>2257</v>
      </c>
      <c r="J14" s="247">
        <f>[1]Q1.4!CC17</f>
        <v>1964</v>
      </c>
      <c r="K14" s="249">
        <f>[1]Q1.4!CD17</f>
        <v>17221</v>
      </c>
      <c r="L14" s="250"/>
      <c r="M14" s="254">
        <f>[1]Q1.4!CE17</f>
        <v>1553</v>
      </c>
      <c r="N14" s="255">
        <f>[1]Q1.4!CF17</f>
        <v>1741</v>
      </c>
      <c r="O14" s="255">
        <f>[1]Q1.4!CG17</f>
        <v>2205</v>
      </c>
      <c r="P14" s="255">
        <f>[1]Q1.4!CH17</f>
        <v>1995</v>
      </c>
      <c r="Q14" s="255">
        <f>[1]Q1.4!CI17</f>
        <v>2129</v>
      </c>
      <c r="R14" s="255">
        <f>[1]Q1.4!CJ17</f>
        <v>2372</v>
      </c>
      <c r="S14" s="255">
        <f>[1]Q1.4!CK17</f>
        <v>2213</v>
      </c>
      <c r="T14" s="255">
        <f>[1]Q1.4!CL17</f>
        <v>1934</v>
      </c>
      <c r="U14" s="256">
        <f>[1]Q1.4!CM17</f>
        <v>16142</v>
      </c>
      <c r="V14" s="251"/>
      <c r="W14" s="255">
        <f>[1]Q1.4!CN17</f>
        <v>1475</v>
      </c>
      <c r="X14" s="255">
        <f>[1]Q1.4!CO17</f>
        <v>1691</v>
      </c>
      <c r="Y14" s="255">
        <f>[1]Q1.4!CP17</f>
        <v>2066</v>
      </c>
      <c r="Z14" s="255">
        <f>[1]Q1.4!CQ17</f>
        <v>1962</v>
      </c>
      <c r="AA14" s="255">
        <f>[1]Q1.4!CR17</f>
        <v>2079</v>
      </c>
      <c r="AB14" s="255">
        <f>[1]Q1.4!CS17</f>
        <v>2307</v>
      </c>
      <c r="AC14" s="255">
        <f>[1]Q1.4!CT17</f>
        <v>2161</v>
      </c>
      <c r="AD14" s="255">
        <f>[1]Q1.4!CU17</f>
        <v>1872</v>
      </c>
      <c r="AE14" s="256">
        <f>[1]Q1.4!CV17</f>
        <v>15613</v>
      </c>
      <c r="AF14" s="248"/>
      <c r="AG14" s="247">
        <f>[1]Q1.4!CW17</f>
        <v>1515</v>
      </c>
      <c r="AH14" s="247">
        <f>[1]Q1.4!CX17</f>
        <v>1607</v>
      </c>
      <c r="AI14" s="247">
        <f>[1]Q1.4!CY17</f>
        <v>1913</v>
      </c>
      <c r="AJ14" s="247">
        <f>[1]Q1.4!CZ17</f>
        <v>1841</v>
      </c>
      <c r="AK14" s="247">
        <f>[1]Q1.4!DA17</f>
        <v>1989</v>
      </c>
      <c r="AL14" s="247">
        <f>[1]Q1.4!DB17</f>
        <v>2195</v>
      </c>
      <c r="AM14" s="247">
        <f>[1]Q1.4!DC17</f>
        <v>2113</v>
      </c>
      <c r="AN14" s="247">
        <f>[1]Q1.4!DD17</f>
        <v>1784</v>
      </c>
      <c r="AO14" s="249">
        <f>[1]Q1.4!DE17</f>
        <v>14957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x14ac:dyDescent="0.25">
      <c r="B15" s="258" t="s">
        <v>36</v>
      </c>
      <c r="C15" s="62">
        <f>[1]Q1.4!BV18</f>
        <v>52</v>
      </c>
      <c r="D15" s="62">
        <f>[1]Q1.4!BW18</f>
        <v>49</v>
      </c>
      <c r="E15" s="62">
        <f>[1]Q1.4!BX18</f>
        <v>62</v>
      </c>
      <c r="F15" s="62">
        <f>[1]Q1.4!BY18</f>
        <v>58</v>
      </c>
      <c r="G15" s="62">
        <f>[1]Q1.4!BZ18</f>
        <v>59</v>
      </c>
      <c r="H15" s="62">
        <f>[1]Q1.4!CA18</f>
        <v>62</v>
      </c>
      <c r="I15" s="62">
        <f>[1]Q1.4!CB18</f>
        <v>68</v>
      </c>
      <c r="J15" s="62">
        <f>[1]Q1.4!CC18</f>
        <v>58</v>
      </c>
      <c r="K15" s="208">
        <f>[1]Q1.4!CD18</f>
        <v>468</v>
      </c>
      <c r="L15" s="205"/>
      <c r="M15" s="64">
        <f>[1]Q1.4!CE18</f>
        <v>55</v>
      </c>
      <c r="N15" s="64">
        <f>[1]Q1.4!CF18</f>
        <v>46</v>
      </c>
      <c r="O15" s="64">
        <f>[1]Q1.4!CG18</f>
        <v>59</v>
      </c>
      <c r="P15" s="64">
        <f>[1]Q1.4!CH18</f>
        <v>63</v>
      </c>
      <c r="Q15" s="64">
        <f>[1]Q1.4!CI18</f>
        <v>60</v>
      </c>
      <c r="R15" s="64">
        <f>[1]Q1.4!CJ18</f>
        <v>62</v>
      </c>
      <c r="S15" s="64">
        <f>[1]Q1.4!CK18</f>
        <v>63</v>
      </c>
      <c r="T15" s="64">
        <f>[1]Q1.4!CL18</f>
        <v>55</v>
      </c>
      <c r="U15" s="204">
        <f>[1]Q1.4!CM18</f>
        <v>463</v>
      </c>
      <c r="V15" s="203"/>
      <c r="W15" s="64">
        <f>[1]Q1.4!CN18</f>
        <v>41</v>
      </c>
      <c r="X15" s="64">
        <f>[1]Q1.4!CO18</f>
        <v>40</v>
      </c>
      <c r="Y15" s="64">
        <f>[1]Q1.4!CP18</f>
        <v>59</v>
      </c>
      <c r="Z15" s="64">
        <f>[1]Q1.4!CQ18</f>
        <v>61</v>
      </c>
      <c r="AA15" s="64">
        <f>[1]Q1.4!CR18</f>
        <v>61</v>
      </c>
      <c r="AB15" s="64">
        <f>[1]Q1.4!CS18</f>
        <v>58</v>
      </c>
      <c r="AC15" s="64">
        <f>[1]Q1.4!CT18</f>
        <v>62</v>
      </c>
      <c r="AD15" s="64">
        <f>[1]Q1.4!CU18</f>
        <v>52</v>
      </c>
      <c r="AE15" s="204">
        <f>[1]Q1.4!CV18</f>
        <v>434</v>
      </c>
      <c r="AF15" s="188"/>
      <c r="AG15" s="61">
        <f>[1]Q1.4!CW18</f>
        <v>35</v>
      </c>
      <c r="AH15" s="62">
        <f>[1]Q1.4!CX18</f>
        <v>39</v>
      </c>
      <c r="AI15" s="62">
        <f>[1]Q1.4!CY18</f>
        <v>57</v>
      </c>
      <c r="AJ15" s="62">
        <f>[1]Q1.4!CZ18</f>
        <v>59</v>
      </c>
      <c r="AK15" s="62">
        <f>[1]Q1.4!DA18</f>
        <v>58</v>
      </c>
      <c r="AL15" s="62">
        <f>[1]Q1.4!DB18</f>
        <v>59</v>
      </c>
      <c r="AM15" s="62">
        <f>[1]Q1.4!DC18</f>
        <v>59</v>
      </c>
      <c r="AN15" s="62">
        <f>[1]Q1.4!DD18</f>
        <v>47</v>
      </c>
      <c r="AO15" s="208">
        <f>[1]Q1.4!DE18</f>
        <v>413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x14ac:dyDescent="0.25">
      <c r="B16" s="34" t="s">
        <v>37</v>
      </c>
      <c r="C16" s="63">
        <f>[1]Q1.4!BV19</f>
        <v>41</v>
      </c>
      <c r="D16" s="64">
        <f>[1]Q1.4!BW19</f>
        <v>47</v>
      </c>
      <c r="E16" s="64">
        <f>[1]Q1.4!BX19</f>
        <v>72</v>
      </c>
      <c r="F16" s="64">
        <f>[1]Q1.4!BY19</f>
        <v>64</v>
      </c>
      <c r="G16" s="64">
        <f>[1]Q1.4!BZ19</f>
        <v>67</v>
      </c>
      <c r="H16" s="64">
        <f>[1]Q1.4!CA19</f>
        <v>77</v>
      </c>
      <c r="I16" s="64">
        <f>[1]Q1.4!CB19</f>
        <v>59</v>
      </c>
      <c r="J16" s="64">
        <f>[1]Q1.4!CC19</f>
        <v>56</v>
      </c>
      <c r="K16" s="94">
        <f>[1]Q1.4!CD19</f>
        <v>483</v>
      </c>
      <c r="L16" s="91"/>
      <c r="M16" s="63">
        <f>[1]Q1.4!CE19</f>
        <v>40</v>
      </c>
      <c r="N16" s="64">
        <f>[1]Q1.4!CF19</f>
        <v>38</v>
      </c>
      <c r="O16" s="64">
        <f>[1]Q1.4!CG19</f>
        <v>71</v>
      </c>
      <c r="P16" s="64">
        <f>[1]Q1.4!CH19</f>
        <v>60</v>
      </c>
      <c r="Q16" s="64">
        <f>[1]Q1.4!CI19</f>
        <v>60</v>
      </c>
      <c r="R16" s="64">
        <f>[1]Q1.4!CJ19</f>
        <v>73</v>
      </c>
      <c r="S16" s="64">
        <f>[1]Q1.4!CK19</f>
        <v>54</v>
      </c>
      <c r="T16" s="64">
        <f>[1]Q1.4!CL19</f>
        <v>56</v>
      </c>
      <c r="U16" s="94">
        <f>[1]Q1.4!CM19</f>
        <v>452</v>
      </c>
      <c r="V16" s="91"/>
      <c r="W16" s="63">
        <f>[1]Q1.4!CN19</f>
        <v>43</v>
      </c>
      <c r="X16" s="64">
        <f>[1]Q1.4!CO19</f>
        <v>38</v>
      </c>
      <c r="Y16" s="64">
        <f>[1]Q1.4!CP19</f>
        <v>75</v>
      </c>
      <c r="Z16" s="64">
        <f>[1]Q1.4!CQ19</f>
        <v>51</v>
      </c>
      <c r="AA16" s="64">
        <f>[1]Q1.4!CR19</f>
        <v>57</v>
      </c>
      <c r="AB16" s="64">
        <f>[1]Q1.4!CS19</f>
        <v>72</v>
      </c>
      <c r="AC16" s="64">
        <f>[1]Q1.4!CT19</f>
        <v>51</v>
      </c>
      <c r="AD16" s="64">
        <f>[1]Q1.4!CU19</f>
        <v>53</v>
      </c>
      <c r="AE16" s="94">
        <f>[1]Q1.4!CV19</f>
        <v>440</v>
      </c>
      <c r="AF16" s="188"/>
      <c r="AG16" s="63">
        <f>[1]Q1.4!CW19</f>
        <v>44</v>
      </c>
      <c r="AH16" s="64">
        <f>[1]Q1.4!CX19</f>
        <v>44</v>
      </c>
      <c r="AI16" s="64">
        <f>[1]Q1.4!CY19</f>
        <v>67</v>
      </c>
      <c r="AJ16" s="64">
        <f>[1]Q1.4!CZ19</f>
        <v>43</v>
      </c>
      <c r="AK16" s="64">
        <f>[1]Q1.4!DA19</f>
        <v>54</v>
      </c>
      <c r="AL16" s="64">
        <f>[1]Q1.4!DB19</f>
        <v>68</v>
      </c>
      <c r="AM16" s="64">
        <f>[1]Q1.4!DC19</f>
        <v>50</v>
      </c>
      <c r="AN16" s="64">
        <f>[1]Q1.4!DD19</f>
        <v>52</v>
      </c>
      <c r="AO16" s="94">
        <f>[1]Q1.4!DE19</f>
        <v>422</v>
      </c>
    </row>
    <row r="17" spans="2:45" x14ac:dyDescent="0.25">
      <c r="B17" s="34" t="s">
        <v>38</v>
      </c>
      <c r="C17" s="63">
        <f>[1]Q1.4!BV20</f>
        <v>57</v>
      </c>
      <c r="D17" s="64">
        <f>[1]Q1.4!BW20</f>
        <v>90</v>
      </c>
      <c r="E17" s="64">
        <f>[1]Q1.4!BX20</f>
        <v>129</v>
      </c>
      <c r="F17" s="64">
        <f>[1]Q1.4!BY20</f>
        <v>112</v>
      </c>
      <c r="G17" s="64">
        <f>[1]Q1.4!BZ20</f>
        <v>96</v>
      </c>
      <c r="H17" s="64">
        <f>[1]Q1.4!CA20</f>
        <v>131</v>
      </c>
      <c r="I17" s="64">
        <f>[1]Q1.4!CB20</f>
        <v>118</v>
      </c>
      <c r="J17" s="64">
        <f>[1]Q1.4!CC20</f>
        <v>97</v>
      </c>
      <c r="K17" s="94">
        <f>[1]Q1.4!CD20</f>
        <v>830</v>
      </c>
      <c r="L17" s="91"/>
      <c r="M17" s="63">
        <f>[1]Q1.4!CE20</f>
        <v>50</v>
      </c>
      <c r="N17" s="64">
        <f>[1]Q1.4!CF20</f>
        <v>77</v>
      </c>
      <c r="O17" s="64">
        <f>[1]Q1.4!CG20</f>
        <v>108</v>
      </c>
      <c r="P17" s="64">
        <f>[1]Q1.4!CH20</f>
        <v>107</v>
      </c>
      <c r="Q17" s="64">
        <f>[1]Q1.4!CI20</f>
        <v>83</v>
      </c>
      <c r="R17" s="64">
        <f>[1]Q1.4!CJ20</f>
        <v>127</v>
      </c>
      <c r="S17" s="64">
        <f>[1]Q1.4!CK20</f>
        <v>118</v>
      </c>
      <c r="T17" s="64">
        <f>[1]Q1.4!CL20</f>
        <v>91</v>
      </c>
      <c r="U17" s="94">
        <f>[1]Q1.4!CM20</f>
        <v>761</v>
      </c>
      <c r="V17" s="91"/>
      <c r="W17" s="63">
        <f>[1]Q1.4!CN20</f>
        <v>62</v>
      </c>
      <c r="X17" s="64">
        <f>[1]Q1.4!CO20</f>
        <v>74</v>
      </c>
      <c r="Y17" s="64">
        <f>[1]Q1.4!CP20</f>
        <v>99</v>
      </c>
      <c r="Z17" s="64">
        <f>[1]Q1.4!CQ20</f>
        <v>106</v>
      </c>
      <c r="AA17" s="64">
        <f>[1]Q1.4!CR20</f>
        <v>91</v>
      </c>
      <c r="AB17" s="64">
        <f>[1]Q1.4!CS20</f>
        <v>120</v>
      </c>
      <c r="AC17" s="64">
        <f>[1]Q1.4!CT20</f>
        <v>113</v>
      </c>
      <c r="AD17" s="64">
        <f>[1]Q1.4!CU20</f>
        <v>85</v>
      </c>
      <c r="AE17" s="94">
        <f>[1]Q1.4!CV20</f>
        <v>750</v>
      </c>
      <c r="AF17" s="188"/>
      <c r="AG17" s="63">
        <f>[1]Q1.4!CW20</f>
        <v>65</v>
      </c>
      <c r="AH17" s="64">
        <f>[1]Q1.4!CX20</f>
        <v>70</v>
      </c>
      <c r="AI17" s="64">
        <f>[1]Q1.4!CY20</f>
        <v>97</v>
      </c>
      <c r="AJ17" s="64">
        <f>[1]Q1.4!CZ20</f>
        <v>106</v>
      </c>
      <c r="AK17" s="64">
        <f>[1]Q1.4!DA20</f>
        <v>85</v>
      </c>
      <c r="AL17" s="64">
        <f>[1]Q1.4!DB20</f>
        <v>116</v>
      </c>
      <c r="AM17" s="64">
        <f>[1]Q1.4!DC20</f>
        <v>103</v>
      </c>
      <c r="AN17" s="64">
        <f>[1]Q1.4!DD20</f>
        <v>85</v>
      </c>
      <c r="AO17" s="94">
        <f>[1]Q1.4!DE20</f>
        <v>727</v>
      </c>
    </row>
    <row r="18" spans="2:45" x14ac:dyDescent="0.25">
      <c r="B18" s="34" t="s">
        <v>39</v>
      </c>
      <c r="C18" s="63">
        <f>[1]Q1.4!BV21</f>
        <v>43</v>
      </c>
      <c r="D18" s="64">
        <f>[1]Q1.4!BW21</f>
        <v>68</v>
      </c>
      <c r="E18" s="64">
        <f>[1]Q1.4!BX21</f>
        <v>83</v>
      </c>
      <c r="F18" s="64">
        <f>[1]Q1.4!BY21</f>
        <v>64</v>
      </c>
      <c r="G18" s="64">
        <f>[1]Q1.4!BZ21</f>
        <v>71</v>
      </c>
      <c r="H18" s="64">
        <f>[1]Q1.4!CA21</f>
        <v>98</v>
      </c>
      <c r="I18" s="64">
        <f>[1]Q1.4!CB21</f>
        <v>89</v>
      </c>
      <c r="J18" s="64">
        <f>[1]Q1.4!CC21</f>
        <v>82</v>
      </c>
      <c r="K18" s="94">
        <f>[1]Q1.4!CD21</f>
        <v>598</v>
      </c>
      <c r="L18" s="91"/>
      <c r="M18" s="63">
        <f>[1]Q1.4!CE21</f>
        <v>41</v>
      </c>
      <c r="N18" s="64">
        <f>[1]Q1.4!CF21</f>
        <v>63</v>
      </c>
      <c r="O18" s="64">
        <f>[1]Q1.4!CG21</f>
        <v>64</v>
      </c>
      <c r="P18" s="64">
        <f>[1]Q1.4!CH21</f>
        <v>68</v>
      </c>
      <c r="Q18" s="64">
        <f>[1]Q1.4!CI21</f>
        <v>63</v>
      </c>
      <c r="R18" s="64">
        <f>[1]Q1.4!CJ21</f>
        <v>87</v>
      </c>
      <c r="S18" s="64">
        <f>[1]Q1.4!CK21</f>
        <v>82</v>
      </c>
      <c r="T18" s="64">
        <f>[1]Q1.4!CL21</f>
        <v>84</v>
      </c>
      <c r="U18" s="94">
        <f>[1]Q1.4!CM21</f>
        <v>552</v>
      </c>
      <c r="V18" s="91"/>
      <c r="W18" s="63">
        <f>[1]Q1.4!CN21</f>
        <v>43</v>
      </c>
      <c r="X18" s="64">
        <f>[1]Q1.4!CO21</f>
        <v>56</v>
      </c>
      <c r="Y18" s="64">
        <f>[1]Q1.4!CP21</f>
        <v>56</v>
      </c>
      <c r="Z18" s="64">
        <f>[1]Q1.4!CQ21</f>
        <v>61</v>
      </c>
      <c r="AA18" s="64">
        <f>[1]Q1.4!CR21</f>
        <v>67</v>
      </c>
      <c r="AB18" s="64">
        <f>[1]Q1.4!CS21</f>
        <v>86</v>
      </c>
      <c r="AC18" s="64">
        <f>[1]Q1.4!CT21</f>
        <v>75</v>
      </c>
      <c r="AD18" s="64">
        <f>[1]Q1.4!CU21</f>
        <v>81</v>
      </c>
      <c r="AE18" s="94">
        <f>[1]Q1.4!CV21</f>
        <v>525</v>
      </c>
      <c r="AF18" s="188"/>
      <c r="AG18" s="63">
        <f>[1]Q1.4!CW21</f>
        <v>49</v>
      </c>
      <c r="AH18" s="64">
        <f>[1]Q1.4!CX21</f>
        <v>53</v>
      </c>
      <c r="AI18" s="64">
        <f>[1]Q1.4!CY21</f>
        <v>56</v>
      </c>
      <c r="AJ18" s="64">
        <f>[1]Q1.4!CZ21</f>
        <v>65</v>
      </c>
      <c r="AK18" s="64">
        <f>[1]Q1.4!DA21</f>
        <v>67</v>
      </c>
      <c r="AL18" s="64">
        <f>[1]Q1.4!DB21</f>
        <v>83</v>
      </c>
      <c r="AM18" s="64">
        <f>[1]Q1.4!DC21</f>
        <v>77</v>
      </c>
      <c r="AN18" s="64">
        <f>[1]Q1.4!DD21</f>
        <v>71</v>
      </c>
      <c r="AO18" s="94">
        <f>[1]Q1.4!DE21</f>
        <v>521</v>
      </c>
      <c r="AR18" s="84"/>
      <c r="AS18" s="84"/>
    </row>
    <row r="19" spans="2:45" x14ac:dyDescent="0.25">
      <c r="B19" s="34" t="s">
        <v>40</v>
      </c>
      <c r="C19" s="63">
        <f>[1]Q1.4!BV22</f>
        <v>118</v>
      </c>
      <c r="D19" s="64">
        <f>[1]Q1.4!BW22</f>
        <v>158</v>
      </c>
      <c r="E19" s="64">
        <f>[1]Q1.4!BX22</f>
        <v>187</v>
      </c>
      <c r="F19" s="64">
        <f>[1]Q1.4!BY22</f>
        <v>168</v>
      </c>
      <c r="G19" s="64">
        <f>[1]Q1.4!BZ22</f>
        <v>154</v>
      </c>
      <c r="H19" s="64">
        <f>[1]Q1.4!CA22</f>
        <v>159</v>
      </c>
      <c r="I19" s="64">
        <f>[1]Q1.4!CB22</f>
        <v>129</v>
      </c>
      <c r="J19" s="64">
        <f>[1]Q1.4!CC22</f>
        <v>122</v>
      </c>
      <c r="K19" s="94">
        <f>[1]Q1.4!CD22</f>
        <v>1195</v>
      </c>
      <c r="L19" s="91"/>
      <c r="M19" s="63">
        <f>[1]Q1.4!CE22</f>
        <v>100</v>
      </c>
      <c r="N19" s="64">
        <f>[1]Q1.4!CF22</f>
        <v>141</v>
      </c>
      <c r="O19" s="64">
        <f>[1]Q1.4!CG22</f>
        <v>169</v>
      </c>
      <c r="P19" s="64">
        <f>[1]Q1.4!CH22</f>
        <v>150</v>
      </c>
      <c r="Q19" s="64">
        <f>[1]Q1.4!CI22</f>
        <v>133</v>
      </c>
      <c r="R19" s="64">
        <f>[1]Q1.4!CJ22</f>
        <v>160</v>
      </c>
      <c r="S19" s="64">
        <f>[1]Q1.4!CK22</f>
        <v>126</v>
      </c>
      <c r="T19" s="64">
        <f>[1]Q1.4!CL22</f>
        <v>116</v>
      </c>
      <c r="U19" s="94">
        <f>[1]Q1.4!CM22</f>
        <v>1095</v>
      </c>
      <c r="V19" s="91"/>
      <c r="W19" s="63">
        <f>[1]Q1.4!CN22</f>
        <v>95</v>
      </c>
      <c r="X19" s="64">
        <f>[1]Q1.4!CO22</f>
        <v>126</v>
      </c>
      <c r="Y19" s="64">
        <f>[1]Q1.4!CP22</f>
        <v>156</v>
      </c>
      <c r="Z19" s="64">
        <f>[1]Q1.4!CQ22</f>
        <v>150</v>
      </c>
      <c r="AA19" s="64">
        <f>[1]Q1.4!CR22</f>
        <v>121</v>
      </c>
      <c r="AB19" s="64">
        <f>[1]Q1.4!CS22</f>
        <v>151</v>
      </c>
      <c r="AC19" s="64">
        <f>[1]Q1.4!CT22</f>
        <v>116</v>
      </c>
      <c r="AD19" s="64">
        <f>[1]Q1.4!CU22</f>
        <v>116</v>
      </c>
      <c r="AE19" s="94">
        <f>[1]Q1.4!CV22</f>
        <v>1031</v>
      </c>
      <c r="AF19" s="188"/>
      <c r="AG19" s="63">
        <f>[1]Q1.4!CW22</f>
        <v>95</v>
      </c>
      <c r="AH19" s="64">
        <f>[1]Q1.4!CX22</f>
        <v>123</v>
      </c>
      <c r="AI19" s="64">
        <f>[1]Q1.4!CY22</f>
        <v>158</v>
      </c>
      <c r="AJ19" s="64">
        <f>[1]Q1.4!CZ22</f>
        <v>138</v>
      </c>
      <c r="AK19" s="64">
        <f>[1]Q1.4!DA22</f>
        <v>110</v>
      </c>
      <c r="AL19" s="64">
        <f>[1]Q1.4!DB22</f>
        <v>151</v>
      </c>
      <c r="AM19" s="64">
        <f>[1]Q1.4!DC22</f>
        <v>112</v>
      </c>
      <c r="AN19" s="64">
        <f>[1]Q1.4!DD22</f>
        <v>111</v>
      </c>
      <c r="AO19" s="94">
        <f>[1]Q1.4!DE22</f>
        <v>998</v>
      </c>
    </row>
    <row r="20" spans="2:45" x14ac:dyDescent="0.25">
      <c r="B20" s="34" t="s">
        <v>41</v>
      </c>
      <c r="C20" s="63">
        <f>[1]Q1.4!BV23</f>
        <v>50</v>
      </c>
      <c r="D20" s="64">
        <f>[1]Q1.4!BW23</f>
        <v>63</v>
      </c>
      <c r="E20" s="64">
        <f>[1]Q1.4!BX23</f>
        <v>83</v>
      </c>
      <c r="F20" s="64">
        <f>[1]Q1.4!BY23</f>
        <v>65</v>
      </c>
      <c r="G20" s="64">
        <f>[1]Q1.4!BZ23</f>
        <v>75</v>
      </c>
      <c r="H20" s="64">
        <f>[1]Q1.4!CA23</f>
        <v>84</v>
      </c>
      <c r="I20" s="64">
        <f>[1]Q1.4!CB23</f>
        <v>68</v>
      </c>
      <c r="J20" s="64">
        <f>[1]Q1.4!CC23</f>
        <v>69</v>
      </c>
      <c r="K20" s="94">
        <f>[1]Q1.4!CD23</f>
        <v>557</v>
      </c>
      <c r="L20" s="91"/>
      <c r="M20" s="63">
        <f>[1]Q1.4!CE23</f>
        <v>47</v>
      </c>
      <c r="N20" s="64">
        <f>[1]Q1.4!CF23</f>
        <v>56</v>
      </c>
      <c r="O20" s="64">
        <f>[1]Q1.4!CG23</f>
        <v>81</v>
      </c>
      <c r="P20" s="64">
        <f>[1]Q1.4!CH23</f>
        <v>56</v>
      </c>
      <c r="Q20" s="64">
        <f>[1]Q1.4!CI23</f>
        <v>71</v>
      </c>
      <c r="R20" s="64">
        <f>[1]Q1.4!CJ23</f>
        <v>78</v>
      </c>
      <c r="S20" s="64">
        <f>[1]Q1.4!CK23</f>
        <v>60</v>
      </c>
      <c r="T20" s="64">
        <f>[1]Q1.4!CL23</f>
        <v>70</v>
      </c>
      <c r="U20" s="94">
        <f>[1]Q1.4!CM23</f>
        <v>519</v>
      </c>
      <c r="V20" s="91"/>
      <c r="W20" s="63">
        <f>[1]Q1.4!CN23</f>
        <v>45</v>
      </c>
      <c r="X20" s="64">
        <f>[1]Q1.4!CO23</f>
        <v>55</v>
      </c>
      <c r="Y20" s="64">
        <f>[1]Q1.4!CP23</f>
        <v>71</v>
      </c>
      <c r="Z20" s="64">
        <f>[1]Q1.4!CQ23</f>
        <v>66</v>
      </c>
      <c r="AA20" s="64">
        <f>[1]Q1.4!CR23</f>
        <v>69</v>
      </c>
      <c r="AB20" s="64">
        <f>[1]Q1.4!CS23</f>
        <v>78</v>
      </c>
      <c r="AC20" s="64">
        <f>[1]Q1.4!CT23</f>
        <v>64</v>
      </c>
      <c r="AD20" s="64">
        <f>[1]Q1.4!CU23</f>
        <v>70</v>
      </c>
      <c r="AE20" s="94">
        <f>[1]Q1.4!CV23</f>
        <v>518</v>
      </c>
      <c r="AF20" s="188"/>
      <c r="AG20" s="63">
        <f>[1]Q1.4!CW23</f>
        <v>48</v>
      </c>
      <c r="AH20" s="64">
        <f>[1]Q1.4!CX23</f>
        <v>51</v>
      </c>
      <c r="AI20" s="64">
        <f>[1]Q1.4!CY23</f>
        <v>55</v>
      </c>
      <c r="AJ20" s="64">
        <f>[1]Q1.4!CZ23</f>
        <v>59</v>
      </c>
      <c r="AK20" s="64">
        <f>[1]Q1.4!DA23</f>
        <v>62</v>
      </c>
      <c r="AL20" s="64">
        <f>[1]Q1.4!DB23</f>
        <v>72</v>
      </c>
      <c r="AM20" s="64">
        <f>[1]Q1.4!DC23</f>
        <v>71</v>
      </c>
      <c r="AN20" s="64">
        <f>[1]Q1.4!DD23</f>
        <v>67</v>
      </c>
      <c r="AO20" s="94">
        <f>[1]Q1.4!DE23</f>
        <v>485</v>
      </c>
    </row>
    <row r="21" spans="2:45" x14ac:dyDescent="0.25">
      <c r="B21" s="34" t="s">
        <v>42</v>
      </c>
      <c r="C21" s="63">
        <f>[1]Q1.4!BV24</f>
        <v>62</v>
      </c>
      <c r="D21" s="64">
        <f>[1]Q1.4!BW24</f>
        <v>31</v>
      </c>
      <c r="E21" s="64">
        <f>[1]Q1.4!BX24</f>
        <v>64</v>
      </c>
      <c r="F21" s="64">
        <f>[1]Q1.4!BY24</f>
        <v>67</v>
      </c>
      <c r="G21" s="64">
        <f>[1]Q1.4!BZ24</f>
        <v>75</v>
      </c>
      <c r="H21" s="64">
        <f>[1]Q1.4!CA24</f>
        <v>63</v>
      </c>
      <c r="I21" s="64">
        <f>[1]Q1.4!CB24</f>
        <v>67</v>
      </c>
      <c r="J21" s="64">
        <f>[1]Q1.4!CC24</f>
        <v>54</v>
      </c>
      <c r="K21" s="94">
        <f>[1]Q1.4!CD24</f>
        <v>483</v>
      </c>
      <c r="L21" s="91"/>
      <c r="M21" s="63">
        <f>[1]Q1.4!CE24</f>
        <v>57</v>
      </c>
      <c r="N21" s="64">
        <f>[1]Q1.4!CF24</f>
        <v>32</v>
      </c>
      <c r="O21" s="64">
        <f>[1]Q1.4!CG24</f>
        <v>46</v>
      </c>
      <c r="P21" s="64">
        <f>[1]Q1.4!CH24</f>
        <v>56</v>
      </c>
      <c r="Q21" s="64">
        <f>[1]Q1.4!CI24</f>
        <v>69</v>
      </c>
      <c r="R21" s="64">
        <f>[1]Q1.4!CJ24</f>
        <v>68</v>
      </c>
      <c r="S21" s="64">
        <f>[1]Q1.4!CK24</f>
        <v>56</v>
      </c>
      <c r="T21" s="64">
        <f>[1]Q1.4!CL24</f>
        <v>51</v>
      </c>
      <c r="U21" s="94">
        <f>[1]Q1.4!CM24</f>
        <v>435</v>
      </c>
      <c r="V21" s="91"/>
      <c r="W21" s="63">
        <f>[1]Q1.4!CN24</f>
        <v>53</v>
      </c>
      <c r="X21" s="64">
        <f>[1]Q1.4!CO24</f>
        <v>29</v>
      </c>
      <c r="Y21" s="64">
        <f>[1]Q1.4!CP24</f>
        <v>47</v>
      </c>
      <c r="Z21" s="64">
        <f>[1]Q1.4!CQ24</f>
        <v>48</v>
      </c>
      <c r="AA21" s="64">
        <f>[1]Q1.4!CR24</f>
        <v>70</v>
      </c>
      <c r="AB21" s="64">
        <f>[1]Q1.4!CS24</f>
        <v>65</v>
      </c>
      <c r="AC21" s="64">
        <f>[1]Q1.4!CT24</f>
        <v>52</v>
      </c>
      <c r="AD21" s="64">
        <f>[1]Q1.4!CU24</f>
        <v>53</v>
      </c>
      <c r="AE21" s="94">
        <f>[1]Q1.4!CV24</f>
        <v>417</v>
      </c>
      <c r="AF21" s="188"/>
      <c r="AG21" s="63">
        <f>[1]Q1.4!CW24</f>
        <v>43</v>
      </c>
      <c r="AH21" s="64">
        <f>[1]Q1.4!CX24</f>
        <v>30</v>
      </c>
      <c r="AI21" s="64">
        <f>[1]Q1.4!CY24</f>
        <v>46</v>
      </c>
      <c r="AJ21" s="64">
        <f>[1]Q1.4!CZ24</f>
        <v>42</v>
      </c>
      <c r="AK21" s="64">
        <f>[1]Q1.4!DA24</f>
        <v>64</v>
      </c>
      <c r="AL21" s="64">
        <f>[1]Q1.4!DB24</f>
        <v>57</v>
      </c>
      <c r="AM21" s="64">
        <f>[1]Q1.4!DC24</f>
        <v>55</v>
      </c>
      <c r="AN21" s="64">
        <f>[1]Q1.4!DD24</f>
        <v>46</v>
      </c>
      <c r="AO21" s="94">
        <f>[1]Q1.4!DE24</f>
        <v>383</v>
      </c>
    </row>
    <row r="22" spans="2:45" x14ac:dyDescent="0.25">
      <c r="B22" s="34" t="s">
        <v>43</v>
      </c>
      <c r="C22" s="63">
        <f>[1]Q1.4!BV25</f>
        <v>19</v>
      </c>
      <c r="D22" s="64">
        <f>[1]Q1.4!BW25</f>
        <v>38</v>
      </c>
      <c r="E22" s="64">
        <f>[1]Q1.4!BX25</f>
        <v>50</v>
      </c>
      <c r="F22" s="64">
        <f>[1]Q1.4!BY25</f>
        <v>62</v>
      </c>
      <c r="G22" s="64">
        <f>[1]Q1.4!BZ25</f>
        <v>62</v>
      </c>
      <c r="H22" s="64">
        <f>[1]Q1.4!CA25</f>
        <v>64</v>
      </c>
      <c r="I22" s="64">
        <f>[1]Q1.4!CB25</f>
        <v>44</v>
      </c>
      <c r="J22" s="64">
        <f>[1]Q1.4!CC25</f>
        <v>45</v>
      </c>
      <c r="K22" s="94">
        <f>[1]Q1.4!CD25</f>
        <v>384</v>
      </c>
      <c r="L22" s="91"/>
      <c r="M22" s="63">
        <f>[1]Q1.4!CE25</f>
        <v>18</v>
      </c>
      <c r="N22" s="64">
        <f>[1]Q1.4!CF25</f>
        <v>30</v>
      </c>
      <c r="O22" s="64">
        <f>[1]Q1.4!CG25</f>
        <v>49</v>
      </c>
      <c r="P22" s="64">
        <f>[1]Q1.4!CH25</f>
        <v>57</v>
      </c>
      <c r="Q22" s="64">
        <f>[1]Q1.4!CI25</f>
        <v>51</v>
      </c>
      <c r="R22" s="64">
        <f>[1]Q1.4!CJ25</f>
        <v>62</v>
      </c>
      <c r="S22" s="64">
        <f>[1]Q1.4!CK25</f>
        <v>46</v>
      </c>
      <c r="T22" s="64">
        <f>[1]Q1.4!CL25</f>
        <v>42</v>
      </c>
      <c r="U22" s="94">
        <f>[1]Q1.4!CM25</f>
        <v>355</v>
      </c>
      <c r="V22" s="91"/>
      <c r="W22" s="63">
        <f>[1]Q1.4!CN25</f>
        <v>16</v>
      </c>
      <c r="X22" s="64">
        <f>[1]Q1.4!CO25</f>
        <v>26</v>
      </c>
      <c r="Y22" s="64">
        <f>[1]Q1.4!CP25</f>
        <v>45</v>
      </c>
      <c r="Z22" s="64">
        <f>[1]Q1.4!CQ25</f>
        <v>53</v>
      </c>
      <c r="AA22" s="64">
        <f>[1]Q1.4!CR25</f>
        <v>51</v>
      </c>
      <c r="AB22" s="64">
        <f>[1]Q1.4!CS25</f>
        <v>61</v>
      </c>
      <c r="AC22" s="64">
        <f>[1]Q1.4!CT25</f>
        <v>47</v>
      </c>
      <c r="AD22" s="64">
        <f>[1]Q1.4!CU25</f>
        <v>43</v>
      </c>
      <c r="AE22" s="94">
        <f>[1]Q1.4!CV25</f>
        <v>342</v>
      </c>
      <c r="AF22" s="188"/>
      <c r="AG22" s="63">
        <f>[1]Q1.4!CW25</f>
        <v>16</v>
      </c>
      <c r="AH22" s="64">
        <f>[1]Q1.4!CX25</f>
        <v>33</v>
      </c>
      <c r="AI22" s="64">
        <f>[1]Q1.4!CY25</f>
        <v>43</v>
      </c>
      <c r="AJ22" s="64">
        <f>[1]Q1.4!CZ25</f>
        <v>49</v>
      </c>
      <c r="AK22" s="64">
        <f>[1]Q1.4!DA25</f>
        <v>48</v>
      </c>
      <c r="AL22" s="64">
        <f>[1]Q1.4!DB25</f>
        <v>54</v>
      </c>
      <c r="AM22" s="64">
        <f>[1]Q1.4!DC25</f>
        <v>43</v>
      </c>
      <c r="AN22" s="64">
        <f>[1]Q1.4!DD25</f>
        <v>42</v>
      </c>
      <c r="AO22" s="94">
        <f>[1]Q1.4!DE25</f>
        <v>328</v>
      </c>
    </row>
    <row r="23" spans="2:45" x14ac:dyDescent="0.25">
      <c r="B23" s="34" t="s">
        <v>44</v>
      </c>
      <c r="C23" s="63">
        <f>[1]Q1.4!BV26</f>
        <v>104</v>
      </c>
      <c r="D23" s="64">
        <f>[1]Q1.4!BW26</f>
        <v>107</v>
      </c>
      <c r="E23" s="64">
        <f>[1]Q1.4!BX26</f>
        <v>150</v>
      </c>
      <c r="F23" s="64">
        <f>[1]Q1.4!BY26</f>
        <v>153</v>
      </c>
      <c r="G23" s="64">
        <f>[1]Q1.4!BZ26</f>
        <v>165</v>
      </c>
      <c r="H23" s="64">
        <f>[1]Q1.4!CA26</f>
        <v>135</v>
      </c>
      <c r="I23" s="64">
        <f>[1]Q1.4!CB26</f>
        <v>151</v>
      </c>
      <c r="J23" s="64">
        <f>[1]Q1.4!CC26</f>
        <v>149</v>
      </c>
      <c r="K23" s="94">
        <f>[1]Q1.4!CD26</f>
        <v>1114</v>
      </c>
      <c r="L23" s="91"/>
      <c r="M23" s="63">
        <f>[1]Q1.4!CE26</f>
        <v>94</v>
      </c>
      <c r="N23" s="64">
        <f>[1]Q1.4!CF26</f>
        <v>93</v>
      </c>
      <c r="O23" s="64">
        <f>[1]Q1.4!CG26</f>
        <v>133</v>
      </c>
      <c r="P23" s="64">
        <f>[1]Q1.4!CH26</f>
        <v>135</v>
      </c>
      <c r="Q23" s="64">
        <f>[1]Q1.4!CI26</f>
        <v>174</v>
      </c>
      <c r="R23" s="64">
        <f>[1]Q1.4!CJ26</f>
        <v>138</v>
      </c>
      <c r="S23" s="64">
        <f>[1]Q1.4!CK26</f>
        <v>143</v>
      </c>
      <c r="T23" s="64">
        <f>[1]Q1.4!CL26</f>
        <v>141</v>
      </c>
      <c r="U23" s="94">
        <f>[1]Q1.4!CM26</f>
        <v>1051</v>
      </c>
      <c r="V23" s="91"/>
      <c r="W23" s="63">
        <f>[1]Q1.4!CN26</f>
        <v>92</v>
      </c>
      <c r="X23" s="64">
        <f>[1]Q1.4!CO26</f>
        <v>89</v>
      </c>
      <c r="Y23" s="64">
        <f>[1]Q1.4!CP26</f>
        <v>137</v>
      </c>
      <c r="Z23" s="64">
        <f>[1]Q1.4!CQ26</f>
        <v>133</v>
      </c>
      <c r="AA23" s="64">
        <f>[1]Q1.4!CR26</f>
        <v>157</v>
      </c>
      <c r="AB23" s="64">
        <f>[1]Q1.4!CS26</f>
        <v>135</v>
      </c>
      <c r="AC23" s="64">
        <f>[1]Q1.4!CT26</f>
        <v>134</v>
      </c>
      <c r="AD23" s="64">
        <f>[1]Q1.4!CU26</f>
        <v>132</v>
      </c>
      <c r="AE23" s="94">
        <f>[1]Q1.4!CV26</f>
        <v>1009</v>
      </c>
      <c r="AF23" s="188"/>
      <c r="AG23" s="63">
        <f>[1]Q1.4!CW26</f>
        <v>106</v>
      </c>
      <c r="AH23" s="64">
        <f>[1]Q1.4!CX26</f>
        <v>84</v>
      </c>
      <c r="AI23" s="64">
        <f>[1]Q1.4!CY26</f>
        <v>126</v>
      </c>
      <c r="AJ23" s="64">
        <f>[1]Q1.4!CZ26</f>
        <v>114</v>
      </c>
      <c r="AK23" s="64">
        <f>[1]Q1.4!DA26</f>
        <v>154</v>
      </c>
      <c r="AL23" s="64">
        <f>[1]Q1.4!DB26</f>
        <v>132</v>
      </c>
      <c r="AM23" s="64">
        <f>[1]Q1.4!DC26</f>
        <v>128</v>
      </c>
      <c r="AN23" s="64">
        <f>[1]Q1.4!DD26</f>
        <v>127</v>
      </c>
      <c r="AO23" s="94">
        <f>[1]Q1.4!DE26</f>
        <v>971</v>
      </c>
    </row>
    <row r="24" spans="2:45" x14ac:dyDescent="0.25">
      <c r="B24" s="34" t="s">
        <v>45</v>
      </c>
      <c r="C24" s="63">
        <f>[1]Q1.4!BV27</f>
        <v>51</v>
      </c>
      <c r="D24" s="64">
        <f>[1]Q1.4!BW27</f>
        <v>90</v>
      </c>
      <c r="E24" s="64">
        <f>[1]Q1.4!BX27</f>
        <v>76</v>
      </c>
      <c r="F24" s="64">
        <f>[1]Q1.4!BY27</f>
        <v>79</v>
      </c>
      <c r="G24" s="64">
        <f>[1]Q1.4!BZ27</f>
        <v>79</v>
      </c>
      <c r="H24" s="64">
        <f>[1]Q1.4!CA27</f>
        <v>111</v>
      </c>
      <c r="I24" s="64">
        <f>[1]Q1.4!CB27</f>
        <v>85</v>
      </c>
      <c r="J24" s="64">
        <f>[1]Q1.4!CC27</f>
        <v>79</v>
      </c>
      <c r="K24" s="94">
        <f>[1]Q1.4!CD27</f>
        <v>650</v>
      </c>
      <c r="L24" s="91"/>
      <c r="M24" s="63">
        <f>[1]Q1.4!CE27</f>
        <v>45</v>
      </c>
      <c r="N24" s="64">
        <f>[1]Q1.4!CF27</f>
        <v>70</v>
      </c>
      <c r="O24" s="64">
        <f>[1]Q1.4!CG27</f>
        <v>67</v>
      </c>
      <c r="P24" s="64">
        <f>[1]Q1.4!CH27</f>
        <v>64</v>
      </c>
      <c r="Q24" s="64">
        <f>[1]Q1.4!CI27</f>
        <v>76</v>
      </c>
      <c r="R24" s="64">
        <f>[1]Q1.4!CJ27</f>
        <v>109</v>
      </c>
      <c r="S24" s="64">
        <f>[1]Q1.4!CK27</f>
        <v>85</v>
      </c>
      <c r="T24" s="64">
        <f>[1]Q1.4!CL27</f>
        <v>76</v>
      </c>
      <c r="U24" s="94">
        <f>[1]Q1.4!CM27</f>
        <v>592</v>
      </c>
      <c r="V24" s="91"/>
      <c r="W24" s="63">
        <f>[1]Q1.4!CN27</f>
        <v>47</v>
      </c>
      <c r="X24" s="64">
        <f>[1]Q1.4!CO27</f>
        <v>70</v>
      </c>
      <c r="Y24" s="64">
        <f>[1]Q1.4!CP27</f>
        <v>68</v>
      </c>
      <c r="Z24" s="64">
        <f>[1]Q1.4!CQ27</f>
        <v>66</v>
      </c>
      <c r="AA24" s="64">
        <f>[1]Q1.4!CR27</f>
        <v>74</v>
      </c>
      <c r="AB24" s="64">
        <f>[1]Q1.4!CS27</f>
        <v>108</v>
      </c>
      <c r="AC24" s="64">
        <f>[1]Q1.4!CT27</f>
        <v>87</v>
      </c>
      <c r="AD24" s="64">
        <f>[1]Q1.4!CU27</f>
        <v>79</v>
      </c>
      <c r="AE24" s="94">
        <f>[1]Q1.4!CV27</f>
        <v>599</v>
      </c>
      <c r="AF24" s="188"/>
      <c r="AG24" s="63">
        <f>[1]Q1.4!CW27</f>
        <v>57</v>
      </c>
      <c r="AH24" s="64">
        <f>[1]Q1.4!CX27</f>
        <v>68</v>
      </c>
      <c r="AI24" s="64">
        <f>[1]Q1.4!CY27</f>
        <v>72</v>
      </c>
      <c r="AJ24" s="64">
        <f>[1]Q1.4!CZ27</f>
        <v>64</v>
      </c>
      <c r="AK24" s="64">
        <f>[1]Q1.4!DA27</f>
        <v>70</v>
      </c>
      <c r="AL24" s="64">
        <f>[1]Q1.4!DB27</f>
        <v>108</v>
      </c>
      <c r="AM24" s="64">
        <f>[1]Q1.4!DC27</f>
        <v>87</v>
      </c>
      <c r="AN24" s="64">
        <f>[1]Q1.4!DD27</f>
        <v>73</v>
      </c>
      <c r="AO24" s="94">
        <f>[1]Q1.4!DE27</f>
        <v>599</v>
      </c>
    </row>
    <row r="25" spans="2:45" x14ac:dyDescent="0.25">
      <c r="B25" s="34" t="s">
        <v>46</v>
      </c>
      <c r="C25" s="63">
        <f>[1]Q1.4!BV28</f>
        <v>58</v>
      </c>
      <c r="D25" s="64">
        <f>[1]Q1.4!BW28</f>
        <v>55</v>
      </c>
      <c r="E25" s="64">
        <f>[1]Q1.4!BX28</f>
        <v>77</v>
      </c>
      <c r="F25" s="64">
        <f>[1]Q1.4!BY28</f>
        <v>70</v>
      </c>
      <c r="G25" s="64">
        <f>[1]Q1.4!BZ28</f>
        <v>66</v>
      </c>
      <c r="H25" s="64">
        <f>[1]Q1.4!CA28</f>
        <v>76</v>
      </c>
      <c r="I25" s="64">
        <f>[1]Q1.4!CB28</f>
        <v>54</v>
      </c>
      <c r="J25" s="64">
        <f>[1]Q1.4!CC28</f>
        <v>52</v>
      </c>
      <c r="K25" s="94">
        <f>[1]Q1.4!CD28</f>
        <v>508</v>
      </c>
      <c r="L25" s="91"/>
      <c r="M25" s="63">
        <f>[1]Q1.4!CE28</f>
        <v>55</v>
      </c>
      <c r="N25" s="64">
        <f>[1]Q1.4!CF28</f>
        <v>44</v>
      </c>
      <c r="O25" s="64">
        <f>[1]Q1.4!CG28</f>
        <v>64</v>
      </c>
      <c r="P25" s="64">
        <f>[1]Q1.4!CH28</f>
        <v>68</v>
      </c>
      <c r="Q25" s="64">
        <f>[1]Q1.4!CI28</f>
        <v>67</v>
      </c>
      <c r="R25" s="64">
        <f>[1]Q1.4!CJ28</f>
        <v>77</v>
      </c>
      <c r="S25" s="64">
        <f>[1]Q1.4!CK28</f>
        <v>54</v>
      </c>
      <c r="T25" s="64">
        <f>[1]Q1.4!CL28</f>
        <v>56</v>
      </c>
      <c r="U25" s="94">
        <f>[1]Q1.4!CM28</f>
        <v>485</v>
      </c>
      <c r="V25" s="91"/>
      <c r="W25" s="63">
        <f>[1]Q1.4!CN28</f>
        <v>46</v>
      </c>
      <c r="X25" s="64">
        <f>[1]Q1.4!CO28</f>
        <v>41</v>
      </c>
      <c r="Y25" s="64">
        <f>[1]Q1.4!CP28</f>
        <v>56</v>
      </c>
      <c r="Z25" s="64">
        <f>[1]Q1.4!CQ28</f>
        <v>54</v>
      </c>
      <c r="AA25" s="64">
        <f>[1]Q1.4!CR28</f>
        <v>63</v>
      </c>
      <c r="AB25" s="64">
        <f>[1]Q1.4!CS28</f>
        <v>69</v>
      </c>
      <c r="AC25" s="64">
        <f>[1]Q1.4!CT28</f>
        <v>54</v>
      </c>
      <c r="AD25" s="64">
        <f>[1]Q1.4!CU28</f>
        <v>51</v>
      </c>
      <c r="AE25" s="94">
        <f>[1]Q1.4!CV28</f>
        <v>434</v>
      </c>
      <c r="AF25" s="188"/>
      <c r="AG25" s="63">
        <f>[1]Q1.4!CW28</f>
        <v>42</v>
      </c>
      <c r="AH25" s="64">
        <f>[1]Q1.4!CX28</f>
        <v>41</v>
      </c>
      <c r="AI25" s="64">
        <f>[1]Q1.4!CY28</f>
        <v>48</v>
      </c>
      <c r="AJ25" s="64">
        <f>[1]Q1.4!CZ28</f>
        <v>49</v>
      </c>
      <c r="AK25" s="64">
        <f>[1]Q1.4!DA28</f>
        <v>60</v>
      </c>
      <c r="AL25" s="64">
        <f>[1]Q1.4!DB28</f>
        <v>68</v>
      </c>
      <c r="AM25" s="64">
        <f>[1]Q1.4!DC28</f>
        <v>52</v>
      </c>
      <c r="AN25" s="64">
        <f>[1]Q1.4!DD28</f>
        <v>51</v>
      </c>
      <c r="AO25" s="94">
        <f>[1]Q1.4!DE28</f>
        <v>411</v>
      </c>
    </row>
    <row r="26" spans="2:45" x14ac:dyDescent="0.25">
      <c r="B26" s="34" t="s">
        <v>47</v>
      </c>
      <c r="C26" s="63">
        <f>[1]Q1.4!BV29</f>
        <v>55</v>
      </c>
      <c r="D26" s="64">
        <f>[1]Q1.4!BW29</f>
        <v>55</v>
      </c>
      <c r="E26" s="64">
        <f>[1]Q1.4!BX29</f>
        <v>80</v>
      </c>
      <c r="F26" s="64">
        <f>[1]Q1.4!BY29</f>
        <v>63</v>
      </c>
      <c r="G26" s="64">
        <f>[1]Q1.4!BZ29</f>
        <v>73</v>
      </c>
      <c r="H26" s="64">
        <f>[1]Q1.4!CA29</f>
        <v>95</v>
      </c>
      <c r="I26" s="64">
        <f>[1]Q1.4!CB29</f>
        <v>84</v>
      </c>
      <c r="J26" s="64">
        <f>[1]Q1.4!CC29</f>
        <v>71</v>
      </c>
      <c r="K26" s="94">
        <f>[1]Q1.4!CD29</f>
        <v>576</v>
      </c>
      <c r="L26" s="91"/>
      <c r="M26" s="63">
        <f>[1]Q1.4!CE29</f>
        <v>59</v>
      </c>
      <c r="N26" s="64">
        <f>[1]Q1.4!CF29</f>
        <v>43</v>
      </c>
      <c r="O26" s="64">
        <f>[1]Q1.4!CG29</f>
        <v>76</v>
      </c>
      <c r="P26" s="64">
        <f>[1]Q1.4!CH29</f>
        <v>53</v>
      </c>
      <c r="Q26" s="64">
        <f>[1]Q1.4!CI29</f>
        <v>71</v>
      </c>
      <c r="R26" s="64">
        <f>[1]Q1.4!CJ29</f>
        <v>93</v>
      </c>
      <c r="S26" s="64">
        <f>[1]Q1.4!CK29</f>
        <v>85</v>
      </c>
      <c r="T26" s="64">
        <f>[1]Q1.4!CL29</f>
        <v>75</v>
      </c>
      <c r="U26" s="94">
        <f>[1]Q1.4!CM29</f>
        <v>555</v>
      </c>
      <c r="V26" s="91"/>
      <c r="W26" s="63">
        <f>[1]Q1.4!CN29</f>
        <v>45</v>
      </c>
      <c r="X26" s="64">
        <f>[1]Q1.4!CO29</f>
        <v>47</v>
      </c>
      <c r="Y26" s="64">
        <f>[1]Q1.4!CP29</f>
        <v>74</v>
      </c>
      <c r="Z26" s="64">
        <f>[1]Q1.4!CQ29</f>
        <v>60</v>
      </c>
      <c r="AA26" s="64">
        <f>[1]Q1.4!CR29</f>
        <v>66</v>
      </c>
      <c r="AB26" s="64">
        <f>[1]Q1.4!CS29</f>
        <v>87</v>
      </c>
      <c r="AC26" s="64">
        <f>[1]Q1.4!CT29</f>
        <v>87</v>
      </c>
      <c r="AD26" s="64">
        <f>[1]Q1.4!CU29</f>
        <v>76</v>
      </c>
      <c r="AE26" s="94">
        <f>[1]Q1.4!CV29</f>
        <v>542</v>
      </c>
      <c r="AF26" s="188"/>
      <c r="AG26" s="63">
        <f>[1]Q1.4!CW29</f>
        <v>48</v>
      </c>
      <c r="AH26" s="64">
        <f>[1]Q1.4!CX29</f>
        <v>52</v>
      </c>
      <c r="AI26" s="64">
        <f>[1]Q1.4!CY29</f>
        <v>58</v>
      </c>
      <c r="AJ26" s="64">
        <f>[1]Q1.4!CZ29</f>
        <v>56</v>
      </c>
      <c r="AK26" s="64">
        <f>[1]Q1.4!DA29</f>
        <v>63</v>
      </c>
      <c r="AL26" s="64">
        <f>[1]Q1.4!DB29</f>
        <v>83</v>
      </c>
      <c r="AM26" s="64">
        <f>[1]Q1.4!DC29</f>
        <v>91</v>
      </c>
      <c r="AN26" s="64">
        <f>[1]Q1.4!DD29</f>
        <v>74</v>
      </c>
      <c r="AO26" s="94">
        <f>[1]Q1.4!DE29</f>
        <v>525</v>
      </c>
    </row>
    <row r="27" spans="2:45" x14ac:dyDescent="0.25">
      <c r="B27" s="34" t="s">
        <v>48</v>
      </c>
      <c r="C27" s="63">
        <f>[1]Q1.4!BV30</f>
        <v>49</v>
      </c>
      <c r="D27" s="64">
        <f>[1]Q1.4!BW30</f>
        <v>65</v>
      </c>
      <c r="E27" s="64">
        <f>[1]Q1.4!BX30</f>
        <v>97</v>
      </c>
      <c r="F27" s="64">
        <f>[1]Q1.4!BY30</f>
        <v>82</v>
      </c>
      <c r="G27" s="64">
        <f>[1]Q1.4!BZ30</f>
        <v>84</v>
      </c>
      <c r="H27" s="64">
        <f>[1]Q1.4!CA30</f>
        <v>74</v>
      </c>
      <c r="I27" s="64">
        <f>[1]Q1.4!CB30</f>
        <v>68</v>
      </c>
      <c r="J27" s="64">
        <f>[1]Q1.4!CC30</f>
        <v>72</v>
      </c>
      <c r="K27" s="94">
        <f>[1]Q1.4!CD30</f>
        <v>591</v>
      </c>
      <c r="L27" s="91"/>
      <c r="M27" s="63">
        <f>[1]Q1.4!CE30</f>
        <v>44</v>
      </c>
      <c r="N27" s="64">
        <f>[1]Q1.4!CF30</f>
        <v>60</v>
      </c>
      <c r="O27" s="64">
        <f>[1]Q1.4!CG30</f>
        <v>84</v>
      </c>
      <c r="P27" s="64">
        <f>[1]Q1.4!CH30</f>
        <v>72</v>
      </c>
      <c r="Q27" s="64">
        <f>[1]Q1.4!CI30</f>
        <v>70</v>
      </c>
      <c r="R27" s="64">
        <f>[1]Q1.4!CJ30</f>
        <v>68</v>
      </c>
      <c r="S27" s="64">
        <f>[1]Q1.4!CK30</f>
        <v>65</v>
      </c>
      <c r="T27" s="64">
        <f>[1]Q1.4!CL30</f>
        <v>70</v>
      </c>
      <c r="U27" s="94">
        <f>[1]Q1.4!CM30</f>
        <v>533</v>
      </c>
      <c r="V27" s="91"/>
      <c r="W27" s="63">
        <f>[1]Q1.4!CN30</f>
        <v>40</v>
      </c>
      <c r="X27" s="64">
        <f>[1]Q1.4!CO30</f>
        <v>72</v>
      </c>
      <c r="Y27" s="64">
        <f>[1]Q1.4!CP30</f>
        <v>73</v>
      </c>
      <c r="Z27" s="64">
        <f>[1]Q1.4!CQ30</f>
        <v>65</v>
      </c>
      <c r="AA27" s="64">
        <f>[1]Q1.4!CR30</f>
        <v>66</v>
      </c>
      <c r="AB27" s="64">
        <f>[1]Q1.4!CS30</f>
        <v>70</v>
      </c>
      <c r="AC27" s="64">
        <f>[1]Q1.4!CT30</f>
        <v>66</v>
      </c>
      <c r="AD27" s="64">
        <f>[1]Q1.4!CU30</f>
        <v>70</v>
      </c>
      <c r="AE27" s="94">
        <f>[1]Q1.4!CV30</f>
        <v>522</v>
      </c>
      <c r="AF27" s="188"/>
      <c r="AG27" s="63">
        <f>[1]Q1.4!CW30</f>
        <v>47</v>
      </c>
      <c r="AH27" s="64">
        <f>[1]Q1.4!CX30</f>
        <v>70</v>
      </c>
      <c r="AI27" s="64">
        <f>[1]Q1.4!CY30</f>
        <v>72</v>
      </c>
      <c r="AJ27" s="64">
        <f>[1]Q1.4!CZ30</f>
        <v>59</v>
      </c>
      <c r="AK27" s="64">
        <f>[1]Q1.4!DA30</f>
        <v>65</v>
      </c>
      <c r="AL27" s="64">
        <f>[1]Q1.4!DB30</f>
        <v>65</v>
      </c>
      <c r="AM27" s="64">
        <f>[1]Q1.4!DC30</f>
        <v>63</v>
      </c>
      <c r="AN27" s="64">
        <f>[1]Q1.4!DD30</f>
        <v>75</v>
      </c>
      <c r="AO27" s="94">
        <f>[1]Q1.4!DE30</f>
        <v>516</v>
      </c>
    </row>
    <row r="28" spans="2:45" x14ac:dyDescent="0.25">
      <c r="B28" s="34" t="s">
        <v>49</v>
      </c>
      <c r="C28" s="63">
        <f>[1]Q1.4!BV31</f>
        <v>97</v>
      </c>
      <c r="D28" s="64">
        <f>[1]Q1.4!BW31</f>
        <v>132</v>
      </c>
      <c r="E28" s="64">
        <f>[1]Q1.4!BX31</f>
        <v>134</v>
      </c>
      <c r="F28" s="64">
        <f>[1]Q1.4!BY31</f>
        <v>171</v>
      </c>
      <c r="G28" s="64">
        <f>[1]Q1.4!BZ31</f>
        <v>184</v>
      </c>
      <c r="H28" s="64">
        <f>[1]Q1.4!CA31</f>
        <v>174</v>
      </c>
      <c r="I28" s="64">
        <f>[1]Q1.4!CB31</f>
        <v>150</v>
      </c>
      <c r="J28" s="64">
        <f>[1]Q1.4!CC31</f>
        <v>138</v>
      </c>
      <c r="K28" s="94">
        <f>[1]Q1.4!CD31</f>
        <v>1180</v>
      </c>
      <c r="L28" s="91"/>
      <c r="M28" s="63">
        <f>[1]Q1.4!CE31</f>
        <v>85</v>
      </c>
      <c r="N28" s="64">
        <f>[1]Q1.4!CF31</f>
        <v>125</v>
      </c>
      <c r="O28" s="64">
        <f>[1]Q1.4!CG31</f>
        <v>130</v>
      </c>
      <c r="P28" s="64">
        <f>[1]Q1.4!CH31</f>
        <v>151</v>
      </c>
      <c r="Q28" s="64">
        <f>[1]Q1.4!CI31</f>
        <v>171</v>
      </c>
      <c r="R28" s="64">
        <f>[1]Q1.4!CJ31</f>
        <v>167</v>
      </c>
      <c r="S28" s="64">
        <f>[1]Q1.4!CK31</f>
        <v>167</v>
      </c>
      <c r="T28" s="64">
        <f>[1]Q1.4!CL31</f>
        <v>144</v>
      </c>
      <c r="U28" s="94">
        <f>[1]Q1.4!CM31</f>
        <v>1140</v>
      </c>
      <c r="V28" s="91"/>
      <c r="W28" s="63">
        <f>[1]Q1.4!CN31</f>
        <v>90</v>
      </c>
      <c r="X28" s="64">
        <f>[1]Q1.4!CO31</f>
        <v>124</v>
      </c>
      <c r="Y28" s="64">
        <f>[1]Q1.4!CP31</f>
        <v>128</v>
      </c>
      <c r="Z28" s="64">
        <f>[1]Q1.4!CQ31</f>
        <v>153</v>
      </c>
      <c r="AA28" s="64">
        <f>[1]Q1.4!CR31</f>
        <v>179</v>
      </c>
      <c r="AB28" s="64">
        <f>[1]Q1.4!CS31</f>
        <v>165</v>
      </c>
      <c r="AC28" s="64">
        <f>[1]Q1.4!CT31</f>
        <v>161</v>
      </c>
      <c r="AD28" s="64">
        <f>[1]Q1.4!CU31</f>
        <v>135</v>
      </c>
      <c r="AE28" s="94">
        <f>[1]Q1.4!CV31</f>
        <v>1135</v>
      </c>
      <c r="AF28" s="188"/>
      <c r="AG28" s="63">
        <f>[1]Q1.4!CW31</f>
        <v>85</v>
      </c>
      <c r="AH28" s="64">
        <f>[1]Q1.4!CX31</f>
        <v>98</v>
      </c>
      <c r="AI28" s="64">
        <f>[1]Q1.4!CY31</f>
        <v>117</v>
      </c>
      <c r="AJ28" s="64">
        <f>[1]Q1.4!CZ31</f>
        <v>138</v>
      </c>
      <c r="AK28" s="64">
        <f>[1]Q1.4!DA31</f>
        <v>166</v>
      </c>
      <c r="AL28" s="64">
        <f>[1]Q1.4!DB31</f>
        <v>158</v>
      </c>
      <c r="AM28" s="64">
        <f>[1]Q1.4!DC31</f>
        <v>154</v>
      </c>
      <c r="AN28" s="64">
        <f>[1]Q1.4!DD31</f>
        <v>128</v>
      </c>
      <c r="AO28" s="94">
        <f>[1]Q1.4!DE31</f>
        <v>1044</v>
      </c>
    </row>
    <row r="29" spans="2:45" x14ac:dyDescent="0.25">
      <c r="B29" s="34" t="s">
        <v>50</v>
      </c>
      <c r="C29" s="63">
        <f>[1]Q1.4!BV32</f>
        <v>187</v>
      </c>
      <c r="D29" s="64">
        <f>[1]Q1.4!BW32</f>
        <v>184</v>
      </c>
      <c r="E29" s="64">
        <f>[1]Q1.4!BX32</f>
        <v>199</v>
      </c>
      <c r="F29" s="64">
        <f>[1]Q1.4!BY32</f>
        <v>147</v>
      </c>
      <c r="G29" s="64">
        <f>[1]Q1.4!BZ32</f>
        <v>181</v>
      </c>
      <c r="H29" s="64">
        <f>[1]Q1.4!CA32</f>
        <v>230</v>
      </c>
      <c r="I29" s="64">
        <f>[1]Q1.4!CB32</f>
        <v>231</v>
      </c>
      <c r="J29" s="64">
        <f>[1]Q1.4!CC32</f>
        <v>188</v>
      </c>
      <c r="K29" s="94">
        <f>[1]Q1.4!CD32</f>
        <v>1547</v>
      </c>
      <c r="L29" s="91"/>
      <c r="M29" s="63">
        <f>[1]Q1.4!CE32</f>
        <v>187</v>
      </c>
      <c r="N29" s="64">
        <f>[1]Q1.4!CF32</f>
        <v>169</v>
      </c>
      <c r="O29" s="64">
        <f>[1]Q1.4!CG32</f>
        <v>189</v>
      </c>
      <c r="P29" s="64">
        <f>[1]Q1.4!CH32</f>
        <v>140</v>
      </c>
      <c r="Q29" s="64">
        <f>[1]Q1.4!CI32</f>
        <v>168</v>
      </c>
      <c r="R29" s="64">
        <f>[1]Q1.4!CJ32</f>
        <v>217</v>
      </c>
      <c r="S29" s="64">
        <f>[1]Q1.4!CK32</f>
        <v>227</v>
      </c>
      <c r="T29" s="64">
        <f>[1]Q1.4!CL32</f>
        <v>191</v>
      </c>
      <c r="U29" s="94">
        <f>[1]Q1.4!CM32</f>
        <v>1488</v>
      </c>
      <c r="V29" s="91"/>
      <c r="W29" s="63">
        <f>[1]Q1.4!CN32</f>
        <v>168</v>
      </c>
      <c r="X29" s="64">
        <f>[1]Q1.4!CO32</f>
        <v>156</v>
      </c>
      <c r="Y29" s="64">
        <f>[1]Q1.4!CP32</f>
        <v>182</v>
      </c>
      <c r="Z29" s="64">
        <f>[1]Q1.4!CQ32</f>
        <v>142</v>
      </c>
      <c r="AA29" s="64">
        <f>[1]Q1.4!CR32</f>
        <v>163</v>
      </c>
      <c r="AB29" s="64">
        <f>[1]Q1.4!CS32</f>
        <v>208</v>
      </c>
      <c r="AC29" s="64">
        <f>[1]Q1.4!CT32</f>
        <v>221</v>
      </c>
      <c r="AD29" s="64">
        <f>[1]Q1.4!CU32</f>
        <v>184</v>
      </c>
      <c r="AE29" s="94">
        <f>[1]Q1.4!CV32</f>
        <v>1424</v>
      </c>
      <c r="AF29" s="188"/>
      <c r="AG29" s="63">
        <f>[1]Q1.4!CW32</f>
        <v>181</v>
      </c>
      <c r="AH29" s="64">
        <f>[1]Q1.4!CX32</f>
        <v>140</v>
      </c>
      <c r="AI29" s="64">
        <f>[1]Q1.4!CY32</f>
        <v>162</v>
      </c>
      <c r="AJ29" s="64">
        <f>[1]Q1.4!CZ32</f>
        <v>120</v>
      </c>
      <c r="AK29" s="64">
        <f>[1]Q1.4!DA32</f>
        <v>152</v>
      </c>
      <c r="AL29" s="64">
        <f>[1]Q1.4!DB32</f>
        <v>184</v>
      </c>
      <c r="AM29" s="64">
        <f>[1]Q1.4!DC32</f>
        <v>214</v>
      </c>
      <c r="AN29" s="64">
        <f>[1]Q1.4!DD32</f>
        <v>174</v>
      </c>
      <c r="AO29" s="94">
        <f>[1]Q1.4!DE32</f>
        <v>1327</v>
      </c>
    </row>
    <row r="30" spans="2:45" x14ac:dyDescent="0.25">
      <c r="B30" s="34" t="s">
        <v>51</v>
      </c>
      <c r="C30" s="63">
        <f>[1]Q1.4!BV33</f>
        <v>43</v>
      </c>
      <c r="D30" s="64">
        <f>[1]Q1.4!BW33</f>
        <v>61</v>
      </c>
      <c r="E30" s="64">
        <f>[1]Q1.4!BX33</f>
        <v>79</v>
      </c>
      <c r="F30" s="64">
        <f>[1]Q1.4!BY33</f>
        <v>60</v>
      </c>
      <c r="G30" s="64">
        <f>[1]Q1.4!BZ33</f>
        <v>61</v>
      </c>
      <c r="H30" s="64">
        <f>[1]Q1.4!CA33</f>
        <v>59</v>
      </c>
      <c r="I30" s="64">
        <f>[1]Q1.4!CB33</f>
        <v>51</v>
      </c>
      <c r="J30" s="64">
        <f>[1]Q1.4!CC33</f>
        <v>50</v>
      </c>
      <c r="K30" s="94">
        <f>[1]Q1.4!CD33</f>
        <v>464</v>
      </c>
      <c r="L30" s="91"/>
      <c r="M30" s="63">
        <f>[1]Q1.4!CE33</f>
        <v>43</v>
      </c>
      <c r="N30" s="64">
        <f>[1]Q1.4!CF33</f>
        <v>52</v>
      </c>
      <c r="O30" s="64">
        <f>[1]Q1.4!CG33</f>
        <v>70</v>
      </c>
      <c r="P30" s="64">
        <f>[1]Q1.4!CH33</f>
        <v>57</v>
      </c>
      <c r="Q30" s="64">
        <f>[1]Q1.4!CI33</f>
        <v>56</v>
      </c>
      <c r="R30" s="64">
        <f>[1]Q1.4!CJ33</f>
        <v>57</v>
      </c>
      <c r="S30" s="64">
        <f>[1]Q1.4!CK33</f>
        <v>47</v>
      </c>
      <c r="T30" s="64">
        <f>[1]Q1.4!CL33</f>
        <v>49</v>
      </c>
      <c r="U30" s="94">
        <f>[1]Q1.4!CM33</f>
        <v>431</v>
      </c>
      <c r="V30" s="91"/>
      <c r="W30" s="63">
        <f>[1]Q1.4!CN33</f>
        <v>34</v>
      </c>
      <c r="X30" s="64">
        <f>[1]Q1.4!CO33</f>
        <v>50</v>
      </c>
      <c r="Y30" s="64">
        <f>[1]Q1.4!CP33</f>
        <v>62</v>
      </c>
      <c r="Z30" s="64">
        <f>[1]Q1.4!CQ33</f>
        <v>50</v>
      </c>
      <c r="AA30" s="64">
        <f>[1]Q1.4!CR33</f>
        <v>57</v>
      </c>
      <c r="AB30" s="64">
        <f>[1]Q1.4!CS33</f>
        <v>55</v>
      </c>
      <c r="AC30" s="64">
        <f>[1]Q1.4!CT33</f>
        <v>44</v>
      </c>
      <c r="AD30" s="64">
        <f>[1]Q1.4!CU33</f>
        <v>47</v>
      </c>
      <c r="AE30" s="94">
        <f>[1]Q1.4!CV33</f>
        <v>399</v>
      </c>
      <c r="AF30" s="188"/>
      <c r="AG30" s="63">
        <f>[1]Q1.4!CW33</f>
        <v>38</v>
      </c>
      <c r="AH30" s="64">
        <f>[1]Q1.4!CX33</f>
        <v>48</v>
      </c>
      <c r="AI30" s="64">
        <f>[1]Q1.4!CY33</f>
        <v>56</v>
      </c>
      <c r="AJ30" s="64">
        <f>[1]Q1.4!CZ33</f>
        <v>49</v>
      </c>
      <c r="AK30" s="64">
        <f>[1]Q1.4!DA33</f>
        <v>58</v>
      </c>
      <c r="AL30" s="64">
        <f>[1]Q1.4!DB33</f>
        <v>54</v>
      </c>
      <c r="AM30" s="64">
        <f>[1]Q1.4!DC33</f>
        <v>49</v>
      </c>
      <c r="AN30" s="64">
        <f>[1]Q1.4!DD33</f>
        <v>46</v>
      </c>
      <c r="AO30" s="94">
        <f>[1]Q1.4!DE33</f>
        <v>398</v>
      </c>
    </row>
    <row r="31" spans="2:45" x14ac:dyDescent="0.25">
      <c r="B31" s="34" t="s">
        <v>52</v>
      </c>
      <c r="C31" s="63">
        <f>[1]Q1.4!BV34</f>
        <v>147</v>
      </c>
      <c r="D31" s="64">
        <f>[1]Q1.4!BW34</f>
        <v>145</v>
      </c>
      <c r="E31" s="64">
        <f>[1]Q1.4!BX34</f>
        <v>179</v>
      </c>
      <c r="F31" s="64">
        <f>[1]Q1.4!BY34</f>
        <v>145</v>
      </c>
      <c r="G31" s="64">
        <f>[1]Q1.4!BZ34</f>
        <v>189</v>
      </c>
      <c r="H31" s="64">
        <f>[1]Q1.4!CA34</f>
        <v>206</v>
      </c>
      <c r="I31" s="64">
        <f>[1]Q1.4!CB34</f>
        <v>202</v>
      </c>
      <c r="J31" s="64">
        <f>[1]Q1.4!CC34</f>
        <v>124</v>
      </c>
      <c r="K31" s="94">
        <f>[1]Q1.4!CD34</f>
        <v>1337</v>
      </c>
      <c r="L31" s="91"/>
      <c r="M31" s="63">
        <f>[1]Q1.4!CE34</f>
        <v>135</v>
      </c>
      <c r="N31" s="64">
        <f>[1]Q1.4!CF34</f>
        <v>115</v>
      </c>
      <c r="O31" s="64">
        <f>[1]Q1.4!CG34</f>
        <v>161</v>
      </c>
      <c r="P31" s="64">
        <f>[1]Q1.4!CH34</f>
        <v>136</v>
      </c>
      <c r="Q31" s="64">
        <f>[1]Q1.4!CI34</f>
        <v>169</v>
      </c>
      <c r="R31" s="64">
        <f>[1]Q1.4!CJ34</f>
        <v>200</v>
      </c>
      <c r="S31" s="64">
        <f>[1]Q1.4!CK34</f>
        <v>198</v>
      </c>
      <c r="T31" s="64">
        <f>[1]Q1.4!CL34</f>
        <v>125</v>
      </c>
      <c r="U31" s="94">
        <f>[1]Q1.4!CM34</f>
        <v>1239</v>
      </c>
      <c r="V31" s="91"/>
      <c r="W31" s="63">
        <f>[1]Q1.4!CN34</f>
        <v>121</v>
      </c>
      <c r="X31" s="64">
        <f>[1]Q1.4!CO34</f>
        <v>114</v>
      </c>
      <c r="Y31" s="64">
        <f>[1]Q1.4!CP34</f>
        <v>140</v>
      </c>
      <c r="Z31" s="64">
        <f>[1]Q1.4!CQ34</f>
        <v>132</v>
      </c>
      <c r="AA31" s="64">
        <f>[1]Q1.4!CR34</f>
        <v>162</v>
      </c>
      <c r="AB31" s="64">
        <f>[1]Q1.4!CS34</f>
        <v>195</v>
      </c>
      <c r="AC31" s="64">
        <f>[1]Q1.4!CT34</f>
        <v>195</v>
      </c>
      <c r="AD31" s="64">
        <f>[1]Q1.4!CU34</f>
        <v>125</v>
      </c>
      <c r="AE31" s="94">
        <f>[1]Q1.4!CV34</f>
        <v>1184</v>
      </c>
      <c r="AF31" s="188"/>
      <c r="AG31" s="63">
        <f>[1]Q1.4!CW34</f>
        <v>124</v>
      </c>
      <c r="AH31" s="64">
        <f>[1]Q1.4!CX34</f>
        <v>104</v>
      </c>
      <c r="AI31" s="64">
        <f>[1]Q1.4!CY34</f>
        <v>128</v>
      </c>
      <c r="AJ31" s="64">
        <f>[1]Q1.4!CZ34</f>
        <v>126</v>
      </c>
      <c r="AK31" s="64">
        <f>[1]Q1.4!DA34</f>
        <v>160</v>
      </c>
      <c r="AL31" s="64">
        <f>[1]Q1.4!DB34</f>
        <v>182</v>
      </c>
      <c r="AM31" s="64">
        <f>[1]Q1.4!DC34</f>
        <v>198</v>
      </c>
      <c r="AN31" s="64">
        <f>[1]Q1.4!DD34</f>
        <v>118</v>
      </c>
      <c r="AO31" s="94">
        <f>[1]Q1.4!DE34</f>
        <v>1140</v>
      </c>
    </row>
    <row r="32" spans="2:45" x14ac:dyDescent="0.25">
      <c r="B32" s="34" t="s">
        <v>31</v>
      </c>
      <c r="C32" s="63">
        <f>[1]Q1.4!BV35</f>
        <v>27</v>
      </c>
      <c r="D32" s="64">
        <f>[1]Q1.4!BW35</f>
        <v>30</v>
      </c>
      <c r="E32" s="64">
        <f>[1]Q1.4!BX35</f>
        <v>42</v>
      </c>
      <c r="F32" s="64">
        <f>[1]Q1.4!BY35</f>
        <v>32</v>
      </c>
      <c r="G32" s="64">
        <f>[1]Q1.4!BZ35</f>
        <v>36</v>
      </c>
      <c r="H32" s="64">
        <f>[1]Q1.4!CA35</f>
        <v>15</v>
      </c>
      <c r="I32" s="64">
        <f>[1]Q1.4!CB35</f>
        <v>36</v>
      </c>
      <c r="J32" s="64">
        <f>[1]Q1.4!CC35</f>
        <v>21</v>
      </c>
      <c r="K32" s="94">
        <f>[1]Q1.4!CD35</f>
        <v>239</v>
      </c>
      <c r="L32" s="91"/>
      <c r="M32" s="63">
        <f>[1]Q1.4!CE35</f>
        <v>21</v>
      </c>
      <c r="N32" s="64">
        <f>[1]Q1.4!CF35</f>
        <v>26</v>
      </c>
      <c r="O32" s="64">
        <f>[1]Q1.4!CG35</f>
        <v>36</v>
      </c>
      <c r="P32" s="64">
        <f>[1]Q1.4!CH35</f>
        <v>29</v>
      </c>
      <c r="Q32" s="64">
        <f>[1]Q1.4!CI35</f>
        <v>34</v>
      </c>
      <c r="R32" s="64">
        <f>[1]Q1.4!CJ35</f>
        <v>17</v>
      </c>
      <c r="S32" s="64">
        <f>[1]Q1.4!CK35</f>
        <v>37</v>
      </c>
      <c r="T32" s="64">
        <f>[1]Q1.4!CL35</f>
        <v>21</v>
      </c>
      <c r="U32" s="94">
        <f>[1]Q1.4!CM35</f>
        <v>221</v>
      </c>
      <c r="V32" s="91"/>
      <c r="W32" s="63">
        <f>[1]Q1.4!CN35</f>
        <v>22</v>
      </c>
      <c r="X32" s="64">
        <f>[1]Q1.4!CO35</f>
        <v>29</v>
      </c>
      <c r="Y32" s="64">
        <f>[1]Q1.4!CP35</f>
        <v>31</v>
      </c>
      <c r="Z32" s="64">
        <f>[1]Q1.4!CQ35</f>
        <v>32</v>
      </c>
      <c r="AA32" s="64">
        <f>[1]Q1.4!CR35</f>
        <v>36</v>
      </c>
      <c r="AB32" s="64">
        <f>[1]Q1.4!CS35</f>
        <v>15</v>
      </c>
      <c r="AC32" s="64">
        <f>[1]Q1.4!CT35</f>
        <v>37</v>
      </c>
      <c r="AD32" s="64">
        <f>[1]Q1.4!CU35</f>
        <v>19</v>
      </c>
      <c r="AE32" s="94">
        <f>[1]Q1.4!CV35</f>
        <v>221</v>
      </c>
      <c r="AF32" s="188"/>
      <c r="AG32" s="63">
        <f>[1]Q1.4!CW35</f>
        <v>22</v>
      </c>
      <c r="AH32" s="64">
        <f>[1]Q1.4!CX35</f>
        <v>27</v>
      </c>
      <c r="AI32" s="64">
        <f>[1]Q1.4!CY35</f>
        <v>27</v>
      </c>
      <c r="AJ32" s="64">
        <f>[1]Q1.4!CZ35</f>
        <v>31</v>
      </c>
      <c r="AK32" s="64">
        <f>[1]Q1.4!DA35</f>
        <v>38</v>
      </c>
      <c r="AL32" s="64">
        <f>[1]Q1.4!DB35</f>
        <v>12</v>
      </c>
      <c r="AM32" s="64">
        <f>[1]Q1.4!DC35</f>
        <v>33</v>
      </c>
      <c r="AN32" s="64">
        <f>[1]Q1.4!DD35</f>
        <v>17</v>
      </c>
      <c r="AO32" s="94">
        <f>[1]Q1.4!DE35</f>
        <v>207</v>
      </c>
    </row>
    <row r="33" spans="2:41" x14ac:dyDescent="0.25">
      <c r="B33" s="34" t="s">
        <v>53</v>
      </c>
      <c r="C33" s="63">
        <f>[1]Q1.4!BV36</f>
        <v>92</v>
      </c>
      <c r="D33" s="64">
        <f>[1]Q1.4!BW36</f>
        <v>144</v>
      </c>
      <c r="E33" s="64">
        <f>[1]Q1.4!BX36</f>
        <v>153</v>
      </c>
      <c r="F33" s="64">
        <f>[1]Q1.4!BY36</f>
        <v>126</v>
      </c>
      <c r="G33" s="64">
        <f>[1]Q1.4!BZ36</f>
        <v>121</v>
      </c>
      <c r="H33" s="64">
        <f>[1]Q1.4!CA36</f>
        <v>135</v>
      </c>
      <c r="I33" s="64">
        <f>[1]Q1.4!CB36</f>
        <v>132</v>
      </c>
      <c r="J33" s="64">
        <f>[1]Q1.4!CC36</f>
        <v>109</v>
      </c>
      <c r="K33" s="94">
        <f>[1]Q1.4!CD36</f>
        <v>1012</v>
      </c>
      <c r="L33" s="91"/>
      <c r="M33" s="63">
        <f>[1]Q1.4!CE36</f>
        <v>86</v>
      </c>
      <c r="N33" s="64">
        <f>[1]Q1.4!CF36</f>
        <v>130</v>
      </c>
      <c r="O33" s="64">
        <f>[1]Q1.4!CG36</f>
        <v>119</v>
      </c>
      <c r="P33" s="64">
        <f>[1]Q1.4!CH36</f>
        <v>108</v>
      </c>
      <c r="Q33" s="64">
        <f>[1]Q1.4!CI36</f>
        <v>112</v>
      </c>
      <c r="R33" s="64">
        <f>[1]Q1.4!CJ36</f>
        <v>130</v>
      </c>
      <c r="S33" s="64">
        <f>[1]Q1.4!CK36</f>
        <v>131</v>
      </c>
      <c r="T33" s="64">
        <f>[1]Q1.4!CL36</f>
        <v>105</v>
      </c>
      <c r="U33" s="94">
        <f>[1]Q1.4!CM36</f>
        <v>921</v>
      </c>
      <c r="V33" s="91"/>
      <c r="W33" s="63">
        <f>[1]Q1.4!CN36</f>
        <v>93</v>
      </c>
      <c r="X33" s="64">
        <f>[1]Q1.4!CO36</f>
        <v>133</v>
      </c>
      <c r="Y33" s="64">
        <f>[1]Q1.4!CP36</f>
        <v>112</v>
      </c>
      <c r="Z33" s="64">
        <f>[1]Q1.4!CQ36</f>
        <v>116</v>
      </c>
      <c r="AA33" s="64">
        <f>[1]Q1.4!CR36</f>
        <v>105</v>
      </c>
      <c r="AB33" s="64">
        <f>[1]Q1.4!CS36</f>
        <v>127</v>
      </c>
      <c r="AC33" s="64">
        <f>[1]Q1.4!CT36</f>
        <v>129</v>
      </c>
      <c r="AD33" s="64">
        <f>[1]Q1.4!CU36</f>
        <v>98</v>
      </c>
      <c r="AE33" s="94">
        <f>[1]Q1.4!CV36</f>
        <v>913</v>
      </c>
      <c r="AF33" s="188"/>
      <c r="AG33" s="63">
        <f>[1]Q1.4!CW36</f>
        <v>93</v>
      </c>
      <c r="AH33" s="64">
        <f>[1]Q1.4!CX36</f>
        <v>116</v>
      </c>
      <c r="AI33" s="64">
        <f>[1]Q1.4!CY36</f>
        <v>113</v>
      </c>
      <c r="AJ33" s="64">
        <f>[1]Q1.4!CZ36</f>
        <v>121</v>
      </c>
      <c r="AK33" s="64">
        <f>[1]Q1.4!DA36</f>
        <v>105</v>
      </c>
      <c r="AL33" s="64">
        <f>[1]Q1.4!DB36</f>
        <v>132</v>
      </c>
      <c r="AM33" s="64">
        <f>[1]Q1.4!DC36</f>
        <v>119</v>
      </c>
      <c r="AN33" s="64">
        <f>[1]Q1.4!DD36</f>
        <v>90</v>
      </c>
      <c r="AO33" s="94">
        <f>[1]Q1.4!DE36</f>
        <v>889</v>
      </c>
    </row>
    <row r="34" spans="2:41" ht="12.75" customHeight="1" x14ac:dyDescent="0.25">
      <c r="B34" s="34" t="s">
        <v>54</v>
      </c>
      <c r="C34" s="63">
        <f>[1]Q1.4!BV37</f>
        <v>101</v>
      </c>
      <c r="D34" s="64">
        <f>[1]Q1.4!BW37</f>
        <v>121</v>
      </c>
      <c r="E34" s="64">
        <f>[1]Q1.4!BX37</f>
        <v>129</v>
      </c>
      <c r="F34" s="64">
        <f>[1]Q1.4!BY37</f>
        <v>95</v>
      </c>
      <c r="G34" s="64">
        <f>[1]Q1.4!BZ37</f>
        <v>125</v>
      </c>
      <c r="H34" s="64">
        <f>[1]Q1.4!CA37</f>
        <v>103</v>
      </c>
      <c r="I34" s="64">
        <f>[1]Q1.4!CB37</f>
        <v>104</v>
      </c>
      <c r="J34" s="64">
        <f>[1]Q1.4!CC37</f>
        <v>96</v>
      </c>
      <c r="K34" s="94">
        <f>[1]Q1.4!CD37</f>
        <v>874</v>
      </c>
      <c r="L34" s="91"/>
      <c r="M34" s="63">
        <f>[1]Q1.4!CE37</f>
        <v>91</v>
      </c>
      <c r="N34" s="64">
        <f>[1]Q1.4!CF37</f>
        <v>105</v>
      </c>
      <c r="O34" s="64">
        <f>[1]Q1.4!CG37</f>
        <v>121</v>
      </c>
      <c r="P34" s="64">
        <f>[1]Q1.4!CH37</f>
        <v>85</v>
      </c>
      <c r="Q34" s="64">
        <f>[1]Q1.4!CI37</f>
        <v>126</v>
      </c>
      <c r="R34" s="64">
        <f>[1]Q1.4!CJ37</f>
        <v>101</v>
      </c>
      <c r="S34" s="64">
        <f>[1]Q1.4!CK37</f>
        <v>100</v>
      </c>
      <c r="T34" s="64">
        <f>[1]Q1.4!CL37</f>
        <v>90</v>
      </c>
      <c r="U34" s="204">
        <f>[1]Q1.4!CM37</f>
        <v>819</v>
      </c>
      <c r="V34" s="91"/>
      <c r="W34" s="63">
        <f>[1]Q1.4!CN37</f>
        <v>92</v>
      </c>
      <c r="X34" s="64">
        <f>[1]Q1.4!CO37</f>
        <v>105</v>
      </c>
      <c r="Y34" s="64">
        <f>[1]Q1.4!CP37</f>
        <v>116</v>
      </c>
      <c r="Z34" s="64">
        <f>[1]Q1.4!CQ37</f>
        <v>84</v>
      </c>
      <c r="AA34" s="64">
        <f>[1]Q1.4!CR37</f>
        <v>117</v>
      </c>
      <c r="AB34" s="64">
        <f>[1]Q1.4!CS37</f>
        <v>100</v>
      </c>
      <c r="AC34" s="64">
        <f>[1]Q1.4!CT37</f>
        <v>98</v>
      </c>
      <c r="AD34" s="64">
        <f>[1]Q1.4!CU37</f>
        <v>91</v>
      </c>
      <c r="AE34" s="94">
        <f>[1]Q1.4!CV37</f>
        <v>803</v>
      </c>
      <c r="AF34" s="231"/>
      <c r="AG34" s="64">
        <f>[1]Q1.4!CW37</f>
        <v>97</v>
      </c>
      <c r="AH34" s="64">
        <f>[1]Q1.4!CX37</f>
        <v>95</v>
      </c>
      <c r="AI34" s="64">
        <f>[1]Q1.4!CY37</f>
        <v>86</v>
      </c>
      <c r="AJ34" s="64">
        <f>[1]Q1.4!CZ37</f>
        <v>84</v>
      </c>
      <c r="AK34" s="64">
        <f>[1]Q1.4!DA37</f>
        <v>114</v>
      </c>
      <c r="AL34" s="64">
        <f>[1]Q1.4!DB37</f>
        <v>97</v>
      </c>
      <c r="AM34" s="64">
        <f>[1]Q1.4!DC37</f>
        <v>91</v>
      </c>
      <c r="AN34" s="64">
        <f>[1]Q1.4!DD37</f>
        <v>83</v>
      </c>
      <c r="AO34" s="204">
        <f>[1]Q1.4!DE37</f>
        <v>747</v>
      </c>
    </row>
    <row r="35" spans="2:41" x14ac:dyDescent="0.25">
      <c r="B35" s="206" t="s">
        <v>55</v>
      </c>
      <c r="C35" s="252">
        <f>[1]Q1.4!BV38</f>
        <v>49</v>
      </c>
      <c r="D35" s="252">
        <f>[1]Q1.4!BW38</f>
        <v>47</v>
      </c>
      <c r="E35" s="252">
        <f>[1]Q1.4!BX38</f>
        <v>70</v>
      </c>
      <c r="F35" s="252">
        <f>[1]Q1.4!BY38</f>
        <v>72</v>
      </c>
      <c r="G35" s="252">
        <f>[1]Q1.4!BZ38</f>
        <v>57</v>
      </c>
      <c r="H35" s="252">
        <f>[1]Q1.4!CA38</f>
        <v>57</v>
      </c>
      <c r="I35" s="252">
        <f>[1]Q1.4!CB38</f>
        <v>51</v>
      </c>
      <c r="J35" s="252">
        <f>[1]Q1.4!CC38</f>
        <v>45</v>
      </c>
      <c r="K35" s="253">
        <f>[1]Q1.4!CD38</f>
        <v>448</v>
      </c>
      <c r="L35" s="250"/>
      <c r="M35" s="252">
        <f>[1]Q1.4!CE38</f>
        <v>57</v>
      </c>
      <c r="N35" s="252">
        <f>[1]Q1.4!CF38</f>
        <v>42</v>
      </c>
      <c r="O35" s="252">
        <f>[1]Q1.4!CG38</f>
        <v>66</v>
      </c>
      <c r="P35" s="252">
        <f>[1]Q1.4!CH38</f>
        <v>72</v>
      </c>
      <c r="Q35" s="252">
        <f>[1]Q1.4!CI38</f>
        <v>55</v>
      </c>
      <c r="R35" s="252">
        <f>[1]Q1.4!CJ38</f>
        <v>52</v>
      </c>
      <c r="S35" s="252">
        <f>[1]Q1.4!CK38</f>
        <v>52</v>
      </c>
      <c r="T35" s="252">
        <f>[1]Q1.4!CL38</f>
        <v>41</v>
      </c>
      <c r="U35" s="253">
        <f>[1]Q1.4!CM38</f>
        <v>437</v>
      </c>
      <c r="V35" s="250"/>
      <c r="W35" s="252">
        <f>[1]Q1.4!CN38</f>
        <v>42</v>
      </c>
      <c r="X35" s="252">
        <f>[1]Q1.4!CO38</f>
        <v>49</v>
      </c>
      <c r="Y35" s="252">
        <f>[1]Q1.4!CP38</f>
        <v>53</v>
      </c>
      <c r="Z35" s="252">
        <f>[1]Q1.4!CQ38</f>
        <v>70</v>
      </c>
      <c r="AA35" s="252">
        <f>[1]Q1.4!CR38</f>
        <v>50</v>
      </c>
      <c r="AB35" s="252">
        <f>[1]Q1.4!CS38</f>
        <v>50</v>
      </c>
      <c r="AC35" s="252">
        <f>[1]Q1.4!CT38</f>
        <v>54</v>
      </c>
      <c r="AD35" s="252">
        <f>[1]Q1.4!CU38</f>
        <v>38</v>
      </c>
      <c r="AE35" s="253">
        <f>[1]Q1.4!CV38</f>
        <v>406</v>
      </c>
      <c r="AF35" s="248"/>
      <c r="AG35" s="252">
        <f>[1]Q1.4!CW38</f>
        <v>34</v>
      </c>
      <c r="AH35" s="252">
        <f>[1]Q1.4!CX38</f>
        <v>57</v>
      </c>
      <c r="AI35" s="252">
        <f>[1]Q1.4!CY38</f>
        <v>53</v>
      </c>
      <c r="AJ35" s="252">
        <f>[1]Q1.4!CZ38</f>
        <v>69</v>
      </c>
      <c r="AK35" s="252">
        <f>[1]Q1.4!DA38</f>
        <v>53</v>
      </c>
      <c r="AL35" s="252">
        <f>[1]Q1.4!DB38</f>
        <v>44</v>
      </c>
      <c r="AM35" s="252">
        <f>[1]Q1.4!DC38</f>
        <v>54</v>
      </c>
      <c r="AN35" s="252">
        <f>[1]Q1.4!DD38</f>
        <v>37</v>
      </c>
      <c r="AO35" s="253">
        <f>[1]Q1.4!DE38</f>
        <v>401</v>
      </c>
    </row>
    <row r="36" spans="2:41" x14ac:dyDescent="0.25">
      <c r="B36" s="206" t="s">
        <v>56</v>
      </c>
      <c r="C36" s="64">
        <f>[1]Q1.4!BV39</f>
        <v>28</v>
      </c>
      <c r="D36" s="64">
        <f>[1]Q1.4!BW39</f>
        <v>41</v>
      </c>
      <c r="E36" s="64">
        <f>[1]Q1.4!BX39</f>
        <v>62</v>
      </c>
      <c r="F36" s="64">
        <f>[1]Q1.4!BY39</f>
        <v>48</v>
      </c>
      <c r="G36" s="64">
        <f>[1]Q1.4!BZ39</f>
        <v>39</v>
      </c>
      <c r="H36" s="64">
        <f>[1]Q1.4!CA39</f>
        <v>55</v>
      </c>
      <c r="I36" s="64">
        <f>[1]Q1.4!CB39</f>
        <v>46</v>
      </c>
      <c r="J36" s="64">
        <f>[1]Q1.4!CC39</f>
        <v>24</v>
      </c>
      <c r="K36" s="94">
        <f>[1]Q1.4!CD39</f>
        <v>343</v>
      </c>
      <c r="L36" s="91"/>
      <c r="M36" s="63">
        <f>[1]Q1.4!CE39</f>
        <v>19</v>
      </c>
      <c r="N36" s="64">
        <f>[1]Q1.4!CF39</f>
        <v>38</v>
      </c>
      <c r="O36" s="64">
        <f>[1]Q1.4!CG39</f>
        <v>56</v>
      </c>
      <c r="P36" s="64">
        <f>[1]Q1.4!CH39</f>
        <v>44</v>
      </c>
      <c r="Q36" s="64">
        <f>[1]Q1.4!CI39</f>
        <v>31</v>
      </c>
      <c r="R36" s="64">
        <f>[1]Q1.4!CJ39</f>
        <v>50</v>
      </c>
      <c r="S36" s="64">
        <f>[1]Q1.4!CK39</f>
        <v>43</v>
      </c>
      <c r="T36" s="64">
        <f>[1]Q1.4!CL39</f>
        <v>25</v>
      </c>
      <c r="U36" s="204">
        <f>[1]Q1.4!CM39</f>
        <v>306</v>
      </c>
      <c r="V36" s="205"/>
      <c r="W36" s="64">
        <f>[1]Q1.4!CN39</f>
        <v>25</v>
      </c>
      <c r="X36" s="64">
        <f>[1]Q1.4!CO39</f>
        <v>37</v>
      </c>
      <c r="Y36" s="64">
        <f>[1]Q1.4!CP39</f>
        <v>51</v>
      </c>
      <c r="Z36" s="64">
        <f>[1]Q1.4!CQ39</f>
        <v>45</v>
      </c>
      <c r="AA36" s="64">
        <f>[1]Q1.4!CR39</f>
        <v>36</v>
      </c>
      <c r="AB36" s="64">
        <f>[1]Q1.4!CS39</f>
        <v>52</v>
      </c>
      <c r="AC36" s="64">
        <f>[1]Q1.4!CT39</f>
        <v>44</v>
      </c>
      <c r="AD36" s="64">
        <f>[1]Q1.4!CU39</f>
        <v>25</v>
      </c>
      <c r="AE36" s="204">
        <f>[1]Q1.4!CV39</f>
        <v>315</v>
      </c>
      <c r="AF36" s="231"/>
      <c r="AG36" s="64">
        <f>[1]Q1.4!CW39</f>
        <v>27</v>
      </c>
      <c r="AH36" s="64">
        <f>[1]Q1.4!CX39</f>
        <v>36</v>
      </c>
      <c r="AI36" s="64">
        <f>[1]Q1.4!CY39</f>
        <v>48</v>
      </c>
      <c r="AJ36" s="64">
        <f>[1]Q1.4!CZ39</f>
        <v>50</v>
      </c>
      <c r="AK36" s="64">
        <f>[1]Q1.4!DA39</f>
        <v>34</v>
      </c>
      <c r="AL36" s="64">
        <f>[1]Q1.4!DB39</f>
        <v>48</v>
      </c>
      <c r="AM36" s="64">
        <f>[1]Q1.4!DC39</f>
        <v>45</v>
      </c>
      <c r="AN36" s="64">
        <f>[1]Q1.4!DD39</f>
        <v>24</v>
      </c>
      <c r="AO36" s="204">
        <f>[1]Q1.4!DE39</f>
        <v>312</v>
      </c>
    </row>
    <row r="37" spans="2:41" x14ac:dyDescent="0.25">
      <c r="B37" s="34" t="s">
        <v>57</v>
      </c>
      <c r="C37" s="63">
        <f>[1]Q1.4!BV40</f>
        <v>71</v>
      </c>
      <c r="D37" s="64">
        <f>[1]Q1.4!BW40</f>
        <v>92</v>
      </c>
      <c r="E37" s="64">
        <f>[1]Q1.4!BX40</f>
        <v>114</v>
      </c>
      <c r="F37" s="64">
        <f>[1]Q1.4!BY40</f>
        <v>114</v>
      </c>
      <c r="G37" s="64">
        <f>[1]Q1.4!BZ40</f>
        <v>114</v>
      </c>
      <c r="H37" s="64">
        <f>[1]Q1.4!CA40</f>
        <v>113</v>
      </c>
      <c r="I37" s="64">
        <f>[1]Q1.4!CB40</f>
        <v>112</v>
      </c>
      <c r="J37" s="64">
        <f>[1]Q1.4!CC40</f>
        <v>103</v>
      </c>
      <c r="K37" s="94">
        <f>[1]Q1.4!CD40</f>
        <v>833</v>
      </c>
      <c r="L37" s="91"/>
      <c r="M37" s="63">
        <f>[1]Q1.4!CE40</f>
        <v>70</v>
      </c>
      <c r="N37" s="64">
        <f>[1]Q1.4!CF40</f>
        <v>91</v>
      </c>
      <c r="O37" s="64">
        <f>[1]Q1.4!CG40</f>
        <v>107</v>
      </c>
      <c r="P37" s="64">
        <f>[1]Q1.4!CH40</f>
        <v>101</v>
      </c>
      <c r="Q37" s="64">
        <f>[1]Q1.4!CI40</f>
        <v>111</v>
      </c>
      <c r="R37" s="64">
        <f>[1]Q1.4!CJ40</f>
        <v>108</v>
      </c>
      <c r="S37" s="64">
        <f>[1]Q1.4!CK40</f>
        <v>112</v>
      </c>
      <c r="T37" s="64">
        <f>[1]Q1.4!CL40</f>
        <v>104</v>
      </c>
      <c r="U37" s="94">
        <f>[1]Q1.4!CM40</f>
        <v>804</v>
      </c>
      <c r="V37" s="91"/>
      <c r="W37" s="63">
        <f>[1]Q1.4!CN40</f>
        <v>66</v>
      </c>
      <c r="X37" s="64">
        <f>[1]Q1.4!CO40</f>
        <v>77</v>
      </c>
      <c r="Y37" s="64">
        <f>[1]Q1.4!CP40</f>
        <v>97</v>
      </c>
      <c r="Z37" s="64">
        <f>[1]Q1.4!CQ40</f>
        <v>106</v>
      </c>
      <c r="AA37" s="64">
        <f>[1]Q1.4!CR40</f>
        <v>116</v>
      </c>
      <c r="AB37" s="64">
        <f>[1]Q1.4!CS40</f>
        <v>115</v>
      </c>
      <c r="AC37" s="64">
        <f>[1]Q1.4!CT40</f>
        <v>113</v>
      </c>
      <c r="AD37" s="64">
        <f>[1]Q1.4!CU40</f>
        <v>92</v>
      </c>
      <c r="AE37" s="94">
        <f>[1]Q1.4!CV40</f>
        <v>782</v>
      </c>
      <c r="AF37" s="188"/>
      <c r="AG37" s="63">
        <f>[1]Q1.4!CW40</f>
        <v>67</v>
      </c>
      <c r="AH37" s="64">
        <f>[1]Q1.4!CX40</f>
        <v>78</v>
      </c>
      <c r="AI37" s="64">
        <f>[1]Q1.4!CY40</f>
        <v>98</v>
      </c>
      <c r="AJ37" s="64">
        <f>[1]Q1.4!CZ40</f>
        <v>95</v>
      </c>
      <c r="AK37" s="64">
        <f>[1]Q1.4!DA40</f>
        <v>107</v>
      </c>
      <c r="AL37" s="64">
        <f>[1]Q1.4!DB40</f>
        <v>108</v>
      </c>
      <c r="AM37" s="64">
        <f>[1]Q1.4!DC40</f>
        <v>113</v>
      </c>
      <c r="AN37" s="64">
        <f>[1]Q1.4!DD40</f>
        <v>88</v>
      </c>
      <c r="AO37" s="204">
        <f>[1]Q1.4!DE40</f>
        <v>754</v>
      </c>
    </row>
    <row r="38" spans="2:41" x14ac:dyDescent="0.25">
      <c r="B38" s="34" t="s">
        <v>58</v>
      </c>
      <c r="C38" s="65">
        <f>[1]Q1.4!BV41</f>
        <v>51</v>
      </c>
      <c r="D38" s="66">
        <f>[1]Q1.4!BW41</f>
        <v>66</v>
      </c>
      <c r="E38" s="66">
        <f>[1]Q1.4!BX41</f>
        <v>86</v>
      </c>
      <c r="F38" s="66">
        <f>[1]Q1.4!BY41</f>
        <v>60</v>
      </c>
      <c r="G38" s="66">
        <f>[1]Q1.4!BZ41</f>
        <v>52</v>
      </c>
      <c r="H38" s="66">
        <f>[1]Q1.4!CA41</f>
        <v>74</v>
      </c>
      <c r="I38" s="66">
        <f>[1]Q1.4!CB41</f>
        <v>58</v>
      </c>
      <c r="J38" s="66">
        <f>[1]Q1.4!CC41</f>
        <v>60</v>
      </c>
      <c r="K38" s="95">
        <f>[1]Q1.4!CD41</f>
        <v>507</v>
      </c>
      <c r="L38" s="200"/>
      <c r="M38" s="65">
        <f>[1]Q1.4!CE41</f>
        <v>54</v>
      </c>
      <c r="N38" s="66">
        <f>[1]Q1.4!CF41</f>
        <v>55</v>
      </c>
      <c r="O38" s="66">
        <f>[1]Q1.4!CG41</f>
        <v>79</v>
      </c>
      <c r="P38" s="66">
        <f>[1]Q1.4!CH41</f>
        <v>63</v>
      </c>
      <c r="Q38" s="66">
        <f>[1]Q1.4!CI41</f>
        <v>48</v>
      </c>
      <c r="R38" s="66">
        <f>[1]Q1.4!CJ41</f>
        <v>71</v>
      </c>
      <c r="S38" s="66">
        <f>[1]Q1.4!CK41</f>
        <v>62</v>
      </c>
      <c r="T38" s="66">
        <f>[1]Q1.4!CL41</f>
        <v>56</v>
      </c>
      <c r="U38" s="95">
        <f>[1]Q1.4!CM41</f>
        <v>488</v>
      </c>
      <c r="V38" s="200"/>
      <c r="W38" s="65">
        <f>[1]Q1.4!CN41</f>
        <v>54</v>
      </c>
      <c r="X38" s="66">
        <f>[1]Q1.4!CO41</f>
        <v>54</v>
      </c>
      <c r="Y38" s="66">
        <f>[1]Q1.4!CP41</f>
        <v>78</v>
      </c>
      <c r="Z38" s="66">
        <f>[1]Q1.4!CQ41</f>
        <v>58</v>
      </c>
      <c r="AA38" s="66">
        <f>[1]Q1.4!CR41</f>
        <v>45</v>
      </c>
      <c r="AB38" s="66">
        <f>[1]Q1.4!CS41</f>
        <v>65</v>
      </c>
      <c r="AC38" s="66">
        <f>[1]Q1.4!CT41</f>
        <v>57</v>
      </c>
      <c r="AD38" s="66">
        <f>[1]Q1.4!CU41</f>
        <v>57</v>
      </c>
      <c r="AE38" s="95">
        <f>[1]Q1.4!CV41</f>
        <v>468</v>
      </c>
      <c r="AF38" s="188"/>
      <c r="AG38" s="201">
        <f>[1]Q1.4!CW41</f>
        <v>52</v>
      </c>
      <c r="AH38" s="202">
        <f>[1]Q1.4!CX41</f>
        <v>50</v>
      </c>
      <c r="AI38" s="202">
        <f>[1]Q1.4!CY41</f>
        <v>70</v>
      </c>
      <c r="AJ38" s="202">
        <f>[1]Q1.4!CZ41</f>
        <v>55</v>
      </c>
      <c r="AK38" s="202">
        <f>[1]Q1.4!DA41</f>
        <v>42</v>
      </c>
      <c r="AL38" s="202">
        <f>[1]Q1.4!DB41</f>
        <v>60</v>
      </c>
      <c r="AM38" s="202">
        <f>[1]Q1.4!DC41</f>
        <v>52</v>
      </c>
      <c r="AN38" s="202">
        <f>[1]Q1.4!DD41</f>
        <v>58</v>
      </c>
      <c r="AO38" s="229">
        <f>[1]Q1.4!DE41</f>
        <v>439</v>
      </c>
    </row>
    <row r="39" spans="2:41" x14ac:dyDescent="0.25">
      <c r="B39" s="36"/>
      <c r="C39" s="455"/>
      <c r="D39" s="456"/>
      <c r="E39" s="456"/>
      <c r="F39" s="456"/>
      <c r="G39" s="456"/>
      <c r="H39" s="456"/>
      <c r="I39" s="456"/>
      <c r="J39" s="456"/>
      <c r="K39" s="456"/>
      <c r="L39" s="457"/>
      <c r="M39" s="458"/>
      <c r="N39" s="458"/>
      <c r="O39" s="458"/>
      <c r="P39" s="244"/>
      <c r="Q39" s="244"/>
      <c r="U39" s="459"/>
      <c r="V39" s="460"/>
      <c r="W39" s="460"/>
      <c r="X39" s="245"/>
      <c r="Y39" s="245"/>
    </row>
    <row r="40" spans="2:4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C39:K39"/>
    <mergeCell ref="L39:O39"/>
    <mergeCell ref="U39:W39"/>
    <mergeCell ref="C8:AO8"/>
    <mergeCell ref="C9:L9"/>
    <mergeCell ref="M9:V9"/>
    <mergeCell ref="W9:AF9"/>
    <mergeCell ref="AG9:AO9"/>
  </mergeCells>
  <conditionalFormatting sqref="C14:J14 C35:J35">
    <cfRule type="cellIs" dxfId="3225" priority="8" operator="between">
      <formula>1</formula>
      <formula>2</formula>
    </cfRule>
  </conditionalFormatting>
  <conditionalFormatting sqref="K14 K35">
    <cfRule type="cellIs" dxfId="3224" priority="7" operator="between">
      <formula>1</formula>
      <formula>2</formula>
    </cfRule>
  </conditionalFormatting>
  <conditionalFormatting sqref="M14:T14 M35:T35 M38:T38">
    <cfRule type="cellIs" dxfId="3223" priority="6" operator="between">
      <formula>1</formula>
      <formula>2</formula>
    </cfRule>
  </conditionalFormatting>
  <conditionalFormatting sqref="U14 U35 U38">
    <cfRule type="cellIs" dxfId="3222" priority="5" operator="between">
      <formula>1</formula>
      <formula>2</formula>
    </cfRule>
  </conditionalFormatting>
  <conditionalFormatting sqref="W14:AD14 W35:AD35">
    <cfRule type="cellIs" dxfId="3221" priority="4" operator="between">
      <formula>1</formula>
      <formula>2</formula>
    </cfRule>
  </conditionalFormatting>
  <conditionalFormatting sqref="AE14 AE35">
    <cfRule type="cellIs" dxfId="3220" priority="3" operator="between">
      <formula>1</formula>
      <formula>2</formula>
    </cfRule>
  </conditionalFormatting>
  <conditionalFormatting sqref="AG14:AN14 AG35:AN35">
    <cfRule type="cellIs" dxfId="3219" priority="2" operator="between">
      <formula>1</formula>
      <formula>2</formula>
    </cfRule>
  </conditionalFormatting>
  <conditionalFormatting sqref="AO14 AO35">
    <cfRule type="cellIs" dxfId="3218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RowColHeaders="0" workbookViewId="0">
      <pane xSplit="2" topLeftCell="C1" activePane="topRight" state="frozen"/>
      <selection pane="topRight"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103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ht="15" customHeight="1" x14ac:dyDescent="0.25"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24.95" customHeight="1" x14ac:dyDescent="0.25">
      <c r="B8" s="232"/>
      <c r="C8" s="461" t="s">
        <v>102</v>
      </c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3"/>
    </row>
    <row r="9" spans="1:40" ht="24.95" customHeight="1" x14ac:dyDescent="0.25">
      <c r="B9" s="215"/>
      <c r="C9" s="464" t="s">
        <v>16</v>
      </c>
      <c r="D9" s="451"/>
      <c r="E9" s="451"/>
      <c r="F9" s="451"/>
      <c r="G9" s="451"/>
      <c r="H9" s="451"/>
      <c r="I9" s="451"/>
      <c r="J9" s="451"/>
      <c r="K9" s="451"/>
      <c r="L9" s="451" t="s">
        <v>18</v>
      </c>
      <c r="M9" s="451"/>
      <c r="N9" s="451"/>
      <c r="O9" s="451"/>
      <c r="P9" s="451"/>
      <c r="Q9" s="451"/>
      <c r="R9" s="451"/>
      <c r="S9" s="451"/>
      <c r="T9" s="451"/>
      <c r="U9" s="451" t="s">
        <v>19</v>
      </c>
      <c r="V9" s="451"/>
      <c r="W9" s="451"/>
      <c r="X9" s="451"/>
      <c r="Y9" s="451"/>
      <c r="Z9" s="451"/>
      <c r="AA9" s="451"/>
      <c r="AB9" s="451"/>
      <c r="AC9" s="451"/>
      <c r="AD9" s="451"/>
      <c r="AE9" s="451" t="s">
        <v>17</v>
      </c>
      <c r="AF9" s="451"/>
      <c r="AG9" s="451"/>
      <c r="AH9" s="451"/>
      <c r="AI9" s="451"/>
      <c r="AJ9" s="451"/>
      <c r="AK9" s="451"/>
      <c r="AL9" s="451"/>
      <c r="AM9" s="465"/>
    </row>
    <row r="10" spans="1:40" x14ac:dyDescent="0.25">
      <c r="B10" s="216" t="s">
        <v>21</v>
      </c>
      <c r="C10" s="265" t="str">
        <f>'PD_idade (14)'!AG10</f>
        <v xml:space="preserve">15 a 29 anos </v>
      </c>
      <c r="D10" s="266" t="str">
        <f>'PD_idade (14)'!AH10</f>
        <v>30 a 34 anos</v>
      </c>
      <c r="E10" s="266" t="str">
        <f>'PD_idade (14)'!AI10</f>
        <v>35 a 39 anos</v>
      </c>
      <c r="F10" s="266" t="str">
        <f>'PD_idade (14)'!AJ10</f>
        <v>40 a 44 anos</v>
      </c>
      <c r="G10" s="266" t="str">
        <f>'PD_idade (14)'!AK10</f>
        <v>45 a 49 anos</v>
      </c>
      <c r="H10" s="266" t="str">
        <f>'PD_idade (14)'!AL10</f>
        <v>50 a 54 anos</v>
      </c>
      <c r="I10" s="266" t="str">
        <f>'PD_idade (14)'!AM10</f>
        <v>55 a 59 anos</v>
      </c>
      <c r="J10" s="266" t="str">
        <f>'PD_idade (14)'!AN10</f>
        <v>&gt;=60 anos</v>
      </c>
      <c r="K10" s="149"/>
      <c r="L10" s="246" t="str">
        <f t="shared" ref="L10:S10" si="0">C10</f>
        <v xml:space="preserve">15 a 29 anos </v>
      </c>
      <c r="M10" s="246" t="str">
        <f t="shared" si="0"/>
        <v>30 a 34 anos</v>
      </c>
      <c r="N10" s="246" t="str">
        <f t="shared" si="0"/>
        <v>35 a 39 anos</v>
      </c>
      <c r="O10" s="246" t="str">
        <f t="shared" si="0"/>
        <v>40 a 44 anos</v>
      </c>
      <c r="P10" s="246" t="str">
        <f t="shared" si="0"/>
        <v>45 a 49 anos</v>
      </c>
      <c r="Q10" s="246" t="str">
        <f t="shared" si="0"/>
        <v>50 a 54 anos</v>
      </c>
      <c r="R10" s="246" t="str">
        <f t="shared" si="0"/>
        <v>55 a 59 anos</v>
      </c>
      <c r="S10" s="246" t="str">
        <f t="shared" si="0"/>
        <v>&gt;=60 anos</v>
      </c>
      <c r="T10" s="149"/>
      <c r="U10" s="246" t="str">
        <f>'PD_idade (14)'!M10</f>
        <v xml:space="preserve">15 a 29 anos </v>
      </c>
      <c r="V10" s="246" t="str">
        <f>'PD_idade (14)'!N10</f>
        <v>30 a 34 anos</v>
      </c>
      <c r="W10" s="246" t="str">
        <f>'PD_idade (14)'!O10</f>
        <v>35 a 39 anos</v>
      </c>
      <c r="X10" s="246" t="str">
        <f>'PD_idade (14)'!P10</f>
        <v>40 a 44 anos</v>
      </c>
      <c r="Y10" s="246" t="str">
        <f>'PD_idade (14)'!Q10</f>
        <v>45 a 49 anos</v>
      </c>
      <c r="Z10" s="246" t="str">
        <f>'PD_idade (14)'!R10</f>
        <v>50 a 54 anos</v>
      </c>
      <c r="AA10" s="246" t="str">
        <f>'PD_idade (14)'!S10</f>
        <v>55 a 59 anos</v>
      </c>
      <c r="AB10" s="246" t="str">
        <f>'PD_idade (14)'!T10</f>
        <v>&gt;=60 anos</v>
      </c>
      <c r="AC10" s="123" t="s">
        <v>0</v>
      </c>
      <c r="AD10" s="234"/>
      <c r="AE10" s="246" t="str">
        <f t="shared" ref="AE10:AL10" si="1">U10</f>
        <v xml:space="preserve">15 a 29 anos </v>
      </c>
      <c r="AF10" s="246" t="str">
        <f t="shared" si="1"/>
        <v>30 a 34 anos</v>
      </c>
      <c r="AG10" s="246" t="str">
        <f t="shared" si="1"/>
        <v>35 a 39 anos</v>
      </c>
      <c r="AH10" s="246" t="str">
        <f t="shared" si="1"/>
        <v>40 a 44 anos</v>
      </c>
      <c r="AI10" s="246" t="str">
        <f t="shared" si="1"/>
        <v>45 a 49 anos</v>
      </c>
      <c r="AJ10" s="246" t="str">
        <f t="shared" si="1"/>
        <v>50 a 54 anos</v>
      </c>
      <c r="AK10" s="246" t="str">
        <f t="shared" si="1"/>
        <v>55 a 59 anos</v>
      </c>
      <c r="AL10" s="246" t="str">
        <f t="shared" si="1"/>
        <v>&gt;=60 anos</v>
      </c>
      <c r="AM10" s="233" t="s">
        <v>0</v>
      </c>
    </row>
    <row r="11" spans="1:40" x14ac:dyDescent="0.25">
      <c r="B11" s="3" t="s">
        <v>61</v>
      </c>
      <c r="C11" s="226">
        <f>'PD_idade (14)'!C11/'PD_idade (14)'!K11</f>
        <v>0.10714169521144828</v>
      </c>
      <c r="D11" s="227">
        <f>'PD_idade (14)'!D11/'PD_idade (14)'!K11</f>
        <v>0.11062516557522577</v>
      </c>
      <c r="E11" s="227">
        <f>'PD_idade (14)'!E11/'PD_idade (14)'!K11</f>
        <v>0.13276460663974085</v>
      </c>
      <c r="F11" s="227">
        <f>'PD_idade (14)'!F11/'PD_idade (14)'!K11</f>
        <v>0.12745225623840972</v>
      </c>
      <c r="G11" s="227">
        <f>'PD_idade (14)'!G11/'PD_idade (14)'!K11</f>
        <v>0.13358028248876413</v>
      </c>
      <c r="H11" s="227">
        <f>'PD_idade (14)'!H11/'PD_idade (14)'!K11</f>
        <v>0.14164408646628773</v>
      </c>
      <c r="I11" s="227">
        <f>'PD_idade (14)'!I11/'PD_idade (14)'!K11</f>
        <v>0.13787245711311169</v>
      </c>
      <c r="J11" s="228">
        <f>'PD_idade (14)'!J11/'PD_idade (14)'!K11</f>
        <v>0.10891945026701184</v>
      </c>
      <c r="K11" s="13"/>
      <c r="L11" s="184">
        <f>'PD_idade (14)'!M11/'PD_idade (14)'!U11</f>
        <v>0.10293188601887067</v>
      </c>
      <c r="M11" s="185">
        <f>'PD_idade (14)'!N11/'PD_idade (14)'!U11</f>
        <v>0.10439744537402455</v>
      </c>
      <c r="N11" s="185">
        <f>'PD_idade (14)'!O11/'PD_idade (14)'!U11</f>
        <v>0.12729137519598341</v>
      </c>
      <c r="O11" s="185">
        <f>'PD_idade (14)'!P11/'PD_idade (14)'!U11</f>
        <v>0.12542681538811745</v>
      </c>
      <c r="P11" s="185">
        <f>'PD_idade (14)'!Q11/'PD_idade (14)'!U11</f>
        <v>0.13430201776575093</v>
      </c>
      <c r="Q11" s="185">
        <f>'PD_idade (14)'!R11/'PD_idade (14)'!U11</f>
        <v>0.14661987789563069</v>
      </c>
      <c r="R11" s="185">
        <f>'PD_idade (14)'!S11/'PD_idade (14)'!U11</f>
        <v>0.14526429943449359</v>
      </c>
      <c r="S11" s="186">
        <f>'PD_idade (14)'!T11/'PD_idade (14)'!U11</f>
        <v>0.1137662829271287</v>
      </c>
      <c r="T11" s="270"/>
      <c r="U11" s="224">
        <f>'PD_idade (14)'!W11/'PD_idade (14)'!AE11</f>
        <v>0.10159992335696494</v>
      </c>
      <c r="V11" s="185">
        <f>'PD_idade (14)'!X11/'PD_idade (14)'!AE11</f>
        <v>0.10562368269783483</v>
      </c>
      <c r="W11" s="185">
        <f>'PD_idade (14)'!Y11/'PD_idade (14)'!AE11</f>
        <v>0.13093185156798876</v>
      </c>
      <c r="X11" s="185">
        <f>'PD_idade (14)'!Z11/'PD_idade (14)'!AE11</f>
        <v>0.12577441400012773</v>
      </c>
      <c r="Y11" s="185">
        <f>'PD_idade (14)'!AA11/'PD_idade (14)'!AE11</f>
        <v>0.13272018905281982</v>
      </c>
      <c r="Z11" s="185">
        <f>'PD_idade (14)'!AB11/'PD_idade (14)'!AE11</f>
        <v>0.14562975027144409</v>
      </c>
      <c r="AA11" s="185">
        <f>'PD_idade (14)'!AC11/'PD_idade (14)'!AE11</f>
        <v>0.14478880585893425</v>
      </c>
      <c r="AB11" s="221">
        <f>'PD_idade (14)'!AD11/'PD_idade (14)'!AE11</f>
        <v>0.11293138319388558</v>
      </c>
      <c r="AC11" s="62"/>
      <c r="AD11" s="235"/>
      <c r="AE11" s="104">
        <f>'PD_idade (14)'!AG11/'PD_idade (14)'!AO11</f>
        <v>0.11495490533562823</v>
      </c>
      <c r="AF11" s="181">
        <f>'PD_idade (14)'!AH11/'PD_idade (14)'!AO11</f>
        <v>0.1036722891566265</v>
      </c>
      <c r="AG11" s="181">
        <f>'PD_idade (14)'!AI11/'PD_idade (14)'!AO11</f>
        <v>0.12389397590361446</v>
      </c>
      <c r="AH11" s="181">
        <f>'PD_idade (14)'!AJ11/'PD_idade (14)'!AO11</f>
        <v>0.12228571428571429</v>
      </c>
      <c r="AI11" s="181">
        <f>'PD_idade (14)'!AK11/'PD_idade (14)'!AO11</f>
        <v>0.13294320137693633</v>
      </c>
      <c r="AJ11" s="181">
        <f>'PD_idade (14)'!AL11/'PD_idade (14)'!AO11</f>
        <v>0.14550361445783133</v>
      </c>
      <c r="AK11" s="181">
        <f>'PD_idade (14)'!AM11/'PD_idade (14)'!AO11</f>
        <v>0.14562478485370051</v>
      </c>
      <c r="AL11" s="105">
        <f>'PD_idade (14)'!AN11/'PD_idade (14)'!AO11</f>
        <v>0.11112151462994836</v>
      </c>
      <c r="AM11" s="208">
        <v>301306</v>
      </c>
      <c r="AN11" s="219"/>
    </row>
    <row r="12" spans="1:40" x14ac:dyDescent="0.25">
      <c r="B12" s="4" t="s">
        <v>147</v>
      </c>
      <c r="C12" s="225">
        <f>'PD_idade (14)'!C12/'PD_idade (14)'!K12</f>
        <v>0.1034473413193127</v>
      </c>
      <c r="D12" s="182">
        <f>'PD_idade (14)'!D12/'PD_idade (14)'!K12</f>
        <v>0.11074674327425155</v>
      </c>
      <c r="E12" s="182">
        <f>'PD_idade (14)'!E12/'PD_idade (14)'!K12</f>
        <v>0.14487686776157696</v>
      </c>
      <c r="F12" s="182">
        <f>'PD_idade (14)'!F12/'PD_idade (14)'!K12</f>
        <v>0.13578875097114568</v>
      </c>
      <c r="G12" s="182">
        <f>'PD_idade (14)'!G12/'PD_idade (14)'!K12</f>
        <v>0.13594232749742532</v>
      </c>
      <c r="H12" s="182">
        <f>'PD_idade (14)'!H12/'PD_idade (14)'!K12</f>
        <v>0.13307857697797532</v>
      </c>
      <c r="I12" s="182">
        <f>'PD_idade (14)'!I12/'PD_idade (14)'!K12</f>
        <v>0.12750465246535495</v>
      </c>
      <c r="J12" s="222">
        <f>'PD_idade (14)'!J12/'PD_idade (14)'!K12</f>
        <v>0.10861473973295752</v>
      </c>
      <c r="K12" s="13"/>
      <c r="L12" s="183">
        <f>'PD_idade (14)'!M12/'PD_idade (14)'!U12</f>
        <v>0.10170580050016055</v>
      </c>
      <c r="M12" s="182">
        <f>'PD_idade (14)'!N12/'PD_idade (14)'!U12</f>
        <v>0.10480017904580265</v>
      </c>
      <c r="N12" s="182">
        <f>'PD_idade (14)'!O12/'PD_idade (14)'!U12</f>
        <v>0.13910107330174082</v>
      </c>
      <c r="O12" s="182">
        <f>'PD_idade (14)'!P12/'PD_idade (14)'!U12</f>
        <v>0.13454708223456946</v>
      </c>
      <c r="P12" s="182">
        <f>'PD_idade (14)'!Q12/'PD_idade (14)'!U12</f>
        <v>0.13583154125351524</v>
      </c>
      <c r="Q12" s="182">
        <f>'PD_idade (14)'!R12/'PD_idade (14)'!U12</f>
        <v>0.13807934453667034</v>
      </c>
      <c r="R12" s="182">
        <f>'PD_idade (14)'!S12/'PD_idade (14)'!U12</f>
        <v>0.13317504646433193</v>
      </c>
      <c r="S12" s="187">
        <f>'PD_idade (14)'!T12/'PD_idade (14)'!U12</f>
        <v>0.11275993266320901</v>
      </c>
      <c r="T12" s="207"/>
      <c r="U12" s="225">
        <f>'PD_idade (14)'!W12/'PD_idade (14)'!AE12</f>
        <v>9.8448771274137481E-2</v>
      </c>
      <c r="V12" s="182">
        <f>'PD_idade (14)'!X12/'PD_idade (14)'!AE12</f>
        <v>0.10418550445074046</v>
      </c>
      <c r="W12" s="182">
        <f>'PD_idade (14)'!Y12/'PD_idade (14)'!AE12</f>
        <v>0.13843510760142264</v>
      </c>
      <c r="X12" s="182">
        <f>'PD_idade (14)'!Z12/'PD_idade (14)'!AE12</f>
        <v>0.13539092169509917</v>
      </c>
      <c r="Y12" s="182">
        <f>'PD_idade (14)'!AA12/'PD_idade (14)'!AE12</f>
        <v>0.13565213896758896</v>
      </c>
      <c r="Z12" s="182">
        <f>'PD_idade (14)'!AB12/'PD_idade (14)'!AE12</f>
        <v>0.13973114714569895</v>
      </c>
      <c r="AA12" s="182">
        <f>'PD_idade (14)'!AC12/'PD_idade (14)'!AE12</f>
        <v>0.13496895533184641</v>
      </c>
      <c r="AB12" s="222">
        <f>'PD_idade (14)'!AD12/'PD_idade (14)'!AE12</f>
        <v>0.11318745353346595</v>
      </c>
      <c r="AC12" s="64"/>
      <c r="AD12" s="235"/>
      <c r="AE12" s="106">
        <f>'PD_idade (14)'!AG12/'PD_idade (14)'!AO12</f>
        <v>0.10589828051211531</v>
      </c>
      <c r="AF12" s="182">
        <f>'PD_idade (14)'!AH12/'PD_idade (14)'!AO12</f>
        <v>0.10230579807477054</v>
      </c>
      <c r="AG12" s="182">
        <f>'PD_idade (14)'!AI12/'PD_idade (14)'!AO12</f>
        <v>0.13195177332182034</v>
      </c>
      <c r="AH12" s="182">
        <f>'PD_idade (14)'!AJ12/'PD_idade (14)'!AO12</f>
        <v>0.13186649183962817</v>
      </c>
      <c r="AI12" s="182">
        <f>'PD_idade (14)'!AK12/'PD_idade (14)'!AO12</f>
        <v>0.13627980854307248</v>
      </c>
      <c r="AJ12" s="182">
        <f>'PD_idade (14)'!AL12/'PD_idade (14)'!AO12</f>
        <v>0.14000021320370548</v>
      </c>
      <c r="AK12" s="182">
        <f>'PD_idade (14)'!AM12/'PD_idade (14)'!AO12</f>
        <v>0.13766563262869508</v>
      </c>
      <c r="AL12" s="107">
        <f>'PD_idade (14)'!AN12/'PD_idade (14)'!AO12</f>
        <v>0.11403200187619261</v>
      </c>
      <c r="AM12" s="204">
        <v>81610</v>
      </c>
      <c r="AN12" s="219"/>
    </row>
    <row r="13" spans="1:40" x14ac:dyDescent="0.25">
      <c r="B13" s="217" t="s">
        <v>20</v>
      </c>
      <c r="C13" s="225">
        <f>'PD_idade (14)'!C13/'PD_idade (14)'!K13</f>
        <v>0.10269971024052392</v>
      </c>
      <c r="D13" s="182">
        <f>'PD_idade (14)'!D13/'PD_idade (14)'!K13</f>
        <v>0.10970812033263445</v>
      </c>
      <c r="E13" s="182">
        <f>'PD_idade (14)'!E13/'PD_idade (14)'!K13</f>
        <v>0.14268887370727226</v>
      </c>
      <c r="F13" s="182">
        <f>'PD_idade (14)'!F13/'PD_idade (14)'!K13</f>
        <v>0.1346910410139226</v>
      </c>
      <c r="G13" s="182">
        <f>'PD_idade (14)'!G13/'PD_idade (14)'!K13</f>
        <v>0.13788310678696789</v>
      </c>
      <c r="H13" s="182">
        <f>'PD_idade (14)'!H13/'PD_idade (14)'!K13</f>
        <v>0.13344248392188274</v>
      </c>
      <c r="I13" s="182">
        <f>'PD_idade (14)'!I13/'PD_idade (14)'!K13</f>
        <v>0.12760017903837545</v>
      </c>
      <c r="J13" s="222">
        <f>'PD_idade (14)'!J13/'PD_idade (14)'!K13</f>
        <v>0.11128648495842069</v>
      </c>
      <c r="K13" s="13"/>
      <c r="L13" s="183">
        <f>'PD_idade (14)'!M13/'PD_idade (14)'!U13</f>
        <v>0.10040662726675759</v>
      </c>
      <c r="M13" s="182">
        <f>'PD_idade (14)'!N13/'PD_idade (14)'!U13</f>
        <v>0.10406879830277314</v>
      </c>
      <c r="N13" s="182">
        <f>'PD_idade (14)'!O13/'PD_idade (14)'!U13</f>
        <v>0.13692731221902307</v>
      </c>
      <c r="O13" s="182">
        <f>'PD_idade (14)'!P13/'PD_idade (14)'!U13</f>
        <v>0.13245693791988686</v>
      </c>
      <c r="P13" s="182">
        <f>'PD_idade (14)'!Q13/'PD_idade (14)'!U13</f>
        <v>0.1375334646663636</v>
      </c>
      <c r="Q13" s="182">
        <f>'PD_idade (14)'!R13/'PD_idade (14)'!U13</f>
        <v>0.13916249936859121</v>
      </c>
      <c r="R13" s="182">
        <f>'PD_idade (14)'!S13/'PD_idade (14)'!U13</f>
        <v>0.13398494721422438</v>
      </c>
      <c r="S13" s="187">
        <f>'PD_idade (14)'!T13/'PD_idade (14)'!U13</f>
        <v>0.11545941304238015</v>
      </c>
      <c r="T13" s="207"/>
      <c r="U13" s="225">
        <f>'PD_idade (14)'!W13/'PD_idade (14)'!AE13</f>
        <v>9.6437539234149397E-2</v>
      </c>
      <c r="V13" s="182">
        <f>'PD_idade (14)'!X13/'PD_idade (14)'!AE13</f>
        <v>0.10355199832600963</v>
      </c>
      <c r="W13" s="182">
        <f>'PD_idade (14)'!Y13/'PD_idade (14)'!AE13</f>
        <v>0.13611634233103159</v>
      </c>
      <c r="X13" s="182">
        <f>'PD_idade (14)'!Z13/'PD_idade (14)'!AE13</f>
        <v>0.13297761037874031</v>
      </c>
      <c r="Y13" s="182">
        <f>'PD_idade (14)'!AA13/'PD_idade (14)'!AE13</f>
        <v>0.13776417660598453</v>
      </c>
      <c r="Z13" s="182">
        <f>'PD_idade (14)'!AB13/'PD_idade (14)'!AE13</f>
        <v>0.14087675245867337</v>
      </c>
      <c r="AA13" s="182">
        <f>'PD_idade (14)'!AC13/'PD_idade (14)'!AE13</f>
        <v>0.13633866917765222</v>
      </c>
      <c r="AB13" s="222">
        <f>'PD_idade (14)'!AD13/'PD_idade (14)'!AE13</f>
        <v>0.11593691148775895</v>
      </c>
      <c r="AC13" s="66"/>
      <c r="AD13" s="235"/>
      <c r="AE13" s="106">
        <f>'PD_idade (14)'!AG13/'PD_idade (14)'!AO13</f>
        <v>0.10342046718576196</v>
      </c>
      <c r="AF13" s="182">
        <f>'PD_idade (14)'!AH13/'PD_idade (14)'!AO13</f>
        <v>0.10094549499443826</v>
      </c>
      <c r="AG13" s="182">
        <f>'PD_idade (14)'!AI13/'PD_idade (14)'!AO13</f>
        <v>0.13007508342602891</v>
      </c>
      <c r="AH13" s="182">
        <f>'PD_idade (14)'!AJ13/'PD_idade (14)'!AO13</f>
        <v>0.13024193548387097</v>
      </c>
      <c r="AI13" s="182">
        <f>'PD_idade (14)'!AK13/'PD_idade (14)'!AO13</f>
        <v>0.13836206896551725</v>
      </c>
      <c r="AJ13" s="182">
        <f>'PD_idade (14)'!AL13/'PD_idade (14)'!AO13</f>
        <v>0.14057285873192435</v>
      </c>
      <c r="AK13" s="182">
        <f>'PD_idade (14)'!AM13/'PD_idade (14)'!AO13</f>
        <v>0.13911290322580644</v>
      </c>
      <c r="AL13" s="107">
        <f>'PD_idade (14)'!AN13/'PD_idade (14)'!AO13</f>
        <v>0.11726918798665184</v>
      </c>
      <c r="AM13" s="204">
        <v>61094</v>
      </c>
      <c r="AN13" s="219"/>
    </row>
    <row r="14" spans="1:40" x14ac:dyDescent="0.25">
      <c r="B14" s="217" t="s">
        <v>1</v>
      </c>
      <c r="C14" s="263">
        <f>'PD_idade (14)'!C14/'PD_idade (14)'!K14</f>
        <v>9.5929388537251026E-2</v>
      </c>
      <c r="D14" s="264">
        <f>'PD_idade (14)'!D14/'PD_idade (14)'!K14</f>
        <v>0.11491783287846234</v>
      </c>
      <c r="E14" s="264">
        <f>'PD_idade (14)'!E14/'PD_idade (14)'!K14</f>
        <v>0.14267464142616573</v>
      </c>
      <c r="F14" s="264">
        <f>'PD_idade (14)'!F14/'PD_idade (14)'!K14</f>
        <v>0.12641542303002148</v>
      </c>
      <c r="G14" s="264">
        <f>'PD_idade (14)'!G14/'PD_idade (14)'!K14</f>
        <v>0.13268683583996282</v>
      </c>
      <c r="H14" s="264">
        <f>'PD_idade (14)'!H14/'PD_idade (14)'!K14</f>
        <v>0.14226816096626213</v>
      </c>
      <c r="I14" s="264">
        <f>'PD_idade (14)'!I14/'PD_idade (14)'!K14</f>
        <v>0.13106091400034842</v>
      </c>
      <c r="J14" s="268">
        <f>'PD_idade (14)'!J14/'PD_idade (14)'!K14</f>
        <v>0.11404680332152604</v>
      </c>
      <c r="K14" s="191"/>
      <c r="L14" s="267">
        <f>'PD_idade (14)'!M14/'PD_idade (14)'!U14</f>
        <v>9.6208648246809567E-2</v>
      </c>
      <c r="M14" s="264">
        <f>'PD_idade (14)'!N14/'PD_idade (14)'!U14</f>
        <v>0.10785528435138149</v>
      </c>
      <c r="N14" s="264">
        <f>'PD_idade (14)'!O14/'PD_idade (14)'!U14</f>
        <v>0.13660017346053774</v>
      </c>
      <c r="O14" s="264">
        <f>'PD_idade (14)'!P14/'PD_idade (14)'!U14</f>
        <v>0.1235906331309627</v>
      </c>
      <c r="P14" s="264">
        <f>'PD_idade (14)'!Q14/'PD_idade (14)'!U14</f>
        <v>0.13189195886507249</v>
      </c>
      <c r="Q14" s="264">
        <f>'PD_idade (14)'!R14/'PD_idade (14)'!U14</f>
        <v>0.14694585553215214</v>
      </c>
      <c r="R14" s="264">
        <f>'PD_idade (14)'!S14/'PD_idade (14)'!U14</f>
        <v>0.13709577499690248</v>
      </c>
      <c r="S14" s="272">
        <f>'PD_idade (14)'!T14/'PD_idade (14)'!U14</f>
        <v>0.11981167141618139</v>
      </c>
      <c r="T14" s="271"/>
      <c r="U14" s="263">
        <f>'PD_idade (14)'!W14/'PD_idade (14)'!AE14</f>
        <v>9.4472554922180235E-2</v>
      </c>
      <c r="V14" s="264">
        <f>'PD_idade (14)'!X14/'PD_idade (14)'!AE14</f>
        <v>0.10830717991417409</v>
      </c>
      <c r="W14" s="264">
        <f>'PD_idade (14)'!Y14/'PD_idade (14)'!AE14</f>
        <v>0.13232562608083007</v>
      </c>
      <c r="X14" s="264">
        <f>'PD_idade (14)'!Z14/'PD_idade (14)'!AE14</f>
        <v>0.12566451034394416</v>
      </c>
      <c r="Y14" s="264">
        <f>'PD_idade (14)'!AA14/'PD_idade (14)'!AE14</f>
        <v>0.13315826554794083</v>
      </c>
      <c r="Z14" s="264">
        <f>'PD_idade (14)'!AB14/'PD_idade (14)'!AE14</f>
        <v>0.14776148081726767</v>
      </c>
      <c r="AA14" s="264">
        <f>'PD_idade (14)'!AC14/'PD_idade (14)'!AE14</f>
        <v>0.13841029910971625</v>
      </c>
      <c r="AB14" s="268">
        <f>'PD_idade (14)'!AD14/'PD_idade (14)'!AE14</f>
        <v>0.11990008326394672</v>
      </c>
      <c r="AC14" s="192"/>
      <c r="AD14" s="262"/>
      <c r="AE14" s="275">
        <f>'PD_idade (14)'!AG14/'PD_idade (14)'!AO14</f>
        <v>0.1012903657150498</v>
      </c>
      <c r="AF14" s="264">
        <f>'PD_idade (14)'!AH14/'PD_idade (14)'!AO14</f>
        <v>0.10744133181787792</v>
      </c>
      <c r="AG14" s="264">
        <f>'PD_idade (14)'!AI14/'PD_idade (14)'!AO14</f>
        <v>0.12789997994250185</v>
      </c>
      <c r="AH14" s="264">
        <f>'PD_idade (14)'!AJ14/'PD_idade (14)'!AO14</f>
        <v>0.1230861803837668</v>
      </c>
      <c r="AI14" s="264">
        <f>'PD_idade (14)'!AK14/'PD_idade (14)'!AO14</f>
        <v>0.13298121281005548</v>
      </c>
      <c r="AJ14" s="264">
        <f>'PD_idade (14)'!AL14/'PD_idade (14)'!AO14</f>
        <v>0.14675402821421407</v>
      </c>
      <c r="AK14" s="264">
        <f>'PD_idade (14)'!AM14/'PD_idade (14)'!AO14</f>
        <v>0.14127164538343251</v>
      </c>
      <c r="AL14" s="276">
        <f>'PD_idade (14)'!AN14/'PD_idade (14)'!AO14</f>
        <v>0.11927525573310156</v>
      </c>
      <c r="AM14" s="273">
        <v>21700</v>
      </c>
      <c r="AN14" s="219"/>
    </row>
    <row r="15" spans="1:40" x14ac:dyDescent="0.25">
      <c r="B15" s="206" t="s">
        <v>36</v>
      </c>
      <c r="C15" s="225">
        <f>'PD_idade (14)'!C15/'PD_idade (14)'!K15</f>
        <v>0.1111111111111111</v>
      </c>
      <c r="D15" s="182">
        <f>'PD_idade (14)'!D15/'PD_idade (14)'!K15</f>
        <v>0.1047008547008547</v>
      </c>
      <c r="E15" s="182">
        <f>'PD_idade (14)'!E15/'PD_idade (14)'!K15</f>
        <v>0.13247863247863248</v>
      </c>
      <c r="F15" s="182">
        <f>'PD_idade (14)'!F15/'PD_idade (14)'!K15</f>
        <v>0.12393162393162394</v>
      </c>
      <c r="G15" s="182">
        <f>'PD_idade (14)'!G15/'PD_idade (14)'!K15</f>
        <v>0.12606837606837606</v>
      </c>
      <c r="H15" s="182">
        <f>'PD_idade (14)'!H15/'PD_idade (14)'!K15</f>
        <v>0.13247863247863248</v>
      </c>
      <c r="I15" s="182">
        <f>'PD_idade (14)'!I15/'PD_idade (14)'!K15</f>
        <v>0.14529914529914531</v>
      </c>
      <c r="J15" s="222">
        <f>'PD_idade (14)'!J15/'PD_idade (14)'!K15</f>
        <v>0.12393162393162394</v>
      </c>
      <c r="K15" s="91"/>
      <c r="L15" s="183">
        <f>'PD_idade (14)'!M15/'PD_idade (14)'!U15</f>
        <v>0.11879049676025918</v>
      </c>
      <c r="M15" s="182">
        <f>'PD_idade (14)'!N15/'PD_idade (14)'!U15</f>
        <v>9.9352051835853133E-2</v>
      </c>
      <c r="N15" s="182">
        <f>'PD_idade (14)'!O15/'PD_idade (14)'!U15</f>
        <v>0.12742980561555076</v>
      </c>
      <c r="O15" s="182">
        <f>'PD_idade (14)'!P15/'PD_idade (14)'!U15</f>
        <v>0.13606911447084233</v>
      </c>
      <c r="P15" s="182">
        <f>'PD_idade (14)'!Q15/'PD_idade (14)'!U15</f>
        <v>0.12958963282937366</v>
      </c>
      <c r="Q15" s="182">
        <f>'PD_idade (14)'!R15/'PD_idade (14)'!U15</f>
        <v>0.13390928725701945</v>
      </c>
      <c r="R15" s="182">
        <f>'PD_idade (14)'!S15/'PD_idade (14)'!U15</f>
        <v>0.13606911447084233</v>
      </c>
      <c r="S15" s="187">
        <f>'PD_idade (14)'!T15/'PD_idade (14)'!U15</f>
        <v>0.11879049676025918</v>
      </c>
      <c r="T15" s="203"/>
      <c r="U15" s="225">
        <f>'PD_idade (14)'!W15/'PD_idade (14)'!AE15</f>
        <v>9.4470046082949302E-2</v>
      </c>
      <c r="V15" s="182">
        <f>'PD_idade (14)'!X15/'PD_idade (14)'!AE15</f>
        <v>9.2165898617511524E-2</v>
      </c>
      <c r="W15" s="182">
        <f>'PD_idade (14)'!Y15/'PD_idade (14)'!AE15</f>
        <v>0.13594470046082949</v>
      </c>
      <c r="X15" s="182">
        <f>'PD_idade (14)'!Z15/'PD_idade (14)'!AE15</f>
        <v>0.14055299539170507</v>
      </c>
      <c r="Y15" s="182">
        <f>'PD_idade (14)'!AA15/'PD_idade (14)'!AE15</f>
        <v>0.14055299539170507</v>
      </c>
      <c r="Z15" s="182">
        <f>'PD_idade (14)'!AB15/'PD_idade (14)'!AE15</f>
        <v>0.13364055299539171</v>
      </c>
      <c r="AA15" s="182">
        <f>'PD_idade (14)'!AC15/'PD_idade (14)'!AE15</f>
        <v>0.14285714285714285</v>
      </c>
      <c r="AB15" s="222">
        <f>'PD_idade (14)'!AD15/'PD_idade (14)'!AE15</f>
        <v>0.11981566820276497</v>
      </c>
      <c r="AC15" s="64"/>
      <c r="AD15" s="235"/>
      <c r="AE15" s="106">
        <f>'PD_idade (14)'!AG15/'PD_idade (14)'!AO15</f>
        <v>8.4745762711864403E-2</v>
      </c>
      <c r="AF15" s="182">
        <f>'PD_idade (14)'!AH15/'PD_idade (14)'!AO15</f>
        <v>9.4430992736077482E-2</v>
      </c>
      <c r="AG15" s="182">
        <f>'PD_idade (14)'!AI15/'PD_idade (14)'!AO15</f>
        <v>0.13801452784503632</v>
      </c>
      <c r="AH15" s="182">
        <f>'PD_idade (14)'!AJ15/'PD_idade (14)'!AO15</f>
        <v>0.14285714285714285</v>
      </c>
      <c r="AI15" s="182">
        <f>'PD_idade (14)'!AK15/'PD_idade (14)'!AO15</f>
        <v>0.14043583535108958</v>
      </c>
      <c r="AJ15" s="182">
        <f>'PD_idade (14)'!AL15/'PD_idade (14)'!AO15</f>
        <v>0.14285714285714285</v>
      </c>
      <c r="AK15" s="182">
        <f>'PD_idade (14)'!AM15/'PD_idade (14)'!AO15</f>
        <v>0.14285714285714285</v>
      </c>
      <c r="AL15" s="107">
        <f>'PD_idade (14)'!AN15/'PD_idade (14)'!AO15</f>
        <v>0.11380145278450363</v>
      </c>
      <c r="AM15" s="208">
        <v>1002</v>
      </c>
      <c r="AN15" s="219"/>
    </row>
    <row r="16" spans="1:40" x14ac:dyDescent="0.25">
      <c r="B16" s="206" t="s">
        <v>37</v>
      </c>
      <c r="C16" s="225">
        <f>'PD_idade (14)'!C16/'PD_idade (14)'!K16</f>
        <v>8.4886128364389232E-2</v>
      </c>
      <c r="D16" s="182">
        <f>'PD_idade (14)'!D16/'PD_idade (14)'!K16</f>
        <v>9.7308488612836433E-2</v>
      </c>
      <c r="E16" s="182">
        <f>'PD_idade (14)'!E16/'PD_idade (14)'!K16</f>
        <v>0.14906832298136646</v>
      </c>
      <c r="F16" s="182">
        <f>'PD_idade (14)'!F16/'PD_idade (14)'!K16</f>
        <v>0.13250517598343686</v>
      </c>
      <c r="G16" s="182">
        <f>'PD_idade (14)'!G16/'PD_idade (14)'!K16</f>
        <v>0.13871635610766045</v>
      </c>
      <c r="H16" s="182">
        <f>'PD_idade (14)'!H16/'PD_idade (14)'!K16</f>
        <v>0.15942028985507245</v>
      </c>
      <c r="I16" s="182">
        <f>'PD_idade (14)'!I16/'PD_idade (14)'!K16</f>
        <v>0.12215320910973085</v>
      </c>
      <c r="J16" s="222">
        <f>'PD_idade (14)'!J16/'PD_idade (14)'!K16</f>
        <v>0.11594202898550725</v>
      </c>
      <c r="K16" s="91"/>
      <c r="L16" s="183">
        <f>'PD_idade (14)'!M16/'PD_idade (14)'!U16</f>
        <v>8.8495575221238937E-2</v>
      </c>
      <c r="M16" s="182">
        <f>'PD_idade (14)'!N16/'PD_idade (14)'!U16</f>
        <v>8.4070796460176997E-2</v>
      </c>
      <c r="N16" s="182">
        <f>'PD_idade (14)'!O16/'PD_idade (14)'!U16</f>
        <v>0.15707964601769911</v>
      </c>
      <c r="O16" s="182">
        <f>'PD_idade (14)'!P16/'PD_idade (14)'!U16</f>
        <v>0.13274336283185842</v>
      </c>
      <c r="P16" s="182">
        <f>'PD_idade (14)'!Q16/'PD_idade (14)'!U16</f>
        <v>0.13274336283185842</v>
      </c>
      <c r="Q16" s="182">
        <f>'PD_idade (14)'!R16/'PD_idade (14)'!U16</f>
        <v>0.16150442477876106</v>
      </c>
      <c r="R16" s="182">
        <f>'PD_idade (14)'!S16/'PD_idade (14)'!U16</f>
        <v>0.11946902654867257</v>
      </c>
      <c r="S16" s="187">
        <f>'PD_idade (14)'!T16/'PD_idade (14)'!U16</f>
        <v>0.12389380530973451</v>
      </c>
      <c r="T16" s="203"/>
      <c r="U16" s="225">
        <f>'PD_idade (14)'!W16/'PD_idade (14)'!AE16</f>
        <v>9.7727272727272732E-2</v>
      </c>
      <c r="V16" s="182">
        <f>'PD_idade (14)'!X16/'PD_idade (14)'!AE16</f>
        <v>8.6363636363636365E-2</v>
      </c>
      <c r="W16" s="182">
        <f>'PD_idade (14)'!Y16/'PD_idade (14)'!AE16</f>
        <v>0.17045454545454544</v>
      </c>
      <c r="X16" s="182">
        <f>'PD_idade (14)'!Z16/'PD_idade (14)'!AE16</f>
        <v>0.11590909090909091</v>
      </c>
      <c r="Y16" s="182">
        <f>'PD_idade (14)'!AA16/'PD_idade (14)'!AE16</f>
        <v>0.12954545454545455</v>
      </c>
      <c r="Z16" s="182">
        <f>'PD_idade (14)'!AB16/'PD_idade (14)'!AE16</f>
        <v>0.16363636363636364</v>
      </c>
      <c r="AA16" s="182">
        <f>'PD_idade (14)'!AC16/'PD_idade (14)'!AE16</f>
        <v>0.11590909090909091</v>
      </c>
      <c r="AB16" s="222">
        <f>'PD_idade (14)'!AD16/'PD_idade (14)'!AE16</f>
        <v>0.12045454545454545</v>
      </c>
      <c r="AC16" s="64"/>
      <c r="AD16" s="235"/>
      <c r="AE16" s="106">
        <f>'PD_idade (14)'!AG16/'PD_idade (14)'!AO16</f>
        <v>0.10426540284360189</v>
      </c>
      <c r="AF16" s="182">
        <f>'PD_idade (14)'!AH16/'PD_idade (14)'!AO16</f>
        <v>0.10426540284360189</v>
      </c>
      <c r="AG16" s="182">
        <f>'PD_idade (14)'!AI16/'PD_idade (14)'!AO16</f>
        <v>0.15876777251184834</v>
      </c>
      <c r="AH16" s="182">
        <f>'PD_idade (14)'!AJ16/'PD_idade (14)'!AO16</f>
        <v>0.1018957345971564</v>
      </c>
      <c r="AI16" s="182">
        <f>'PD_idade (14)'!AK16/'PD_idade (14)'!AO16</f>
        <v>0.12796208530805686</v>
      </c>
      <c r="AJ16" s="182">
        <f>'PD_idade (14)'!AL16/'PD_idade (14)'!AO16</f>
        <v>0.16113744075829384</v>
      </c>
      <c r="AK16" s="182">
        <f>'PD_idade (14)'!AM16/'PD_idade (14)'!AO16</f>
        <v>0.11848341232227488</v>
      </c>
      <c r="AL16" s="107">
        <f>'PD_idade (14)'!AN16/'PD_idade (14)'!AO16</f>
        <v>0.12322274881516587</v>
      </c>
      <c r="AM16" s="204">
        <v>454</v>
      </c>
      <c r="AN16" s="219"/>
    </row>
    <row r="17" spans="2:40" x14ac:dyDescent="0.25">
      <c r="B17" s="206" t="s">
        <v>38</v>
      </c>
      <c r="C17" s="225">
        <f>'PD_idade (14)'!C17/'PD_idade (14)'!K17</f>
        <v>6.8674698795180719E-2</v>
      </c>
      <c r="D17" s="182">
        <f>'PD_idade (14)'!D17/'PD_idade (14)'!K17</f>
        <v>0.10843373493975904</v>
      </c>
      <c r="E17" s="182">
        <f>'PD_idade (14)'!E17/'PD_idade (14)'!K17</f>
        <v>0.15542168674698795</v>
      </c>
      <c r="F17" s="182">
        <f>'PD_idade (14)'!F17/'PD_idade (14)'!K17</f>
        <v>0.13493975903614458</v>
      </c>
      <c r="G17" s="182">
        <f>'PD_idade (14)'!G17/'PD_idade (14)'!K17</f>
        <v>0.11566265060240964</v>
      </c>
      <c r="H17" s="182">
        <f>'PD_idade (14)'!H17/'PD_idade (14)'!K17</f>
        <v>0.15783132530120481</v>
      </c>
      <c r="I17" s="182">
        <f>'PD_idade (14)'!I17/'PD_idade (14)'!K17</f>
        <v>0.14216867469879518</v>
      </c>
      <c r="J17" s="222">
        <f>'PD_idade (14)'!J17/'PD_idade (14)'!K17</f>
        <v>0.11686746987951807</v>
      </c>
      <c r="K17" s="91"/>
      <c r="L17" s="183">
        <f>'PD_idade (14)'!M17/'PD_idade (14)'!U17</f>
        <v>6.5703022339027597E-2</v>
      </c>
      <c r="M17" s="182">
        <f>'PD_idade (14)'!N17/'PD_idade (14)'!U17</f>
        <v>0.1011826544021025</v>
      </c>
      <c r="N17" s="182">
        <f>'PD_idade (14)'!O17/'PD_idade (14)'!U17</f>
        <v>0.14191852825229961</v>
      </c>
      <c r="O17" s="182">
        <f>'PD_idade (14)'!P17/'PD_idade (14)'!U17</f>
        <v>0.14060446780551905</v>
      </c>
      <c r="P17" s="182">
        <f>'PD_idade (14)'!Q17/'PD_idade (14)'!U17</f>
        <v>0.10906701708278581</v>
      </c>
      <c r="Q17" s="182">
        <f>'PD_idade (14)'!R17/'PD_idade (14)'!U17</f>
        <v>0.16688567674113008</v>
      </c>
      <c r="R17" s="182">
        <f>'PD_idade (14)'!S17/'PD_idade (14)'!U17</f>
        <v>0.15505913272010513</v>
      </c>
      <c r="S17" s="187">
        <f>'PD_idade (14)'!T17/'PD_idade (14)'!U17</f>
        <v>0.11957950065703023</v>
      </c>
      <c r="T17" s="203"/>
      <c r="U17" s="225">
        <f>'PD_idade (14)'!W17/'PD_idade (14)'!AE17</f>
        <v>8.2666666666666666E-2</v>
      </c>
      <c r="V17" s="182">
        <f>'PD_idade (14)'!X17/'PD_idade (14)'!AE17</f>
        <v>9.8666666666666666E-2</v>
      </c>
      <c r="W17" s="182">
        <f>'PD_idade (14)'!Y17/'PD_idade (14)'!AE17</f>
        <v>0.13200000000000001</v>
      </c>
      <c r="X17" s="182">
        <f>'PD_idade (14)'!Z17/'PD_idade (14)'!AE17</f>
        <v>0.14133333333333334</v>
      </c>
      <c r="Y17" s="182">
        <f>'PD_idade (14)'!AA17/'PD_idade (14)'!AE17</f>
        <v>0.12133333333333333</v>
      </c>
      <c r="Z17" s="182">
        <f>'PD_idade (14)'!AB17/'PD_idade (14)'!AE17</f>
        <v>0.16</v>
      </c>
      <c r="AA17" s="182">
        <f>'PD_idade (14)'!AC17/'PD_idade (14)'!AE17</f>
        <v>0.15066666666666667</v>
      </c>
      <c r="AB17" s="222">
        <f>'PD_idade (14)'!AD17/'PD_idade (14)'!AE17</f>
        <v>0.11333333333333333</v>
      </c>
      <c r="AC17" s="64"/>
      <c r="AD17" s="235"/>
      <c r="AE17" s="106">
        <f>'PD_idade (14)'!AG17/'PD_idade (14)'!AO17</f>
        <v>8.940852819807428E-2</v>
      </c>
      <c r="AF17" s="182">
        <f>'PD_idade (14)'!AH17/'PD_idade (14)'!AO17</f>
        <v>9.6286107290233833E-2</v>
      </c>
      <c r="AG17" s="182">
        <f>'PD_idade (14)'!AI17/'PD_idade (14)'!AO17</f>
        <v>0.13342503438789546</v>
      </c>
      <c r="AH17" s="182">
        <f>'PD_idade (14)'!AJ17/'PD_idade (14)'!AO17</f>
        <v>0.14580467675378267</v>
      </c>
      <c r="AI17" s="182">
        <f>'PD_idade (14)'!AK17/'PD_idade (14)'!AO17</f>
        <v>0.11691884456671252</v>
      </c>
      <c r="AJ17" s="182">
        <f>'PD_idade (14)'!AL17/'PD_idade (14)'!AO17</f>
        <v>0.15955983493810177</v>
      </c>
      <c r="AK17" s="182">
        <f>'PD_idade (14)'!AM17/'PD_idade (14)'!AO17</f>
        <v>0.14167812929848694</v>
      </c>
      <c r="AL17" s="107">
        <f>'PD_idade (14)'!AN17/'PD_idade (14)'!AO17</f>
        <v>0.11691884456671252</v>
      </c>
      <c r="AM17" s="204">
        <v>520</v>
      </c>
      <c r="AN17" s="219"/>
    </row>
    <row r="18" spans="2:40" x14ac:dyDescent="0.25">
      <c r="B18" s="206" t="s">
        <v>39</v>
      </c>
      <c r="C18" s="225">
        <f>'PD_idade (14)'!C18/'PD_idade (14)'!K18</f>
        <v>7.1906354515050161E-2</v>
      </c>
      <c r="D18" s="182">
        <f>'PD_idade (14)'!D18/'PD_idade (14)'!K18</f>
        <v>0.11371237458193979</v>
      </c>
      <c r="E18" s="182">
        <f>'PD_idade (14)'!E18/'PD_idade (14)'!K18</f>
        <v>0.13879598662207357</v>
      </c>
      <c r="F18" s="182">
        <f>'PD_idade (14)'!F18/'PD_idade (14)'!K18</f>
        <v>0.10702341137123746</v>
      </c>
      <c r="G18" s="182">
        <f>'PD_idade (14)'!G18/'PD_idade (14)'!K18</f>
        <v>0.11872909698996656</v>
      </c>
      <c r="H18" s="182">
        <f>'PD_idade (14)'!H18/'PD_idade (14)'!K18</f>
        <v>0.16387959866220736</v>
      </c>
      <c r="I18" s="182">
        <f>'PD_idade (14)'!I18/'PD_idade (14)'!K18</f>
        <v>0.1488294314381271</v>
      </c>
      <c r="J18" s="222">
        <f>'PD_idade (14)'!J18/'PD_idade (14)'!K18</f>
        <v>0.13712374581939799</v>
      </c>
      <c r="K18" s="91"/>
      <c r="L18" s="183">
        <f>'PD_idade (14)'!M18/'PD_idade (14)'!U18</f>
        <v>7.4275362318840576E-2</v>
      </c>
      <c r="M18" s="182">
        <f>'PD_idade (14)'!N18/'PD_idade (14)'!U18</f>
        <v>0.11413043478260869</v>
      </c>
      <c r="N18" s="182">
        <f>'PD_idade (14)'!O18/'PD_idade (14)'!U18</f>
        <v>0.11594202898550725</v>
      </c>
      <c r="O18" s="182">
        <f>'PD_idade (14)'!P18/'PD_idade (14)'!U18</f>
        <v>0.12318840579710146</v>
      </c>
      <c r="P18" s="182">
        <f>'PD_idade (14)'!Q18/'PD_idade (14)'!U18</f>
        <v>0.11413043478260869</v>
      </c>
      <c r="Q18" s="182">
        <f>'PD_idade (14)'!R18/'PD_idade (14)'!U18</f>
        <v>0.15760869565217392</v>
      </c>
      <c r="R18" s="182">
        <f>'PD_idade (14)'!S18/'PD_idade (14)'!U18</f>
        <v>0.14855072463768115</v>
      </c>
      <c r="S18" s="187">
        <f>'PD_idade (14)'!T18/'PD_idade (14)'!U18</f>
        <v>0.15217391304347827</v>
      </c>
      <c r="T18" s="203"/>
      <c r="U18" s="225">
        <f>'PD_idade (14)'!W18/'PD_idade (14)'!AE18</f>
        <v>8.1904761904761911E-2</v>
      </c>
      <c r="V18" s="182">
        <f>'PD_idade (14)'!X18/'PD_idade (14)'!AE18</f>
        <v>0.10666666666666667</v>
      </c>
      <c r="W18" s="182">
        <f>'PD_idade (14)'!Y18/'PD_idade (14)'!AE18</f>
        <v>0.10666666666666667</v>
      </c>
      <c r="X18" s="182">
        <f>'PD_idade (14)'!Z18/'PD_idade (14)'!AE18</f>
        <v>0.11619047619047619</v>
      </c>
      <c r="Y18" s="182">
        <f>'PD_idade (14)'!AA18/'PD_idade (14)'!AE18</f>
        <v>0.12761904761904763</v>
      </c>
      <c r="Z18" s="182">
        <f>'PD_idade (14)'!AB18/'PD_idade (14)'!AE18</f>
        <v>0.16380952380952382</v>
      </c>
      <c r="AA18" s="182">
        <f>'PD_idade (14)'!AC18/'PD_idade (14)'!AE18</f>
        <v>0.14285714285714285</v>
      </c>
      <c r="AB18" s="222">
        <f>'PD_idade (14)'!AD18/'PD_idade (14)'!AE18</f>
        <v>0.15428571428571428</v>
      </c>
      <c r="AC18" s="64"/>
      <c r="AD18" s="235"/>
      <c r="AE18" s="106">
        <f>'PD_idade (14)'!AG18/'PD_idade (14)'!AO18</f>
        <v>9.4049904030710174E-2</v>
      </c>
      <c r="AF18" s="182">
        <f>'PD_idade (14)'!AH18/'PD_idade (14)'!AO18</f>
        <v>0.1017274472168906</v>
      </c>
      <c r="AG18" s="182">
        <f>'PD_idade (14)'!AI18/'PD_idade (14)'!AO18</f>
        <v>0.10748560460652591</v>
      </c>
      <c r="AH18" s="182">
        <f>'PD_idade (14)'!AJ18/'PD_idade (14)'!AO18</f>
        <v>0.12476007677543186</v>
      </c>
      <c r="AI18" s="182">
        <f>'PD_idade (14)'!AK18/'PD_idade (14)'!AO18</f>
        <v>0.12859884836852206</v>
      </c>
      <c r="AJ18" s="182">
        <f>'PD_idade (14)'!AL18/'PD_idade (14)'!AO18</f>
        <v>0.15930902111324377</v>
      </c>
      <c r="AK18" s="182">
        <f>'PD_idade (14)'!AM18/'PD_idade (14)'!AO18</f>
        <v>0.14779270633397312</v>
      </c>
      <c r="AL18" s="107">
        <f>'PD_idade (14)'!AN18/'PD_idade (14)'!AO18</f>
        <v>0.1362763915547025</v>
      </c>
      <c r="AM18" s="204">
        <v>438</v>
      </c>
      <c r="AN18" s="219"/>
    </row>
    <row r="19" spans="2:40" x14ac:dyDescent="0.25">
      <c r="B19" s="206" t="s">
        <v>40</v>
      </c>
      <c r="C19" s="225">
        <f>'PD_idade (14)'!C19/'PD_idade (14)'!K19</f>
        <v>9.8744769874476987E-2</v>
      </c>
      <c r="D19" s="182">
        <f>'PD_idade (14)'!D19/'PD_idade (14)'!K19</f>
        <v>0.13221757322175731</v>
      </c>
      <c r="E19" s="182">
        <f>'PD_idade (14)'!E19/'PD_idade (14)'!K19</f>
        <v>0.15648535564853555</v>
      </c>
      <c r="F19" s="182">
        <f>'PD_idade (14)'!F19/'PD_idade (14)'!K19</f>
        <v>0.14058577405857742</v>
      </c>
      <c r="G19" s="182">
        <f>'PD_idade (14)'!G19/'PD_idade (14)'!K19</f>
        <v>0.12887029288702928</v>
      </c>
      <c r="H19" s="182">
        <f>'PD_idade (14)'!H19/'PD_idade (14)'!K19</f>
        <v>0.13305439330543933</v>
      </c>
      <c r="I19" s="182">
        <f>'PD_idade (14)'!I19/'PD_idade (14)'!K19</f>
        <v>0.10794979079497909</v>
      </c>
      <c r="J19" s="222">
        <f>'PD_idade (14)'!J19/'PD_idade (14)'!K19</f>
        <v>0.10209205020920502</v>
      </c>
      <c r="K19" s="91"/>
      <c r="L19" s="183">
        <f>'PD_idade (14)'!M19/'PD_idade (14)'!U19</f>
        <v>9.1324200913242004E-2</v>
      </c>
      <c r="M19" s="182">
        <f>'PD_idade (14)'!N19/'PD_idade (14)'!U19</f>
        <v>0.12876712328767123</v>
      </c>
      <c r="N19" s="182">
        <f>'PD_idade (14)'!O19/'PD_idade (14)'!U19</f>
        <v>0.15433789954337901</v>
      </c>
      <c r="O19" s="182">
        <f>'PD_idade (14)'!P19/'PD_idade (14)'!U19</f>
        <v>0.13698630136986301</v>
      </c>
      <c r="P19" s="182">
        <f>'PD_idade (14)'!Q19/'PD_idade (14)'!U19</f>
        <v>0.12146118721461187</v>
      </c>
      <c r="Q19" s="182">
        <f>'PD_idade (14)'!R19/'PD_idade (14)'!U19</f>
        <v>0.14611872146118721</v>
      </c>
      <c r="R19" s="182">
        <f>'PD_idade (14)'!S19/'PD_idade (14)'!U19</f>
        <v>0.11506849315068493</v>
      </c>
      <c r="S19" s="187">
        <f>'PD_idade (14)'!T19/'PD_idade (14)'!U19</f>
        <v>0.10593607305936073</v>
      </c>
      <c r="T19" s="203"/>
      <c r="U19" s="225">
        <f>'PD_idade (14)'!W19/'PD_idade (14)'!AE19</f>
        <v>9.2143549951503395E-2</v>
      </c>
      <c r="V19" s="182">
        <f>'PD_idade (14)'!X19/'PD_idade (14)'!AE19</f>
        <v>0.12221144519883609</v>
      </c>
      <c r="W19" s="182">
        <f>'PD_idade (14)'!Y19/'PD_idade (14)'!AE19</f>
        <v>0.1513094083414161</v>
      </c>
      <c r="X19" s="182">
        <f>'PD_idade (14)'!Z19/'PD_idade (14)'!AE19</f>
        <v>0.14548981571290009</v>
      </c>
      <c r="Y19" s="182">
        <f>'PD_idade (14)'!AA19/'PD_idade (14)'!AE19</f>
        <v>0.11736178467507274</v>
      </c>
      <c r="Z19" s="182">
        <f>'PD_idade (14)'!AB19/'PD_idade (14)'!AE19</f>
        <v>0.14645974781765275</v>
      </c>
      <c r="AA19" s="182">
        <f>'PD_idade (14)'!AC19/'PD_idade (14)'!AE19</f>
        <v>0.11251212415130941</v>
      </c>
      <c r="AB19" s="222">
        <f>'PD_idade (14)'!AD19/'PD_idade (14)'!AE19</f>
        <v>0.11251212415130941</v>
      </c>
      <c r="AC19" s="64"/>
      <c r="AD19" s="235"/>
      <c r="AE19" s="106">
        <f>'PD_idade (14)'!AG19/'PD_idade (14)'!AO19</f>
        <v>9.5190380761523044E-2</v>
      </c>
      <c r="AF19" s="182">
        <f>'PD_idade (14)'!AH19/'PD_idade (14)'!AO19</f>
        <v>0.12324649298597194</v>
      </c>
      <c r="AG19" s="182">
        <f>'PD_idade (14)'!AI19/'PD_idade (14)'!AO19</f>
        <v>0.15831663326653306</v>
      </c>
      <c r="AH19" s="182">
        <f>'PD_idade (14)'!AJ19/'PD_idade (14)'!AO19</f>
        <v>0.13827655310621242</v>
      </c>
      <c r="AI19" s="182">
        <f>'PD_idade (14)'!AK19/'PD_idade (14)'!AO19</f>
        <v>0.11022044088176353</v>
      </c>
      <c r="AJ19" s="182">
        <f>'PD_idade (14)'!AL19/'PD_idade (14)'!AO19</f>
        <v>0.15130260521042085</v>
      </c>
      <c r="AK19" s="182">
        <f>'PD_idade (14)'!AM19/'PD_idade (14)'!AO19</f>
        <v>0.11222444889779559</v>
      </c>
      <c r="AL19" s="107">
        <f>'PD_idade (14)'!AN19/'PD_idade (14)'!AO19</f>
        <v>0.11122244488977956</v>
      </c>
      <c r="AM19" s="204">
        <v>1176</v>
      </c>
      <c r="AN19" s="219"/>
    </row>
    <row r="20" spans="2:40" x14ac:dyDescent="0.25">
      <c r="B20" s="206" t="s">
        <v>41</v>
      </c>
      <c r="C20" s="225">
        <f>'PD_idade (14)'!C20/'PD_idade (14)'!K20</f>
        <v>8.9766606822262118E-2</v>
      </c>
      <c r="D20" s="182">
        <f>'PD_idade (14)'!D20/'PD_idade (14)'!K20</f>
        <v>0.11310592459605028</v>
      </c>
      <c r="E20" s="182">
        <f>'PD_idade (14)'!E20/'PD_idade (14)'!K20</f>
        <v>0.1490125673249551</v>
      </c>
      <c r="F20" s="182">
        <f>'PD_idade (14)'!F20/'PD_idade (14)'!K20</f>
        <v>0.11669658886894076</v>
      </c>
      <c r="G20" s="182">
        <f>'PD_idade (14)'!G20/'PD_idade (14)'!K20</f>
        <v>0.13464991023339318</v>
      </c>
      <c r="H20" s="182">
        <f>'PD_idade (14)'!H20/'PD_idade (14)'!K20</f>
        <v>0.15080789946140036</v>
      </c>
      <c r="I20" s="182">
        <f>'PD_idade (14)'!I20/'PD_idade (14)'!K20</f>
        <v>0.12208258527827648</v>
      </c>
      <c r="J20" s="222">
        <f>'PD_idade (14)'!J20/'PD_idade (14)'!K20</f>
        <v>0.12387791741472172</v>
      </c>
      <c r="K20" s="91"/>
      <c r="L20" s="183">
        <f>'PD_idade (14)'!M20/'PD_idade (14)'!U20</f>
        <v>9.05587668593449E-2</v>
      </c>
      <c r="M20" s="182">
        <f>'PD_idade (14)'!N20/'PD_idade (14)'!U20</f>
        <v>0.10789980732177264</v>
      </c>
      <c r="N20" s="182">
        <f>'PD_idade (14)'!O20/'PD_idade (14)'!U20</f>
        <v>0.15606936416184972</v>
      </c>
      <c r="O20" s="182">
        <f>'PD_idade (14)'!P20/'PD_idade (14)'!U20</f>
        <v>0.10789980732177264</v>
      </c>
      <c r="P20" s="182">
        <f>'PD_idade (14)'!Q20/'PD_idade (14)'!U20</f>
        <v>0.13680154142581888</v>
      </c>
      <c r="Q20" s="182">
        <f>'PD_idade (14)'!R20/'PD_idade (14)'!U20</f>
        <v>0.15028901734104047</v>
      </c>
      <c r="R20" s="182">
        <f>'PD_idade (14)'!S20/'PD_idade (14)'!U20</f>
        <v>0.11560693641618497</v>
      </c>
      <c r="S20" s="187">
        <f>'PD_idade (14)'!T20/'PD_idade (14)'!U20</f>
        <v>0.13487475915221581</v>
      </c>
      <c r="T20" s="203"/>
      <c r="U20" s="225">
        <f>'PD_idade (14)'!W20/'PD_idade (14)'!AE20</f>
        <v>8.6872586872586879E-2</v>
      </c>
      <c r="V20" s="182">
        <f>'PD_idade (14)'!X20/'PD_idade (14)'!AE20</f>
        <v>0.10617760617760617</v>
      </c>
      <c r="W20" s="182">
        <f>'PD_idade (14)'!Y20/'PD_idade (14)'!AE20</f>
        <v>0.13706563706563707</v>
      </c>
      <c r="X20" s="182">
        <f>'PD_idade (14)'!Z20/'PD_idade (14)'!AE20</f>
        <v>0.12741312741312741</v>
      </c>
      <c r="Y20" s="182">
        <f>'PD_idade (14)'!AA20/'PD_idade (14)'!AE20</f>
        <v>0.13320463320463322</v>
      </c>
      <c r="Z20" s="182">
        <f>'PD_idade (14)'!AB20/'PD_idade (14)'!AE20</f>
        <v>0.15057915057915058</v>
      </c>
      <c r="AA20" s="182">
        <f>'PD_idade (14)'!AC20/'PD_idade (14)'!AE20</f>
        <v>0.12355212355212356</v>
      </c>
      <c r="AB20" s="222">
        <f>'PD_idade (14)'!AD20/'PD_idade (14)'!AE20</f>
        <v>0.13513513513513514</v>
      </c>
      <c r="AC20" s="64"/>
      <c r="AD20" s="235"/>
      <c r="AE20" s="106">
        <f>'PD_idade (14)'!AG20/'PD_idade (14)'!AO20</f>
        <v>9.8969072164948449E-2</v>
      </c>
      <c r="AF20" s="182">
        <f>'PD_idade (14)'!AH20/'PD_idade (14)'!AO20</f>
        <v>0.10515463917525773</v>
      </c>
      <c r="AG20" s="182">
        <f>'PD_idade (14)'!AI20/'PD_idade (14)'!AO20</f>
        <v>0.1134020618556701</v>
      </c>
      <c r="AH20" s="182">
        <f>'PD_idade (14)'!AJ20/'PD_idade (14)'!AO20</f>
        <v>0.12164948453608247</v>
      </c>
      <c r="AI20" s="182">
        <f>'PD_idade (14)'!AK20/'PD_idade (14)'!AO20</f>
        <v>0.12783505154639174</v>
      </c>
      <c r="AJ20" s="182">
        <f>'PD_idade (14)'!AL20/'PD_idade (14)'!AO20</f>
        <v>0.14845360824742268</v>
      </c>
      <c r="AK20" s="182">
        <f>'PD_idade (14)'!AM20/'PD_idade (14)'!AO20</f>
        <v>0.14639175257731959</v>
      </c>
      <c r="AL20" s="107">
        <f>'PD_idade (14)'!AN20/'PD_idade (14)'!AO20</f>
        <v>0.13814432989690723</v>
      </c>
      <c r="AM20" s="204">
        <v>434</v>
      </c>
      <c r="AN20" s="219"/>
    </row>
    <row r="21" spans="2:40" x14ac:dyDescent="0.25">
      <c r="B21" s="206" t="s">
        <v>42</v>
      </c>
      <c r="C21" s="225">
        <f>'PD_idade (14)'!C21/'PD_idade (14)'!K21</f>
        <v>0.12836438923395446</v>
      </c>
      <c r="D21" s="182">
        <f>'PD_idade (14)'!D21/'PD_idade (14)'!K21</f>
        <v>6.4182194616977231E-2</v>
      </c>
      <c r="E21" s="182">
        <f>'PD_idade (14)'!E21/'PD_idade (14)'!K21</f>
        <v>0.13250517598343686</v>
      </c>
      <c r="F21" s="182">
        <f>'PD_idade (14)'!F21/'PD_idade (14)'!K21</f>
        <v>0.13871635610766045</v>
      </c>
      <c r="G21" s="182">
        <f>'PD_idade (14)'!G21/'PD_idade (14)'!K21</f>
        <v>0.15527950310559005</v>
      </c>
      <c r="H21" s="182">
        <f>'PD_idade (14)'!H21/'PD_idade (14)'!K21</f>
        <v>0.13043478260869565</v>
      </c>
      <c r="I21" s="182">
        <f>'PD_idade (14)'!I21/'PD_idade (14)'!K21</f>
        <v>0.13871635610766045</v>
      </c>
      <c r="J21" s="222">
        <f>'PD_idade (14)'!J21/'PD_idade (14)'!K21</f>
        <v>0.11180124223602485</v>
      </c>
      <c r="K21" s="91"/>
      <c r="L21" s="183">
        <f>'PD_idade (14)'!M21/'PD_idade (14)'!U21</f>
        <v>0.1310344827586207</v>
      </c>
      <c r="M21" s="182">
        <f>'PD_idade (14)'!N21/'PD_idade (14)'!U21</f>
        <v>7.3563218390804597E-2</v>
      </c>
      <c r="N21" s="182">
        <f>'PD_idade (14)'!O21/'PD_idade (14)'!U21</f>
        <v>0.10574712643678161</v>
      </c>
      <c r="O21" s="182">
        <f>'PD_idade (14)'!P21/'PD_idade (14)'!U21</f>
        <v>0.12873563218390804</v>
      </c>
      <c r="P21" s="182">
        <f>'PD_idade (14)'!Q21/'PD_idade (14)'!U21</f>
        <v>0.15862068965517243</v>
      </c>
      <c r="Q21" s="182">
        <f>'PD_idade (14)'!R21/'PD_idade (14)'!U21</f>
        <v>0.15632183908045977</v>
      </c>
      <c r="R21" s="182">
        <f>'PD_idade (14)'!S21/'PD_idade (14)'!U21</f>
        <v>0.12873563218390804</v>
      </c>
      <c r="S21" s="187">
        <f>'PD_idade (14)'!T21/'PD_idade (14)'!U21</f>
        <v>0.11724137931034483</v>
      </c>
      <c r="T21" s="203"/>
      <c r="U21" s="225">
        <f>'PD_idade (14)'!W21/'PD_idade (14)'!AE21</f>
        <v>0.12709832134292565</v>
      </c>
      <c r="V21" s="182">
        <f>'PD_idade (14)'!X21/'PD_idade (14)'!AE21</f>
        <v>6.9544364508393283E-2</v>
      </c>
      <c r="W21" s="182">
        <f>'PD_idade (14)'!Y21/'PD_idade (14)'!AE21</f>
        <v>0.11270983213429256</v>
      </c>
      <c r="X21" s="182">
        <f>'PD_idade (14)'!Z21/'PD_idade (14)'!AE21</f>
        <v>0.11510791366906475</v>
      </c>
      <c r="Y21" s="182">
        <f>'PD_idade (14)'!AA21/'PD_idade (14)'!AE21</f>
        <v>0.16786570743405277</v>
      </c>
      <c r="Z21" s="182">
        <f>'PD_idade (14)'!AB21/'PD_idade (14)'!AE21</f>
        <v>0.15587529976019185</v>
      </c>
      <c r="AA21" s="182">
        <f>'PD_idade (14)'!AC21/'PD_idade (14)'!AE21</f>
        <v>0.12470023980815348</v>
      </c>
      <c r="AB21" s="222">
        <f>'PD_idade (14)'!AD21/'PD_idade (14)'!AE21</f>
        <v>0.12709832134292565</v>
      </c>
      <c r="AC21" s="64"/>
      <c r="AD21" s="235"/>
      <c r="AE21" s="106">
        <f>'PD_idade (14)'!AG21/'PD_idade (14)'!AO21</f>
        <v>0.1122715404699739</v>
      </c>
      <c r="AF21" s="182">
        <f>'PD_idade (14)'!AH21/'PD_idade (14)'!AO21</f>
        <v>7.8328981723237601E-2</v>
      </c>
      <c r="AG21" s="182">
        <f>'PD_idade (14)'!AI21/'PD_idade (14)'!AO21</f>
        <v>0.12010443864229765</v>
      </c>
      <c r="AH21" s="182">
        <f>'PD_idade (14)'!AJ21/'PD_idade (14)'!AO21</f>
        <v>0.10966057441253264</v>
      </c>
      <c r="AI21" s="182">
        <f>'PD_idade (14)'!AK21/'PD_idade (14)'!AO21</f>
        <v>0.16710182767624021</v>
      </c>
      <c r="AJ21" s="182">
        <f>'PD_idade (14)'!AL21/'PD_idade (14)'!AO21</f>
        <v>0.14882506527415143</v>
      </c>
      <c r="AK21" s="182">
        <f>'PD_idade (14)'!AM21/'PD_idade (14)'!AO21</f>
        <v>0.14360313315926893</v>
      </c>
      <c r="AL21" s="107">
        <f>'PD_idade (14)'!AN21/'PD_idade (14)'!AO21</f>
        <v>0.12010443864229765</v>
      </c>
      <c r="AM21" s="204">
        <v>938</v>
      </c>
      <c r="AN21" s="219"/>
    </row>
    <row r="22" spans="2:40" x14ac:dyDescent="0.25">
      <c r="B22" s="206" t="s">
        <v>43</v>
      </c>
      <c r="C22" s="225">
        <f>'PD_idade (14)'!C22/'PD_idade (14)'!K22</f>
        <v>4.9479166666666664E-2</v>
      </c>
      <c r="D22" s="182">
        <f>'PD_idade (14)'!D22/'PD_idade (14)'!K22</f>
        <v>9.8958333333333329E-2</v>
      </c>
      <c r="E22" s="182">
        <f>'PD_idade (14)'!E22/'PD_idade (14)'!K22</f>
        <v>0.13020833333333334</v>
      </c>
      <c r="F22" s="182">
        <f>'PD_idade (14)'!F22/'PD_idade (14)'!K22</f>
        <v>0.16145833333333334</v>
      </c>
      <c r="G22" s="182">
        <f>'PD_idade (14)'!G22/'PD_idade (14)'!K22</f>
        <v>0.16145833333333334</v>
      </c>
      <c r="H22" s="182">
        <f>'PD_idade (14)'!H22/'PD_idade (14)'!K22</f>
        <v>0.16666666666666666</v>
      </c>
      <c r="I22" s="182">
        <f>'PD_idade (14)'!I22/'PD_idade (14)'!K22</f>
        <v>0.11458333333333333</v>
      </c>
      <c r="J22" s="222">
        <f>'PD_idade (14)'!J22/'PD_idade (14)'!K22</f>
        <v>0.1171875</v>
      </c>
      <c r="K22" s="91"/>
      <c r="L22" s="183">
        <f>'PD_idade (14)'!M22/'PD_idade (14)'!U22</f>
        <v>5.0704225352112678E-2</v>
      </c>
      <c r="M22" s="182">
        <f>'PD_idade (14)'!N22/'PD_idade (14)'!U22</f>
        <v>8.4507042253521125E-2</v>
      </c>
      <c r="N22" s="182">
        <f>'PD_idade (14)'!O22/'PD_idade (14)'!U22</f>
        <v>0.13802816901408452</v>
      </c>
      <c r="O22" s="182">
        <f>'PD_idade (14)'!P22/'PD_idade (14)'!U22</f>
        <v>0.16056338028169015</v>
      </c>
      <c r="P22" s="182">
        <f>'PD_idade (14)'!Q22/'PD_idade (14)'!U22</f>
        <v>0.14366197183098592</v>
      </c>
      <c r="Q22" s="182">
        <f>'PD_idade (14)'!R22/'PD_idade (14)'!U22</f>
        <v>0.17464788732394365</v>
      </c>
      <c r="R22" s="182">
        <f>'PD_idade (14)'!S22/'PD_idade (14)'!U22</f>
        <v>0.12957746478873239</v>
      </c>
      <c r="S22" s="187">
        <f>'PD_idade (14)'!T22/'PD_idade (14)'!U22</f>
        <v>0.11830985915492957</v>
      </c>
      <c r="T22" s="203"/>
      <c r="U22" s="225">
        <f>'PD_idade (14)'!W22/'PD_idade (14)'!AE22</f>
        <v>4.6783625730994149E-2</v>
      </c>
      <c r="V22" s="182">
        <f>'PD_idade (14)'!X22/'PD_idade (14)'!AE22</f>
        <v>7.6023391812865493E-2</v>
      </c>
      <c r="W22" s="182">
        <f>'PD_idade (14)'!Y22/'PD_idade (14)'!AE22</f>
        <v>0.13157894736842105</v>
      </c>
      <c r="X22" s="182">
        <f>'PD_idade (14)'!Z22/'PD_idade (14)'!AE22</f>
        <v>0.15497076023391812</v>
      </c>
      <c r="Y22" s="182">
        <f>'PD_idade (14)'!AA22/'PD_idade (14)'!AE22</f>
        <v>0.14912280701754385</v>
      </c>
      <c r="Z22" s="182">
        <f>'PD_idade (14)'!AB22/'PD_idade (14)'!AE22</f>
        <v>0.17836257309941519</v>
      </c>
      <c r="AA22" s="182">
        <f>'PD_idade (14)'!AC22/'PD_idade (14)'!AE22</f>
        <v>0.13742690058479531</v>
      </c>
      <c r="AB22" s="222">
        <f>'PD_idade (14)'!AD22/'PD_idade (14)'!AE22</f>
        <v>0.12573099415204678</v>
      </c>
      <c r="AC22" s="64"/>
      <c r="AD22" s="235"/>
      <c r="AE22" s="106">
        <f>'PD_idade (14)'!AG22/'PD_idade (14)'!AO22</f>
        <v>4.878048780487805E-2</v>
      </c>
      <c r="AF22" s="182">
        <f>'PD_idade (14)'!AH22/'PD_idade (14)'!AO22</f>
        <v>0.10060975609756098</v>
      </c>
      <c r="AG22" s="182">
        <f>'PD_idade (14)'!AI22/'PD_idade (14)'!AO22</f>
        <v>0.13109756097560976</v>
      </c>
      <c r="AH22" s="182">
        <f>'PD_idade (14)'!AJ22/'PD_idade (14)'!AO22</f>
        <v>0.14939024390243902</v>
      </c>
      <c r="AI22" s="182">
        <f>'PD_idade (14)'!AK22/'PD_idade (14)'!AO22</f>
        <v>0.14634146341463414</v>
      </c>
      <c r="AJ22" s="182">
        <f>'PD_idade (14)'!AL22/'PD_idade (14)'!AO22</f>
        <v>0.16463414634146342</v>
      </c>
      <c r="AK22" s="182">
        <f>'PD_idade (14)'!AM22/'PD_idade (14)'!AO22</f>
        <v>0.13109756097560976</v>
      </c>
      <c r="AL22" s="107">
        <f>'PD_idade (14)'!AN22/'PD_idade (14)'!AO22</f>
        <v>0.12804878048780488</v>
      </c>
      <c r="AM22" s="204">
        <v>106</v>
      </c>
      <c r="AN22" s="219"/>
    </row>
    <row r="23" spans="2:40" x14ac:dyDescent="0.25">
      <c r="B23" s="206" t="s">
        <v>44</v>
      </c>
      <c r="C23" s="225">
        <f>'PD_idade (14)'!C23/'PD_idade (14)'!K23</f>
        <v>9.33572710951526E-2</v>
      </c>
      <c r="D23" s="182">
        <f>'PD_idade (14)'!D23/'PD_idade (14)'!K23</f>
        <v>9.6050269299820468E-2</v>
      </c>
      <c r="E23" s="182">
        <f>'PD_idade (14)'!E23/'PD_idade (14)'!K23</f>
        <v>0.13464991023339318</v>
      </c>
      <c r="F23" s="182">
        <f>'PD_idade (14)'!F23/'PD_idade (14)'!K23</f>
        <v>0.13734290843806105</v>
      </c>
      <c r="G23" s="182">
        <f>'PD_idade (14)'!G23/'PD_idade (14)'!K23</f>
        <v>0.14811490125673249</v>
      </c>
      <c r="H23" s="182">
        <f>'PD_idade (14)'!H23/'PD_idade (14)'!K23</f>
        <v>0.12118491921005387</v>
      </c>
      <c r="I23" s="182">
        <f>'PD_idade (14)'!I23/'PD_idade (14)'!K23</f>
        <v>0.13554757630161579</v>
      </c>
      <c r="J23" s="222">
        <f>'PD_idade (14)'!J23/'PD_idade (14)'!K23</f>
        <v>0.13375224416517056</v>
      </c>
      <c r="K23" s="91"/>
      <c r="L23" s="183">
        <f>'PD_idade (14)'!M23/'PD_idade (14)'!U23</f>
        <v>8.9438629876308282E-2</v>
      </c>
      <c r="M23" s="182">
        <f>'PD_idade (14)'!N23/'PD_idade (14)'!U23</f>
        <v>8.848715509039011E-2</v>
      </c>
      <c r="N23" s="182">
        <f>'PD_idade (14)'!O23/'PD_idade (14)'!U23</f>
        <v>0.12654614652711704</v>
      </c>
      <c r="O23" s="182">
        <f>'PD_idade (14)'!P23/'PD_idade (14)'!U23</f>
        <v>0.12844909609895339</v>
      </c>
      <c r="P23" s="182">
        <f>'PD_idade (14)'!Q23/'PD_idade (14)'!U23</f>
        <v>0.16555661274976213</v>
      </c>
      <c r="Q23" s="182">
        <f>'PD_idade (14)'!R23/'PD_idade (14)'!U23</f>
        <v>0.1313035204567079</v>
      </c>
      <c r="R23" s="182">
        <f>'PD_idade (14)'!S23/'PD_idade (14)'!U23</f>
        <v>0.13606089438629876</v>
      </c>
      <c r="S23" s="187">
        <f>'PD_idade (14)'!T23/'PD_idade (14)'!U23</f>
        <v>0.13415794481446242</v>
      </c>
      <c r="T23" s="203"/>
      <c r="U23" s="225">
        <f>'PD_idade (14)'!W23/'PD_idade (14)'!AE23</f>
        <v>9.1179385530227947E-2</v>
      </c>
      <c r="V23" s="182">
        <f>'PD_idade (14)'!X23/'PD_idade (14)'!AE23</f>
        <v>8.820614469772052E-2</v>
      </c>
      <c r="W23" s="182">
        <f>'PD_idade (14)'!Y23/'PD_idade (14)'!AE23</f>
        <v>0.13577799801783944</v>
      </c>
      <c r="X23" s="182">
        <f>'PD_idade (14)'!Z23/'PD_idade (14)'!AE23</f>
        <v>0.13181367690782952</v>
      </c>
      <c r="Y23" s="182">
        <f>'PD_idade (14)'!AA23/'PD_idade (14)'!AE23</f>
        <v>0.15559960356788899</v>
      </c>
      <c r="Z23" s="182">
        <f>'PD_idade (14)'!AB23/'PD_idade (14)'!AE23</f>
        <v>0.13379583746283449</v>
      </c>
      <c r="AA23" s="182">
        <f>'PD_idade (14)'!AC23/'PD_idade (14)'!AE23</f>
        <v>0.13280475718533202</v>
      </c>
      <c r="AB23" s="222">
        <f>'PD_idade (14)'!AD23/'PD_idade (14)'!AE23</f>
        <v>0.13082259663032705</v>
      </c>
      <c r="AC23" s="64"/>
      <c r="AD23" s="235"/>
      <c r="AE23" s="106">
        <f>'PD_idade (14)'!AG23/'PD_idade (14)'!AO23</f>
        <v>0.10916580844490216</v>
      </c>
      <c r="AF23" s="182">
        <f>'PD_idade (14)'!AH23/'PD_idade (14)'!AO23</f>
        <v>8.6508753861997939E-2</v>
      </c>
      <c r="AG23" s="182">
        <f>'PD_idade (14)'!AI23/'PD_idade (14)'!AO23</f>
        <v>0.12976313079299692</v>
      </c>
      <c r="AH23" s="182">
        <f>'PD_idade (14)'!AJ23/'PD_idade (14)'!AO23</f>
        <v>0.11740473738414006</v>
      </c>
      <c r="AI23" s="182">
        <f>'PD_idade (14)'!AK23/'PD_idade (14)'!AO23</f>
        <v>0.15859938208032956</v>
      </c>
      <c r="AJ23" s="182">
        <f>'PD_idade (14)'!AL23/'PD_idade (14)'!AO23</f>
        <v>0.13594232749742532</v>
      </c>
      <c r="AK23" s="182">
        <f>'PD_idade (14)'!AM23/'PD_idade (14)'!AO23</f>
        <v>0.13182286302780638</v>
      </c>
      <c r="AL23" s="107">
        <f>'PD_idade (14)'!AN23/'PD_idade (14)'!AO23</f>
        <v>0.13079299691040164</v>
      </c>
      <c r="AM23" s="204">
        <v>1383</v>
      </c>
      <c r="AN23" s="219"/>
    </row>
    <row r="24" spans="2:40" x14ac:dyDescent="0.25">
      <c r="B24" s="206" t="s">
        <v>45</v>
      </c>
      <c r="C24" s="225">
        <f>'PD_idade (14)'!C24/'PD_idade (14)'!K24</f>
        <v>7.8461538461538458E-2</v>
      </c>
      <c r="D24" s="182">
        <f>'PD_idade (14)'!D24/'PD_idade (14)'!K24</f>
        <v>0.13846153846153847</v>
      </c>
      <c r="E24" s="182">
        <f>'PD_idade (14)'!E24/'PD_idade (14)'!K24</f>
        <v>0.11692307692307692</v>
      </c>
      <c r="F24" s="182">
        <f>'PD_idade (14)'!F24/'PD_idade (14)'!K24</f>
        <v>0.12153846153846154</v>
      </c>
      <c r="G24" s="182">
        <f>'PD_idade (14)'!G24/'PD_idade (14)'!K24</f>
        <v>0.12153846153846154</v>
      </c>
      <c r="H24" s="182">
        <f>'PD_idade (14)'!H24/'PD_idade (14)'!K24</f>
        <v>0.17076923076923076</v>
      </c>
      <c r="I24" s="182">
        <f>'PD_idade (14)'!I24/'PD_idade (14)'!K24</f>
        <v>0.13076923076923078</v>
      </c>
      <c r="J24" s="222">
        <f>'PD_idade (14)'!J24/'PD_idade (14)'!K24</f>
        <v>0.12153846153846154</v>
      </c>
      <c r="K24" s="91"/>
      <c r="L24" s="183">
        <f>'PD_idade (14)'!M24/'PD_idade (14)'!U24</f>
        <v>7.6013513513513514E-2</v>
      </c>
      <c r="M24" s="182">
        <f>'PD_idade (14)'!N24/'PD_idade (14)'!U24</f>
        <v>0.11824324324324324</v>
      </c>
      <c r="N24" s="182">
        <f>'PD_idade (14)'!O24/'PD_idade (14)'!U24</f>
        <v>0.11317567567567567</v>
      </c>
      <c r="O24" s="182">
        <f>'PD_idade (14)'!P24/'PD_idade (14)'!U24</f>
        <v>0.10810810810810811</v>
      </c>
      <c r="P24" s="182">
        <f>'PD_idade (14)'!Q24/'PD_idade (14)'!U24</f>
        <v>0.12837837837837837</v>
      </c>
      <c r="Q24" s="182">
        <f>'PD_idade (14)'!R24/'PD_idade (14)'!U24</f>
        <v>0.18412162162162163</v>
      </c>
      <c r="R24" s="182">
        <f>'PD_idade (14)'!S24/'PD_idade (14)'!U24</f>
        <v>0.14358108108108109</v>
      </c>
      <c r="S24" s="187">
        <f>'PD_idade (14)'!T24/'PD_idade (14)'!U24</f>
        <v>0.12837837837837837</v>
      </c>
      <c r="T24" s="203"/>
      <c r="U24" s="225">
        <f>'PD_idade (14)'!W24/'PD_idade (14)'!AE24</f>
        <v>7.8464106844741241E-2</v>
      </c>
      <c r="V24" s="182">
        <f>'PD_idade (14)'!X24/'PD_idade (14)'!AE24</f>
        <v>0.11686143572621036</v>
      </c>
      <c r="W24" s="182">
        <f>'PD_idade (14)'!Y24/'PD_idade (14)'!AE24</f>
        <v>0.11352253756260434</v>
      </c>
      <c r="X24" s="182">
        <f>'PD_idade (14)'!Z24/'PD_idade (14)'!AE24</f>
        <v>0.11018363939899833</v>
      </c>
      <c r="Y24" s="182">
        <f>'PD_idade (14)'!AA24/'PD_idade (14)'!AE24</f>
        <v>0.12353923205342238</v>
      </c>
      <c r="Z24" s="182">
        <f>'PD_idade (14)'!AB24/'PD_idade (14)'!AE24</f>
        <v>0.18030050083472454</v>
      </c>
      <c r="AA24" s="182">
        <f>'PD_idade (14)'!AC24/'PD_idade (14)'!AE24</f>
        <v>0.14524207011686144</v>
      </c>
      <c r="AB24" s="222">
        <f>'PD_idade (14)'!AD24/'PD_idade (14)'!AE24</f>
        <v>0.1318864774624374</v>
      </c>
      <c r="AC24" s="64"/>
      <c r="AD24" s="235"/>
      <c r="AE24" s="106">
        <f>'PD_idade (14)'!AG24/'PD_idade (14)'!AO24</f>
        <v>9.515859766277128E-2</v>
      </c>
      <c r="AF24" s="182">
        <f>'PD_idade (14)'!AH24/'PD_idade (14)'!AO24</f>
        <v>0.11352253756260434</v>
      </c>
      <c r="AG24" s="182">
        <f>'PD_idade (14)'!AI24/'PD_idade (14)'!AO24</f>
        <v>0.12020033388981637</v>
      </c>
      <c r="AH24" s="182">
        <f>'PD_idade (14)'!AJ24/'PD_idade (14)'!AO24</f>
        <v>0.10684474123539232</v>
      </c>
      <c r="AI24" s="182">
        <f>'PD_idade (14)'!AK24/'PD_idade (14)'!AO24</f>
        <v>0.11686143572621036</v>
      </c>
      <c r="AJ24" s="182">
        <f>'PD_idade (14)'!AL24/'PD_idade (14)'!AO24</f>
        <v>0.18030050083472454</v>
      </c>
      <c r="AK24" s="182">
        <f>'PD_idade (14)'!AM24/'PD_idade (14)'!AO24</f>
        <v>0.14524207011686144</v>
      </c>
      <c r="AL24" s="107">
        <f>'PD_idade (14)'!AN24/'PD_idade (14)'!AO24</f>
        <v>0.12186978297161936</v>
      </c>
      <c r="AM24" s="204">
        <v>500</v>
      </c>
      <c r="AN24" s="219"/>
    </row>
    <row r="25" spans="2:40" x14ac:dyDescent="0.25">
      <c r="B25" s="206" t="s">
        <v>46</v>
      </c>
      <c r="C25" s="225">
        <f>'PD_idade (14)'!C25/'PD_idade (14)'!K25</f>
        <v>0.1141732283464567</v>
      </c>
      <c r="D25" s="182">
        <f>'PD_idade (14)'!D25/'PD_idade (14)'!K25</f>
        <v>0.10826771653543307</v>
      </c>
      <c r="E25" s="182">
        <f>'PD_idade (14)'!E25/'PD_idade (14)'!K25</f>
        <v>0.15157480314960631</v>
      </c>
      <c r="F25" s="182">
        <f>'PD_idade (14)'!F25/'PD_idade (14)'!K25</f>
        <v>0.13779527559055119</v>
      </c>
      <c r="G25" s="182">
        <f>'PD_idade (14)'!G25/'PD_idade (14)'!K25</f>
        <v>0.12992125984251968</v>
      </c>
      <c r="H25" s="182">
        <f>'PD_idade (14)'!H25/'PD_idade (14)'!K25</f>
        <v>0.14960629921259844</v>
      </c>
      <c r="I25" s="182">
        <f>'PD_idade (14)'!I25/'PD_idade (14)'!K25</f>
        <v>0.1062992125984252</v>
      </c>
      <c r="J25" s="222">
        <f>'PD_idade (14)'!J25/'PD_idade (14)'!K25</f>
        <v>0.10236220472440945</v>
      </c>
      <c r="K25" s="91"/>
      <c r="L25" s="183">
        <f>'PD_idade (14)'!M25/'PD_idade (14)'!U25</f>
        <v>0.1134020618556701</v>
      </c>
      <c r="M25" s="182">
        <f>'PD_idade (14)'!N25/'PD_idade (14)'!U25</f>
        <v>9.0721649484536079E-2</v>
      </c>
      <c r="N25" s="182">
        <f>'PD_idade (14)'!O25/'PD_idade (14)'!U25</f>
        <v>0.13195876288659794</v>
      </c>
      <c r="O25" s="182">
        <f>'PD_idade (14)'!P25/'PD_idade (14)'!U25</f>
        <v>0.14020618556701031</v>
      </c>
      <c r="P25" s="182">
        <f>'PD_idade (14)'!Q25/'PD_idade (14)'!U25</f>
        <v>0.13814432989690723</v>
      </c>
      <c r="Q25" s="182">
        <f>'PD_idade (14)'!R25/'PD_idade (14)'!U25</f>
        <v>0.15876288659793814</v>
      </c>
      <c r="R25" s="182">
        <f>'PD_idade (14)'!S25/'PD_idade (14)'!U25</f>
        <v>0.11134020618556702</v>
      </c>
      <c r="S25" s="187">
        <f>'PD_idade (14)'!T25/'PD_idade (14)'!U25</f>
        <v>0.1154639175257732</v>
      </c>
      <c r="T25" s="203"/>
      <c r="U25" s="225">
        <f>'PD_idade (14)'!W25/'PD_idade (14)'!AE25</f>
        <v>0.10599078341013825</v>
      </c>
      <c r="V25" s="182">
        <f>'PD_idade (14)'!X25/'PD_idade (14)'!AE25</f>
        <v>9.4470046082949302E-2</v>
      </c>
      <c r="W25" s="182">
        <f>'PD_idade (14)'!Y25/'PD_idade (14)'!AE25</f>
        <v>0.12903225806451613</v>
      </c>
      <c r="X25" s="182">
        <f>'PD_idade (14)'!Z25/'PD_idade (14)'!AE25</f>
        <v>0.12442396313364056</v>
      </c>
      <c r="Y25" s="182">
        <f>'PD_idade (14)'!AA25/'PD_idade (14)'!AE25</f>
        <v>0.14516129032258066</v>
      </c>
      <c r="Z25" s="182">
        <f>'PD_idade (14)'!AB25/'PD_idade (14)'!AE25</f>
        <v>0.15898617511520738</v>
      </c>
      <c r="AA25" s="182">
        <f>'PD_idade (14)'!AC25/'PD_idade (14)'!AE25</f>
        <v>0.12442396313364056</v>
      </c>
      <c r="AB25" s="222">
        <f>'PD_idade (14)'!AD25/'PD_idade (14)'!AE25</f>
        <v>0.11751152073732719</v>
      </c>
      <c r="AC25" s="64"/>
      <c r="AD25" s="235"/>
      <c r="AE25" s="106">
        <f>'PD_idade (14)'!AG25/'PD_idade (14)'!AO25</f>
        <v>0.10218978102189781</v>
      </c>
      <c r="AF25" s="182">
        <f>'PD_idade (14)'!AH25/'PD_idade (14)'!AO25</f>
        <v>9.9756690997566913E-2</v>
      </c>
      <c r="AG25" s="182">
        <f>'PD_idade (14)'!AI25/'PD_idade (14)'!AO25</f>
        <v>0.11678832116788321</v>
      </c>
      <c r="AH25" s="182">
        <f>'PD_idade (14)'!AJ25/'PD_idade (14)'!AO25</f>
        <v>0.11922141119221411</v>
      </c>
      <c r="AI25" s="182">
        <f>'PD_idade (14)'!AK25/'PD_idade (14)'!AO25</f>
        <v>0.145985401459854</v>
      </c>
      <c r="AJ25" s="182">
        <f>'PD_idade (14)'!AL25/'PD_idade (14)'!AO25</f>
        <v>0.16545012165450121</v>
      </c>
      <c r="AK25" s="182">
        <f>'PD_idade (14)'!AM25/'PD_idade (14)'!AO25</f>
        <v>0.12652068126520682</v>
      </c>
      <c r="AL25" s="107">
        <f>'PD_idade (14)'!AN25/'PD_idade (14)'!AO25</f>
        <v>0.12408759124087591</v>
      </c>
      <c r="AM25" s="204">
        <v>408</v>
      </c>
      <c r="AN25" s="219"/>
    </row>
    <row r="26" spans="2:40" x14ac:dyDescent="0.25">
      <c r="B26" s="206" t="s">
        <v>47</v>
      </c>
      <c r="C26" s="225">
        <f>'PD_idade (14)'!C26/'PD_idade (14)'!K26</f>
        <v>9.5486111111111105E-2</v>
      </c>
      <c r="D26" s="182">
        <f>'PD_idade (14)'!D26/'PD_idade (14)'!K26</f>
        <v>9.5486111111111105E-2</v>
      </c>
      <c r="E26" s="182">
        <f>'PD_idade (14)'!E26/'PD_idade (14)'!K26</f>
        <v>0.1388888888888889</v>
      </c>
      <c r="F26" s="182">
        <f>'PD_idade (14)'!F26/'PD_idade (14)'!K26</f>
        <v>0.109375</v>
      </c>
      <c r="G26" s="182">
        <f>'PD_idade (14)'!G26/'PD_idade (14)'!K26</f>
        <v>0.1267361111111111</v>
      </c>
      <c r="H26" s="182">
        <f>'PD_idade (14)'!H26/'PD_idade (14)'!K26</f>
        <v>0.16493055555555555</v>
      </c>
      <c r="I26" s="182">
        <f>'PD_idade (14)'!I26/'PD_idade (14)'!K26</f>
        <v>0.14583333333333334</v>
      </c>
      <c r="J26" s="222">
        <f>'PD_idade (14)'!J26/'PD_idade (14)'!K26</f>
        <v>0.1232638888888889</v>
      </c>
      <c r="K26" s="91"/>
      <c r="L26" s="183">
        <f>'PD_idade (14)'!M26/'PD_idade (14)'!U26</f>
        <v>0.1063063063063063</v>
      </c>
      <c r="M26" s="182">
        <f>'PD_idade (14)'!N26/'PD_idade (14)'!U26</f>
        <v>7.7477477477477477E-2</v>
      </c>
      <c r="N26" s="182">
        <f>'PD_idade (14)'!O26/'PD_idade (14)'!U26</f>
        <v>0.13693693693693693</v>
      </c>
      <c r="O26" s="182">
        <f>'PD_idade (14)'!P26/'PD_idade (14)'!U26</f>
        <v>9.5495495495495492E-2</v>
      </c>
      <c r="P26" s="182">
        <f>'PD_idade (14)'!Q26/'PD_idade (14)'!U26</f>
        <v>0.12792792792792793</v>
      </c>
      <c r="Q26" s="182">
        <f>'PD_idade (14)'!R26/'PD_idade (14)'!U26</f>
        <v>0.16756756756756758</v>
      </c>
      <c r="R26" s="182">
        <f>'PD_idade (14)'!S26/'PD_idade (14)'!U26</f>
        <v>0.15315315315315314</v>
      </c>
      <c r="S26" s="187">
        <f>'PD_idade (14)'!T26/'PD_idade (14)'!U26</f>
        <v>0.13513513513513514</v>
      </c>
      <c r="T26" s="203"/>
      <c r="U26" s="225">
        <f>'PD_idade (14)'!W26/'PD_idade (14)'!AE26</f>
        <v>8.3025830258302583E-2</v>
      </c>
      <c r="V26" s="182">
        <f>'PD_idade (14)'!X26/'PD_idade (14)'!AE26</f>
        <v>8.6715867158671592E-2</v>
      </c>
      <c r="W26" s="182">
        <f>'PD_idade (14)'!Y26/'PD_idade (14)'!AE26</f>
        <v>0.13653136531365315</v>
      </c>
      <c r="X26" s="182">
        <f>'PD_idade (14)'!Z26/'PD_idade (14)'!AE26</f>
        <v>0.11070110701107011</v>
      </c>
      <c r="Y26" s="182">
        <f>'PD_idade (14)'!AA26/'PD_idade (14)'!AE26</f>
        <v>0.12177121771217712</v>
      </c>
      <c r="Z26" s="182">
        <f>'PD_idade (14)'!AB26/'PD_idade (14)'!AE26</f>
        <v>0.16051660516605165</v>
      </c>
      <c r="AA26" s="182">
        <f>'PD_idade (14)'!AC26/'PD_idade (14)'!AE26</f>
        <v>0.16051660516605165</v>
      </c>
      <c r="AB26" s="222">
        <f>'PD_idade (14)'!AD26/'PD_idade (14)'!AE26</f>
        <v>0.14022140221402213</v>
      </c>
      <c r="AC26" s="64"/>
      <c r="AD26" s="235"/>
      <c r="AE26" s="106">
        <f>'PD_idade (14)'!AG26/'PD_idade (14)'!AO26</f>
        <v>9.1428571428571428E-2</v>
      </c>
      <c r="AF26" s="182">
        <f>'PD_idade (14)'!AH26/'PD_idade (14)'!AO26</f>
        <v>9.9047619047619051E-2</v>
      </c>
      <c r="AG26" s="182">
        <f>'PD_idade (14)'!AI26/'PD_idade (14)'!AO26</f>
        <v>0.11047619047619048</v>
      </c>
      <c r="AH26" s="182">
        <f>'PD_idade (14)'!AJ26/'PD_idade (14)'!AO26</f>
        <v>0.10666666666666667</v>
      </c>
      <c r="AI26" s="182">
        <f>'PD_idade (14)'!AK26/'PD_idade (14)'!AO26</f>
        <v>0.12</v>
      </c>
      <c r="AJ26" s="182">
        <f>'PD_idade (14)'!AL26/'PD_idade (14)'!AO26</f>
        <v>0.15809523809523809</v>
      </c>
      <c r="AK26" s="182">
        <f>'PD_idade (14)'!AM26/'PD_idade (14)'!AO26</f>
        <v>0.17333333333333334</v>
      </c>
      <c r="AL26" s="107">
        <f>'PD_idade (14)'!AN26/'PD_idade (14)'!AO26</f>
        <v>0.14095238095238094</v>
      </c>
      <c r="AM26" s="204">
        <v>1146</v>
      </c>
      <c r="AN26" s="219"/>
    </row>
    <row r="27" spans="2:40" x14ac:dyDescent="0.25">
      <c r="B27" s="206" t="s">
        <v>48</v>
      </c>
      <c r="C27" s="225">
        <f>'PD_idade (14)'!C27/'PD_idade (14)'!K27</f>
        <v>8.2910321489001695E-2</v>
      </c>
      <c r="D27" s="182">
        <f>'PD_idade (14)'!D27/'PD_idade (14)'!K27</f>
        <v>0.10998307952622674</v>
      </c>
      <c r="E27" s="182">
        <f>'PD_idade (14)'!E27/'PD_idade (14)'!K27</f>
        <v>0.16412859560067683</v>
      </c>
      <c r="F27" s="182">
        <f>'PD_idade (14)'!F27/'PD_idade (14)'!K27</f>
        <v>0.13874788494077833</v>
      </c>
      <c r="G27" s="182">
        <f>'PD_idade (14)'!G27/'PD_idade (14)'!K27</f>
        <v>0.14213197969543148</v>
      </c>
      <c r="H27" s="182">
        <f>'PD_idade (14)'!H27/'PD_idade (14)'!K27</f>
        <v>0.12521150592216582</v>
      </c>
      <c r="I27" s="182">
        <f>'PD_idade (14)'!I27/'PD_idade (14)'!K27</f>
        <v>0.11505922165820642</v>
      </c>
      <c r="J27" s="222">
        <f>'PD_idade (14)'!J27/'PD_idade (14)'!K27</f>
        <v>0.12182741116751269</v>
      </c>
      <c r="K27" s="91"/>
      <c r="L27" s="183">
        <f>'PD_idade (14)'!M27/'PD_idade (14)'!U27</f>
        <v>8.2551594746716694E-2</v>
      </c>
      <c r="M27" s="182">
        <f>'PD_idade (14)'!N27/'PD_idade (14)'!U27</f>
        <v>0.11257035647279549</v>
      </c>
      <c r="N27" s="182">
        <f>'PD_idade (14)'!O27/'PD_idade (14)'!U27</f>
        <v>0.1575984990619137</v>
      </c>
      <c r="O27" s="182">
        <f>'PD_idade (14)'!P27/'PD_idade (14)'!U27</f>
        <v>0.1350844277673546</v>
      </c>
      <c r="P27" s="182">
        <f>'PD_idade (14)'!Q27/'PD_idade (14)'!U27</f>
        <v>0.13133208255159476</v>
      </c>
      <c r="Q27" s="182">
        <f>'PD_idade (14)'!R27/'PD_idade (14)'!U27</f>
        <v>0.12757973733583489</v>
      </c>
      <c r="R27" s="182">
        <f>'PD_idade (14)'!S27/'PD_idade (14)'!U27</f>
        <v>0.12195121951219512</v>
      </c>
      <c r="S27" s="187">
        <f>'PD_idade (14)'!T27/'PD_idade (14)'!U27</f>
        <v>0.13133208255159476</v>
      </c>
      <c r="T27" s="203"/>
      <c r="U27" s="225">
        <f>'PD_idade (14)'!W27/'PD_idade (14)'!AE27</f>
        <v>7.662835249042145E-2</v>
      </c>
      <c r="V27" s="182">
        <f>'PD_idade (14)'!X27/'PD_idade (14)'!AE27</f>
        <v>0.13793103448275862</v>
      </c>
      <c r="W27" s="182">
        <f>'PD_idade (14)'!Y27/'PD_idade (14)'!AE27</f>
        <v>0.13984674329501914</v>
      </c>
      <c r="X27" s="182">
        <f>'PD_idade (14)'!Z27/'PD_idade (14)'!AE27</f>
        <v>0.12452107279693486</v>
      </c>
      <c r="Y27" s="182">
        <f>'PD_idade (14)'!AA27/'PD_idade (14)'!AE27</f>
        <v>0.12643678160919541</v>
      </c>
      <c r="Z27" s="182">
        <f>'PD_idade (14)'!AB27/'PD_idade (14)'!AE27</f>
        <v>0.13409961685823754</v>
      </c>
      <c r="AA27" s="182">
        <f>'PD_idade (14)'!AC27/'PD_idade (14)'!AE27</f>
        <v>0.12643678160919541</v>
      </c>
      <c r="AB27" s="222">
        <f>'PD_idade (14)'!AD27/'PD_idade (14)'!AE27</f>
        <v>0.13409961685823754</v>
      </c>
      <c r="AC27" s="64"/>
      <c r="AD27" s="235"/>
      <c r="AE27" s="106">
        <f>'PD_idade (14)'!AG27/'PD_idade (14)'!AO27</f>
        <v>9.1085271317829453E-2</v>
      </c>
      <c r="AF27" s="182">
        <f>'PD_idade (14)'!AH27/'PD_idade (14)'!AO27</f>
        <v>0.13565891472868216</v>
      </c>
      <c r="AG27" s="182">
        <f>'PD_idade (14)'!AI27/'PD_idade (14)'!AO27</f>
        <v>0.13953488372093023</v>
      </c>
      <c r="AH27" s="182">
        <f>'PD_idade (14)'!AJ27/'PD_idade (14)'!AO27</f>
        <v>0.11434108527131782</v>
      </c>
      <c r="AI27" s="182">
        <f>'PD_idade (14)'!AK27/'PD_idade (14)'!AO27</f>
        <v>0.12596899224806202</v>
      </c>
      <c r="AJ27" s="182">
        <f>'PD_idade (14)'!AL27/'PD_idade (14)'!AO27</f>
        <v>0.12596899224806202</v>
      </c>
      <c r="AK27" s="182">
        <f>'PD_idade (14)'!AM27/'PD_idade (14)'!AO27</f>
        <v>0.12209302325581395</v>
      </c>
      <c r="AL27" s="107">
        <f>'PD_idade (14)'!AN27/'PD_idade (14)'!AO27</f>
        <v>0.14534883720930233</v>
      </c>
      <c r="AM27" s="204">
        <v>315</v>
      </c>
      <c r="AN27" s="219"/>
    </row>
    <row r="28" spans="2:40" x14ac:dyDescent="0.25">
      <c r="B28" s="206" t="s">
        <v>49</v>
      </c>
      <c r="C28" s="225">
        <f>'PD_idade (14)'!C28/'PD_idade (14)'!K28</f>
        <v>8.2203389830508469E-2</v>
      </c>
      <c r="D28" s="182">
        <f>'PD_idade (14)'!D28/'PD_idade (14)'!K28</f>
        <v>0.11186440677966102</v>
      </c>
      <c r="E28" s="182">
        <f>'PD_idade (14)'!E28/'PD_idade (14)'!K28</f>
        <v>0.11355932203389831</v>
      </c>
      <c r="F28" s="182">
        <f>'PD_idade (14)'!F28/'PD_idade (14)'!K28</f>
        <v>0.14491525423728813</v>
      </c>
      <c r="G28" s="182">
        <f>'PD_idade (14)'!G28/'PD_idade (14)'!K28</f>
        <v>0.15593220338983052</v>
      </c>
      <c r="H28" s="182">
        <f>'PD_idade (14)'!H28/'PD_idade (14)'!K28</f>
        <v>0.14745762711864407</v>
      </c>
      <c r="I28" s="182">
        <f>'PD_idade (14)'!I28/'PD_idade (14)'!K28</f>
        <v>0.1271186440677966</v>
      </c>
      <c r="J28" s="222">
        <f>'PD_idade (14)'!J28/'PD_idade (14)'!K28</f>
        <v>0.11694915254237288</v>
      </c>
      <c r="K28" s="91"/>
      <c r="L28" s="183">
        <f>'PD_idade (14)'!M28/'PD_idade (14)'!U28</f>
        <v>7.4561403508771926E-2</v>
      </c>
      <c r="M28" s="182">
        <f>'PD_idade (14)'!N28/'PD_idade (14)'!U28</f>
        <v>0.10964912280701754</v>
      </c>
      <c r="N28" s="182">
        <f>'PD_idade (14)'!O28/'PD_idade (14)'!U28</f>
        <v>0.11403508771929824</v>
      </c>
      <c r="O28" s="182">
        <f>'PD_idade (14)'!P28/'PD_idade (14)'!U28</f>
        <v>0.13245614035087719</v>
      </c>
      <c r="P28" s="182">
        <f>'PD_idade (14)'!Q28/'PD_idade (14)'!U28</f>
        <v>0.15</v>
      </c>
      <c r="Q28" s="182">
        <f>'PD_idade (14)'!R28/'PD_idade (14)'!U28</f>
        <v>0.14649122807017545</v>
      </c>
      <c r="R28" s="182">
        <f>'PD_idade (14)'!S28/'PD_idade (14)'!U28</f>
        <v>0.14649122807017545</v>
      </c>
      <c r="S28" s="187">
        <f>'PD_idade (14)'!T28/'PD_idade (14)'!U28</f>
        <v>0.12631578947368421</v>
      </c>
      <c r="T28" s="203"/>
      <c r="U28" s="225">
        <f>'PD_idade (14)'!W28/'PD_idade (14)'!AE28</f>
        <v>7.9295154185022032E-2</v>
      </c>
      <c r="V28" s="182">
        <f>'PD_idade (14)'!X28/'PD_idade (14)'!AE28</f>
        <v>0.1092511013215859</v>
      </c>
      <c r="W28" s="182">
        <f>'PD_idade (14)'!Y28/'PD_idade (14)'!AE28</f>
        <v>0.11277533039647578</v>
      </c>
      <c r="X28" s="182">
        <f>'PD_idade (14)'!Z28/'PD_idade (14)'!AE28</f>
        <v>0.13480176211453745</v>
      </c>
      <c r="Y28" s="182">
        <f>'PD_idade (14)'!AA28/'PD_idade (14)'!AE28</f>
        <v>0.15770925110132158</v>
      </c>
      <c r="Z28" s="182">
        <f>'PD_idade (14)'!AB28/'PD_idade (14)'!AE28</f>
        <v>0.14537444933920704</v>
      </c>
      <c r="AA28" s="182">
        <f>'PD_idade (14)'!AC28/'PD_idade (14)'!AE28</f>
        <v>0.14185022026431718</v>
      </c>
      <c r="AB28" s="222">
        <f>'PD_idade (14)'!AD28/'PD_idade (14)'!AE28</f>
        <v>0.11894273127753303</v>
      </c>
      <c r="AC28" s="64"/>
      <c r="AD28" s="235"/>
      <c r="AE28" s="106">
        <f>'PD_idade (14)'!AG28/'PD_idade (14)'!AO28</f>
        <v>8.141762452107279E-2</v>
      </c>
      <c r="AF28" s="182">
        <f>'PD_idade (14)'!AH28/'PD_idade (14)'!AO28</f>
        <v>9.3869731800766285E-2</v>
      </c>
      <c r="AG28" s="182">
        <f>'PD_idade (14)'!AI28/'PD_idade (14)'!AO28</f>
        <v>0.11206896551724138</v>
      </c>
      <c r="AH28" s="182">
        <f>'PD_idade (14)'!AJ28/'PD_idade (14)'!AO28</f>
        <v>0.13218390804597702</v>
      </c>
      <c r="AI28" s="182">
        <f>'PD_idade (14)'!AK28/'PD_idade (14)'!AO28</f>
        <v>0.15900383141762453</v>
      </c>
      <c r="AJ28" s="182">
        <f>'PD_idade (14)'!AL28/'PD_idade (14)'!AO28</f>
        <v>0.15134099616858238</v>
      </c>
      <c r="AK28" s="182">
        <f>'PD_idade (14)'!AM28/'PD_idade (14)'!AO28</f>
        <v>0.1475095785440613</v>
      </c>
      <c r="AL28" s="107">
        <f>'PD_idade (14)'!AN28/'PD_idade (14)'!AO28</f>
        <v>0.12260536398467432</v>
      </c>
      <c r="AM28" s="204">
        <v>1082</v>
      </c>
      <c r="AN28" s="219"/>
    </row>
    <row r="29" spans="2:40" x14ac:dyDescent="0.25">
      <c r="B29" s="206" t="s">
        <v>50</v>
      </c>
      <c r="C29" s="225">
        <f>'PD_idade (14)'!C29/'PD_idade (14)'!K29</f>
        <v>0.12087912087912088</v>
      </c>
      <c r="D29" s="182">
        <f>'PD_idade (14)'!D29/'PD_idade (14)'!K29</f>
        <v>0.11893988364576599</v>
      </c>
      <c r="E29" s="182">
        <f>'PD_idade (14)'!E29/'PD_idade (14)'!K29</f>
        <v>0.12863606981254039</v>
      </c>
      <c r="F29" s="182">
        <f>'PD_idade (14)'!F29/'PD_idade (14)'!K29</f>
        <v>9.5022624434389136E-2</v>
      </c>
      <c r="G29" s="182">
        <f>'PD_idade (14)'!G29/'PD_idade (14)'!K29</f>
        <v>0.11700064641241112</v>
      </c>
      <c r="H29" s="182">
        <f>'PD_idade (14)'!H29/'PD_idade (14)'!K29</f>
        <v>0.1486748545572075</v>
      </c>
      <c r="I29" s="182">
        <f>'PD_idade (14)'!I29/'PD_idade (14)'!K29</f>
        <v>0.14932126696832579</v>
      </c>
      <c r="J29" s="222">
        <f>'PD_idade (14)'!J29/'PD_idade (14)'!K29</f>
        <v>0.12152553329023917</v>
      </c>
      <c r="K29" s="91"/>
      <c r="L29" s="183">
        <f>'PD_idade (14)'!M29/'PD_idade (14)'!U29</f>
        <v>0.12567204301075269</v>
      </c>
      <c r="M29" s="182">
        <f>'PD_idade (14)'!N29/'PD_idade (14)'!U29</f>
        <v>0.1135752688172043</v>
      </c>
      <c r="N29" s="182">
        <f>'PD_idade (14)'!O29/'PD_idade (14)'!U29</f>
        <v>0.12701612903225806</v>
      </c>
      <c r="O29" s="182">
        <f>'PD_idade (14)'!P29/'PD_idade (14)'!U29</f>
        <v>9.4086021505376344E-2</v>
      </c>
      <c r="P29" s="182">
        <f>'PD_idade (14)'!Q29/'PD_idade (14)'!U29</f>
        <v>0.11290322580645161</v>
      </c>
      <c r="Q29" s="182">
        <f>'PD_idade (14)'!R29/'PD_idade (14)'!U29</f>
        <v>0.14583333333333334</v>
      </c>
      <c r="R29" s="182">
        <f>'PD_idade (14)'!S29/'PD_idade (14)'!U29</f>
        <v>0.15255376344086022</v>
      </c>
      <c r="S29" s="187">
        <f>'PD_idade (14)'!T29/'PD_idade (14)'!U29</f>
        <v>0.12836021505376344</v>
      </c>
      <c r="T29" s="203"/>
      <c r="U29" s="225">
        <f>'PD_idade (14)'!W29/'PD_idade (14)'!AE29</f>
        <v>0.11797752808988764</v>
      </c>
      <c r="V29" s="182">
        <f>'PD_idade (14)'!X29/'PD_idade (14)'!AE29</f>
        <v>0.10955056179775281</v>
      </c>
      <c r="W29" s="182">
        <f>'PD_idade (14)'!Y29/'PD_idade (14)'!AE29</f>
        <v>0.12780898876404495</v>
      </c>
      <c r="X29" s="182">
        <f>'PD_idade (14)'!Z29/'PD_idade (14)'!AE29</f>
        <v>9.9719101123595499E-2</v>
      </c>
      <c r="Y29" s="182">
        <f>'PD_idade (14)'!AA29/'PD_idade (14)'!AE29</f>
        <v>0.11446629213483146</v>
      </c>
      <c r="Z29" s="182">
        <f>'PD_idade (14)'!AB29/'PD_idade (14)'!AE29</f>
        <v>0.14606741573033707</v>
      </c>
      <c r="AA29" s="182">
        <f>'PD_idade (14)'!AC29/'PD_idade (14)'!AE29</f>
        <v>0.15519662921348315</v>
      </c>
      <c r="AB29" s="222">
        <f>'PD_idade (14)'!AD29/'PD_idade (14)'!AE29</f>
        <v>0.12921348314606743</v>
      </c>
      <c r="AC29" s="64"/>
      <c r="AD29" s="235"/>
      <c r="AE29" s="106">
        <f>'PD_idade (14)'!AG29/'PD_idade (14)'!AO29</f>
        <v>0.13639788997739261</v>
      </c>
      <c r="AF29" s="182">
        <f>'PD_idade (14)'!AH29/'PD_idade (14)'!AO29</f>
        <v>0.10550113036925396</v>
      </c>
      <c r="AG29" s="182">
        <f>'PD_idade (14)'!AI29/'PD_idade (14)'!AO29</f>
        <v>0.12207987942727958</v>
      </c>
      <c r="AH29" s="182">
        <f>'PD_idade (14)'!AJ29/'PD_idade (14)'!AO29</f>
        <v>9.0429540316503396E-2</v>
      </c>
      <c r="AI29" s="182">
        <f>'PD_idade (14)'!AK29/'PD_idade (14)'!AO29</f>
        <v>0.1145440844009043</v>
      </c>
      <c r="AJ29" s="182">
        <f>'PD_idade (14)'!AL29/'PD_idade (14)'!AO29</f>
        <v>0.13865862848530519</v>
      </c>
      <c r="AK29" s="182">
        <f>'PD_idade (14)'!AM29/'PD_idade (14)'!AO29</f>
        <v>0.16126601356443104</v>
      </c>
      <c r="AL29" s="107">
        <f>'PD_idade (14)'!AN29/'PD_idade (14)'!AO29</f>
        <v>0.13112283345892992</v>
      </c>
      <c r="AM29" s="204">
        <v>3086</v>
      </c>
      <c r="AN29" s="219"/>
    </row>
    <row r="30" spans="2:40" x14ac:dyDescent="0.25">
      <c r="B30" s="206" t="s">
        <v>51</v>
      </c>
      <c r="C30" s="225">
        <f>'PD_idade (14)'!C30/'PD_idade (14)'!K30</f>
        <v>9.2672413793103453E-2</v>
      </c>
      <c r="D30" s="182">
        <f>'PD_idade (14)'!D30/'PD_idade (14)'!K30</f>
        <v>0.13146551724137931</v>
      </c>
      <c r="E30" s="182">
        <f>'PD_idade (14)'!E30/'PD_idade (14)'!K30</f>
        <v>0.17025862068965517</v>
      </c>
      <c r="F30" s="182">
        <f>'PD_idade (14)'!F30/'PD_idade (14)'!K30</f>
        <v>0.12931034482758622</v>
      </c>
      <c r="G30" s="182">
        <f>'PD_idade (14)'!G30/'PD_idade (14)'!K30</f>
        <v>0.13146551724137931</v>
      </c>
      <c r="H30" s="182">
        <f>'PD_idade (14)'!H30/'PD_idade (14)'!K30</f>
        <v>0.12715517241379309</v>
      </c>
      <c r="I30" s="182">
        <f>'PD_idade (14)'!I30/'PD_idade (14)'!K30</f>
        <v>0.10991379310344827</v>
      </c>
      <c r="J30" s="222">
        <f>'PD_idade (14)'!J30/'PD_idade (14)'!K30</f>
        <v>0.10775862068965517</v>
      </c>
      <c r="K30" s="91"/>
      <c r="L30" s="183">
        <f>'PD_idade (14)'!M30/'PD_idade (14)'!U30</f>
        <v>9.9767981438515077E-2</v>
      </c>
      <c r="M30" s="182">
        <f>'PD_idade (14)'!N30/'PD_idade (14)'!U30</f>
        <v>0.12064965197215777</v>
      </c>
      <c r="N30" s="182">
        <f>'PD_idade (14)'!O30/'PD_idade (14)'!U30</f>
        <v>0.16241299303944315</v>
      </c>
      <c r="O30" s="182">
        <f>'PD_idade (14)'!P30/'PD_idade (14)'!U30</f>
        <v>0.13225058004640372</v>
      </c>
      <c r="P30" s="182">
        <f>'PD_idade (14)'!Q30/'PD_idade (14)'!U30</f>
        <v>0.12993039443155452</v>
      </c>
      <c r="Q30" s="182">
        <f>'PD_idade (14)'!R30/'PD_idade (14)'!U30</f>
        <v>0.13225058004640372</v>
      </c>
      <c r="R30" s="182">
        <f>'PD_idade (14)'!S30/'PD_idade (14)'!U30</f>
        <v>0.10904872389791183</v>
      </c>
      <c r="S30" s="187">
        <f>'PD_idade (14)'!T30/'PD_idade (14)'!U30</f>
        <v>0.1136890951276102</v>
      </c>
      <c r="T30" s="203"/>
      <c r="U30" s="225">
        <f>'PD_idade (14)'!W30/'PD_idade (14)'!AE30</f>
        <v>8.5213032581453629E-2</v>
      </c>
      <c r="V30" s="182">
        <f>'PD_idade (14)'!X30/'PD_idade (14)'!AE30</f>
        <v>0.12531328320802004</v>
      </c>
      <c r="W30" s="182">
        <f>'PD_idade (14)'!Y30/'PD_idade (14)'!AE30</f>
        <v>0.15538847117794485</v>
      </c>
      <c r="X30" s="182">
        <f>'PD_idade (14)'!Z30/'PD_idade (14)'!AE30</f>
        <v>0.12531328320802004</v>
      </c>
      <c r="Y30" s="182">
        <f>'PD_idade (14)'!AA30/'PD_idade (14)'!AE30</f>
        <v>0.14285714285714285</v>
      </c>
      <c r="Z30" s="182">
        <f>'PD_idade (14)'!AB30/'PD_idade (14)'!AE30</f>
        <v>0.13784461152882205</v>
      </c>
      <c r="AA30" s="182">
        <f>'PD_idade (14)'!AC30/'PD_idade (14)'!AE30</f>
        <v>0.11027568922305764</v>
      </c>
      <c r="AB30" s="222">
        <f>'PD_idade (14)'!AD30/'PD_idade (14)'!AE30</f>
        <v>0.11779448621553884</v>
      </c>
      <c r="AC30" s="64"/>
      <c r="AD30" s="235"/>
      <c r="AE30" s="106">
        <f>'PD_idade (14)'!AG30/'PD_idade (14)'!AO30</f>
        <v>9.5477386934673364E-2</v>
      </c>
      <c r="AF30" s="182">
        <f>'PD_idade (14)'!AH30/'PD_idade (14)'!AO30</f>
        <v>0.12060301507537688</v>
      </c>
      <c r="AG30" s="182">
        <f>'PD_idade (14)'!AI30/'PD_idade (14)'!AO30</f>
        <v>0.1407035175879397</v>
      </c>
      <c r="AH30" s="182">
        <f>'PD_idade (14)'!AJ30/'PD_idade (14)'!AO30</f>
        <v>0.12311557788944724</v>
      </c>
      <c r="AI30" s="182">
        <f>'PD_idade (14)'!AK30/'PD_idade (14)'!AO30</f>
        <v>0.14572864321608039</v>
      </c>
      <c r="AJ30" s="182">
        <f>'PD_idade (14)'!AL30/'PD_idade (14)'!AO30</f>
        <v>0.135678391959799</v>
      </c>
      <c r="AK30" s="182">
        <f>'PD_idade (14)'!AM30/'PD_idade (14)'!AO30</f>
        <v>0.12311557788944724</v>
      </c>
      <c r="AL30" s="107">
        <f>'PD_idade (14)'!AN30/'PD_idade (14)'!AO30</f>
        <v>0.11557788944723618</v>
      </c>
      <c r="AM30" s="204">
        <v>367</v>
      </c>
      <c r="AN30" s="219"/>
    </row>
    <row r="31" spans="2:40" x14ac:dyDescent="0.25">
      <c r="B31" s="206" t="s">
        <v>52</v>
      </c>
      <c r="C31" s="225">
        <f>'PD_idade (14)'!C31/'PD_idade (14)'!K31</f>
        <v>0.1099476439790576</v>
      </c>
      <c r="D31" s="182">
        <f>'PD_idade (14)'!D31/'PD_idade (14)'!K31</f>
        <v>0.10845175766641735</v>
      </c>
      <c r="E31" s="182">
        <f>'PD_idade (14)'!E31/'PD_idade (14)'!K31</f>
        <v>0.13388182498130141</v>
      </c>
      <c r="F31" s="182">
        <f>'PD_idade (14)'!F31/'PD_idade (14)'!K31</f>
        <v>0.10845175766641735</v>
      </c>
      <c r="G31" s="182">
        <f>'PD_idade (14)'!G31/'PD_idade (14)'!K31</f>
        <v>0.14136125654450263</v>
      </c>
      <c r="H31" s="182">
        <f>'PD_idade (14)'!H31/'PD_idade (14)'!K31</f>
        <v>0.15407629020194466</v>
      </c>
      <c r="I31" s="182">
        <f>'PD_idade (14)'!I31/'PD_idade (14)'!K31</f>
        <v>0.15108451757666416</v>
      </c>
      <c r="J31" s="222">
        <f>'PD_idade (14)'!J31/'PD_idade (14)'!K31</f>
        <v>9.2744951383694846E-2</v>
      </c>
      <c r="K31" s="91"/>
      <c r="L31" s="183">
        <f>'PD_idade (14)'!M31/'PD_idade (14)'!U31</f>
        <v>0.10895883777239709</v>
      </c>
      <c r="M31" s="182">
        <f>'PD_idade (14)'!N31/'PD_idade (14)'!U31</f>
        <v>9.2816787732041967E-2</v>
      </c>
      <c r="N31" s="182">
        <f>'PD_idade (14)'!O31/'PD_idade (14)'!U31</f>
        <v>0.12994350282485875</v>
      </c>
      <c r="O31" s="182">
        <f>'PD_idade (14)'!P31/'PD_idade (14)'!U31</f>
        <v>0.10976594027441484</v>
      </c>
      <c r="P31" s="182">
        <f>'PD_idade (14)'!Q31/'PD_idade (14)'!U31</f>
        <v>0.13640032284100082</v>
      </c>
      <c r="Q31" s="182">
        <f>'PD_idade (14)'!R31/'PD_idade (14)'!U31</f>
        <v>0.16142050040355124</v>
      </c>
      <c r="R31" s="182">
        <f>'PD_idade (14)'!S31/'PD_idade (14)'!U31</f>
        <v>0.15980629539951574</v>
      </c>
      <c r="S31" s="187">
        <f>'PD_idade (14)'!T31/'PD_idade (14)'!U31</f>
        <v>0.10088781275221953</v>
      </c>
      <c r="T31" s="203"/>
      <c r="U31" s="225">
        <f>'PD_idade (14)'!W31/'PD_idade (14)'!AE31</f>
        <v>0.10219594594594594</v>
      </c>
      <c r="V31" s="182">
        <f>'PD_idade (14)'!X31/'PD_idade (14)'!AE31</f>
        <v>9.6283783783783786E-2</v>
      </c>
      <c r="W31" s="182">
        <f>'PD_idade (14)'!Y31/'PD_idade (14)'!AE31</f>
        <v>0.11824324324324324</v>
      </c>
      <c r="X31" s="182">
        <f>'PD_idade (14)'!Z31/'PD_idade (14)'!AE31</f>
        <v>0.11148648648648649</v>
      </c>
      <c r="Y31" s="182">
        <f>'PD_idade (14)'!AA31/'PD_idade (14)'!AE31</f>
        <v>0.13682432432432431</v>
      </c>
      <c r="Z31" s="182">
        <f>'PD_idade (14)'!AB31/'PD_idade (14)'!AE31</f>
        <v>0.16469594594594594</v>
      </c>
      <c r="AA31" s="182">
        <f>'PD_idade (14)'!AC31/'PD_idade (14)'!AE31</f>
        <v>0.16469594594594594</v>
      </c>
      <c r="AB31" s="222">
        <f>'PD_idade (14)'!AD31/'PD_idade (14)'!AE31</f>
        <v>0.10557432432432433</v>
      </c>
      <c r="AC31" s="64"/>
      <c r="AD31" s="235"/>
      <c r="AE31" s="106">
        <f>'PD_idade (14)'!AG31/'PD_idade (14)'!AO31</f>
        <v>0.10877192982456141</v>
      </c>
      <c r="AF31" s="182">
        <f>'PD_idade (14)'!AH31/'PD_idade (14)'!AO31</f>
        <v>9.1228070175438603E-2</v>
      </c>
      <c r="AG31" s="182">
        <f>'PD_idade (14)'!AI31/'PD_idade (14)'!AO31</f>
        <v>0.11228070175438597</v>
      </c>
      <c r="AH31" s="182">
        <f>'PD_idade (14)'!AJ31/'PD_idade (14)'!AO31</f>
        <v>0.11052631578947368</v>
      </c>
      <c r="AI31" s="182">
        <f>'PD_idade (14)'!AK31/'PD_idade (14)'!AO31</f>
        <v>0.14035087719298245</v>
      </c>
      <c r="AJ31" s="182">
        <f>'PD_idade (14)'!AL31/'PD_idade (14)'!AO31</f>
        <v>0.15964912280701754</v>
      </c>
      <c r="AK31" s="182">
        <f>'PD_idade (14)'!AM31/'PD_idade (14)'!AO31</f>
        <v>0.1736842105263158</v>
      </c>
      <c r="AL31" s="107">
        <f>'PD_idade (14)'!AN31/'PD_idade (14)'!AO31</f>
        <v>0.10350877192982456</v>
      </c>
      <c r="AM31" s="204">
        <v>1846</v>
      </c>
      <c r="AN31" s="219"/>
    </row>
    <row r="32" spans="2:40" x14ac:dyDescent="0.25">
      <c r="B32" s="206" t="s">
        <v>31</v>
      </c>
      <c r="C32" s="225">
        <f>'PD_idade (14)'!C32/'PD_idade (14)'!K32</f>
        <v>0.11297071129707113</v>
      </c>
      <c r="D32" s="182">
        <f>'PD_idade (14)'!D32/'PD_idade (14)'!K32</f>
        <v>0.12552301255230125</v>
      </c>
      <c r="E32" s="182">
        <f>'PD_idade (14)'!E32/'PD_idade (14)'!K32</f>
        <v>0.17573221757322174</v>
      </c>
      <c r="F32" s="182">
        <f>'PD_idade (14)'!F32/'PD_idade (14)'!K32</f>
        <v>0.13389121338912133</v>
      </c>
      <c r="G32" s="182">
        <f>'PD_idade (14)'!G32/'PD_idade (14)'!K32</f>
        <v>0.15062761506276151</v>
      </c>
      <c r="H32" s="182">
        <f>'PD_idade (14)'!H32/'PD_idade (14)'!K32</f>
        <v>6.2761506276150625E-2</v>
      </c>
      <c r="I32" s="182">
        <f>'PD_idade (14)'!I32/'PD_idade (14)'!K32</f>
        <v>0.15062761506276151</v>
      </c>
      <c r="J32" s="222">
        <f>'PD_idade (14)'!J32/'PD_idade (14)'!K32</f>
        <v>8.7866108786610872E-2</v>
      </c>
      <c r="K32" s="91"/>
      <c r="L32" s="183">
        <f>'PD_idade (14)'!M32/'PD_idade (14)'!U32</f>
        <v>9.5022624434389136E-2</v>
      </c>
      <c r="M32" s="182">
        <f>'PD_idade (14)'!N32/'PD_idade (14)'!U32</f>
        <v>0.11764705882352941</v>
      </c>
      <c r="N32" s="182">
        <f>'PD_idade (14)'!O32/'PD_idade (14)'!U32</f>
        <v>0.16289592760180996</v>
      </c>
      <c r="O32" s="182">
        <f>'PD_idade (14)'!P32/'PD_idade (14)'!U32</f>
        <v>0.13122171945701358</v>
      </c>
      <c r="P32" s="182">
        <f>'PD_idade (14)'!Q32/'PD_idade (14)'!U32</f>
        <v>0.15384615384615385</v>
      </c>
      <c r="Q32" s="182">
        <f>'PD_idade (14)'!R32/'PD_idade (14)'!U32</f>
        <v>7.6923076923076927E-2</v>
      </c>
      <c r="R32" s="182">
        <f>'PD_idade (14)'!S32/'PD_idade (14)'!U32</f>
        <v>0.167420814479638</v>
      </c>
      <c r="S32" s="187">
        <f>'PD_idade (14)'!T32/'PD_idade (14)'!U32</f>
        <v>9.5022624434389136E-2</v>
      </c>
      <c r="T32" s="203"/>
      <c r="U32" s="225">
        <f>'PD_idade (14)'!W32/'PD_idade (14)'!AE32</f>
        <v>9.9547511312217188E-2</v>
      </c>
      <c r="V32" s="182">
        <f>'PD_idade (14)'!X32/'PD_idade (14)'!AE32</f>
        <v>0.13122171945701358</v>
      </c>
      <c r="W32" s="182">
        <f>'PD_idade (14)'!Y32/'PD_idade (14)'!AE32</f>
        <v>0.14027149321266968</v>
      </c>
      <c r="X32" s="182">
        <f>'PD_idade (14)'!Z32/'PD_idade (14)'!AE32</f>
        <v>0.14479638009049775</v>
      </c>
      <c r="Y32" s="182">
        <f>'PD_idade (14)'!AA32/'PD_idade (14)'!AE32</f>
        <v>0.16289592760180996</v>
      </c>
      <c r="Z32" s="182">
        <f>'PD_idade (14)'!AB32/'PD_idade (14)'!AE32</f>
        <v>6.7873303167420809E-2</v>
      </c>
      <c r="AA32" s="182">
        <f>'PD_idade (14)'!AC32/'PD_idade (14)'!AE32</f>
        <v>0.167420814479638</v>
      </c>
      <c r="AB32" s="222">
        <f>'PD_idade (14)'!AD32/'PD_idade (14)'!AE32</f>
        <v>8.5972850678733032E-2</v>
      </c>
      <c r="AC32" s="64"/>
      <c r="AD32" s="235"/>
      <c r="AE32" s="106">
        <f>'PD_idade (14)'!AG32/'PD_idade (14)'!AO32</f>
        <v>0.10628019323671498</v>
      </c>
      <c r="AF32" s="182">
        <f>'PD_idade (14)'!AH32/'PD_idade (14)'!AO32</f>
        <v>0.13043478260869565</v>
      </c>
      <c r="AG32" s="182">
        <f>'PD_idade (14)'!AI32/'PD_idade (14)'!AO32</f>
        <v>0.13043478260869565</v>
      </c>
      <c r="AH32" s="182">
        <f>'PD_idade (14)'!AJ32/'PD_idade (14)'!AO32</f>
        <v>0.14975845410628019</v>
      </c>
      <c r="AI32" s="182">
        <f>'PD_idade (14)'!AK32/'PD_idade (14)'!AO32</f>
        <v>0.18357487922705315</v>
      </c>
      <c r="AJ32" s="182">
        <f>'PD_idade (14)'!AL32/'PD_idade (14)'!AO32</f>
        <v>5.7971014492753624E-2</v>
      </c>
      <c r="AK32" s="182">
        <f>'PD_idade (14)'!AM32/'PD_idade (14)'!AO32</f>
        <v>0.15942028985507245</v>
      </c>
      <c r="AL32" s="107">
        <f>'PD_idade (14)'!AN32/'PD_idade (14)'!AO32</f>
        <v>8.2125603864734303E-2</v>
      </c>
      <c r="AM32" s="204">
        <v>295</v>
      </c>
      <c r="AN32" s="219"/>
    </row>
    <row r="33" spans="2:40" x14ac:dyDescent="0.25">
      <c r="B33" s="206" t="s">
        <v>53</v>
      </c>
      <c r="C33" s="225">
        <f>'PD_idade (14)'!C33/'PD_idade (14)'!K33</f>
        <v>9.0909090909090912E-2</v>
      </c>
      <c r="D33" s="182">
        <f>'PD_idade (14)'!D33/'PD_idade (14)'!K33</f>
        <v>0.14229249011857709</v>
      </c>
      <c r="E33" s="182">
        <f>'PD_idade (14)'!E33/'PD_idade (14)'!K33</f>
        <v>0.15118577075098813</v>
      </c>
      <c r="F33" s="182">
        <f>'PD_idade (14)'!F33/'PD_idade (14)'!K33</f>
        <v>0.12450592885375494</v>
      </c>
      <c r="G33" s="182">
        <f>'PD_idade (14)'!G33/'PD_idade (14)'!K33</f>
        <v>0.11956521739130435</v>
      </c>
      <c r="H33" s="182">
        <f>'PD_idade (14)'!H33/'PD_idade (14)'!K33</f>
        <v>0.13339920948616601</v>
      </c>
      <c r="I33" s="182">
        <f>'PD_idade (14)'!I33/'PD_idade (14)'!K33</f>
        <v>0.13043478260869565</v>
      </c>
      <c r="J33" s="222">
        <f>'PD_idade (14)'!J33/'PD_idade (14)'!K33</f>
        <v>0.10770750988142293</v>
      </c>
      <c r="K33" s="91"/>
      <c r="L33" s="183">
        <f>'PD_idade (14)'!M33/'PD_idade (14)'!U33</f>
        <v>9.3376764386536373E-2</v>
      </c>
      <c r="M33" s="182">
        <f>'PD_idade (14)'!N33/'PD_idade (14)'!U33</f>
        <v>0.14115092290988057</v>
      </c>
      <c r="N33" s="182">
        <f>'PD_idade (14)'!O33/'PD_idade (14)'!U33</f>
        <v>0.12920738327904452</v>
      </c>
      <c r="O33" s="182">
        <f>'PD_idade (14)'!P33/'PD_idade (14)'!U33</f>
        <v>0.11726384364820847</v>
      </c>
      <c r="P33" s="182">
        <f>'PD_idade (14)'!Q33/'PD_idade (14)'!U33</f>
        <v>0.12160694896851248</v>
      </c>
      <c r="Q33" s="182">
        <f>'PD_idade (14)'!R33/'PD_idade (14)'!U33</f>
        <v>0.14115092290988057</v>
      </c>
      <c r="R33" s="182">
        <f>'PD_idade (14)'!S33/'PD_idade (14)'!U33</f>
        <v>0.14223669923995658</v>
      </c>
      <c r="S33" s="187">
        <f>'PD_idade (14)'!T33/'PD_idade (14)'!U33</f>
        <v>0.11400651465798045</v>
      </c>
      <c r="T33" s="203"/>
      <c r="U33" s="225">
        <f>'PD_idade (14)'!W33/'PD_idade (14)'!AE33</f>
        <v>0.10186199342825848</v>
      </c>
      <c r="V33" s="182">
        <f>'PD_idade (14)'!X33/'PD_idade (14)'!AE33</f>
        <v>0.14567360350492881</v>
      </c>
      <c r="W33" s="182">
        <f>'PD_idade (14)'!Y33/'PD_idade (14)'!AE33</f>
        <v>0.12267250821467689</v>
      </c>
      <c r="X33" s="182">
        <f>'PD_idade (14)'!Z33/'PD_idade (14)'!AE33</f>
        <v>0.12705366922234393</v>
      </c>
      <c r="Y33" s="182">
        <f>'PD_idade (14)'!AA33/'PD_idade (14)'!AE33</f>
        <v>0.11500547645125958</v>
      </c>
      <c r="Z33" s="182">
        <f>'PD_idade (14)'!AB33/'PD_idade (14)'!AE33</f>
        <v>0.13910186199342825</v>
      </c>
      <c r="AA33" s="182">
        <f>'PD_idade (14)'!AC33/'PD_idade (14)'!AE33</f>
        <v>0.14129244249726178</v>
      </c>
      <c r="AB33" s="222">
        <f>'PD_idade (14)'!AD33/'PD_idade (14)'!AE33</f>
        <v>0.10733844468784227</v>
      </c>
      <c r="AC33" s="64"/>
      <c r="AD33" s="235"/>
      <c r="AE33" s="106">
        <f>'PD_idade (14)'!AG33/'PD_idade (14)'!AO33</f>
        <v>0.10461192350956131</v>
      </c>
      <c r="AF33" s="182">
        <f>'PD_idade (14)'!AH33/'PD_idade (14)'!AO33</f>
        <v>0.13048368953880765</v>
      </c>
      <c r="AG33" s="182">
        <f>'PD_idade (14)'!AI33/'PD_idade (14)'!AO33</f>
        <v>0.12710911136107986</v>
      </c>
      <c r="AH33" s="182">
        <f>'PD_idade (14)'!AJ33/'PD_idade (14)'!AO33</f>
        <v>0.13610798650168729</v>
      </c>
      <c r="AI33" s="182">
        <f>'PD_idade (14)'!AK33/'PD_idade (14)'!AO33</f>
        <v>0.11811023622047244</v>
      </c>
      <c r="AJ33" s="182">
        <f>'PD_idade (14)'!AL33/'PD_idade (14)'!AO33</f>
        <v>0.14848143982002249</v>
      </c>
      <c r="AK33" s="182">
        <f>'PD_idade (14)'!AM33/'PD_idade (14)'!AO33</f>
        <v>0.13385826771653545</v>
      </c>
      <c r="AL33" s="107">
        <f>'PD_idade (14)'!AN33/'PD_idade (14)'!AO33</f>
        <v>0.10123734533183353</v>
      </c>
      <c r="AM33" s="204">
        <v>1256</v>
      </c>
      <c r="AN33" s="219"/>
    </row>
    <row r="34" spans="2:40" ht="12.75" customHeight="1" x14ac:dyDescent="0.25">
      <c r="B34" s="206" t="s">
        <v>54</v>
      </c>
      <c r="C34" s="225">
        <f>'PD_idade (14)'!C34/'PD_idade (14)'!K34</f>
        <v>0.11556064073226545</v>
      </c>
      <c r="D34" s="182">
        <f>'PD_idade (14)'!D34/'PD_idade (14)'!K34</f>
        <v>0.13844393592677345</v>
      </c>
      <c r="E34" s="182">
        <f>'PD_idade (14)'!E34/'PD_idade (14)'!K34</f>
        <v>0.14759725400457666</v>
      </c>
      <c r="F34" s="182">
        <f>'PD_idade (14)'!F34/'PD_idade (14)'!K34</f>
        <v>0.10869565217391304</v>
      </c>
      <c r="G34" s="182">
        <f>'PD_idade (14)'!G34/'PD_idade (14)'!K34</f>
        <v>0.14302059496567507</v>
      </c>
      <c r="H34" s="182">
        <f>'PD_idade (14)'!H34/'PD_idade (14)'!K34</f>
        <v>0.11784897025171624</v>
      </c>
      <c r="I34" s="182">
        <f>'PD_idade (14)'!I34/'PD_idade (14)'!K34</f>
        <v>0.11899313501144165</v>
      </c>
      <c r="J34" s="222">
        <f>'PD_idade (14)'!J34/'PD_idade (14)'!K34</f>
        <v>0.10983981693363844</v>
      </c>
      <c r="K34" s="91"/>
      <c r="L34" s="183">
        <f>'PD_idade (14)'!M34/'PD_idade (14)'!U34</f>
        <v>0.1111111111111111</v>
      </c>
      <c r="M34" s="182">
        <f>'PD_idade (14)'!N34/'PD_idade (14)'!U34</f>
        <v>0.12820512820512819</v>
      </c>
      <c r="N34" s="182">
        <f>'PD_idade (14)'!O34/'PD_idade (14)'!U34</f>
        <v>0.14774114774114774</v>
      </c>
      <c r="O34" s="182">
        <f>'PD_idade (14)'!P34/'PD_idade (14)'!U34</f>
        <v>0.10378510378510379</v>
      </c>
      <c r="P34" s="182">
        <f>'PD_idade (14)'!Q34/'PD_idade (14)'!U34</f>
        <v>0.15384615384615385</v>
      </c>
      <c r="Q34" s="182">
        <f>'PD_idade (14)'!R34/'PD_idade (14)'!U34</f>
        <v>0.12332112332112333</v>
      </c>
      <c r="R34" s="182">
        <f>'PD_idade (14)'!S34/'PD_idade (14)'!U34</f>
        <v>0.1221001221001221</v>
      </c>
      <c r="S34" s="187">
        <f>'PD_idade (14)'!T34/'PD_idade (14)'!U34</f>
        <v>0.10989010989010989</v>
      </c>
      <c r="T34" s="203"/>
      <c r="U34" s="225">
        <f>'PD_idade (14)'!W34/'PD_idade (14)'!AE34</f>
        <v>0.11457036114570361</v>
      </c>
      <c r="V34" s="182">
        <f>'PD_idade (14)'!X34/'PD_idade (14)'!AE34</f>
        <v>0.13075965130759651</v>
      </c>
      <c r="W34" s="182">
        <f>'PD_idade (14)'!Y34/'PD_idade (14)'!AE34</f>
        <v>0.14445828144458281</v>
      </c>
      <c r="X34" s="182">
        <f>'PD_idade (14)'!Z34/'PD_idade (14)'!AE34</f>
        <v>0.10460772104607721</v>
      </c>
      <c r="Y34" s="182">
        <f>'PD_idade (14)'!AA34/'PD_idade (14)'!AE34</f>
        <v>0.14570361145703611</v>
      </c>
      <c r="Z34" s="182">
        <f>'PD_idade (14)'!AB34/'PD_idade (14)'!AE34</f>
        <v>0.12453300124533001</v>
      </c>
      <c r="AA34" s="182">
        <f>'PD_idade (14)'!AC34/'PD_idade (14)'!AE34</f>
        <v>0.12204234122042341</v>
      </c>
      <c r="AB34" s="222">
        <f>'PD_idade (14)'!AD34/'PD_idade (14)'!AE34</f>
        <v>0.11332503113325031</v>
      </c>
      <c r="AC34" s="64"/>
      <c r="AD34" s="235"/>
      <c r="AE34" s="106">
        <f>'PD_idade (14)'!AG34/'PD_idade (14)'!AO34</f>
        <v>0.12985274431057564</v>
      </c>
      <c r="AF34" s="182">
        <f>'PD_idade (14)'!AH34/'PD_idade (14)'!AO34</f>
        <v>0.12717536813922356</v>
      </c>
      <c r="AG34" s="182">
        <f>'PD_idade (14)'!AI34/'PD_idade (14)'!AO34</f>
        <v>0.11512717536813923</v>
      </c>
      <c r="AH34" s="182">
        <f>'PD_idade (14)'!AJ34/'PD_idade (14)'!AO34</f>
        <v>0.11244979919678715</v>
      </c>
      <c r="AI34" s="182">
        <f>'PD_idade (14)'!AK34/'PD_idade (14)'!AO34</f>
        <v>0.15261044176706828</v>
      </c>
      <c r="AJ34" s="182">
        <f>'PD_idade (14)'!AL34/'PD_idade (14)'!AO34</f>
        <v>0.12985274431057564</v>
      </c>
      <c r="AK34" s="182">
        <f>'PD_idade (14)'!AM34/'PD_idade (14)'!AO34</f>
        <v>0.12182061579651941</v>
      </c>
      <c r="AL34" s="107">
        <f>'PD_idade (14)'!AN34/'PD_idade (14)'!AO34</f>
        <v>0.1111111111111111</v>
      </c>
      <c r="AM34" s="204">
        <v>2966</v>
      </c>
      <c r="AN34" s="219"/>
    </row>
    <row r="35" spans="2:40" x14ac:dyDescent="0.25">
      <c r="B35" s="206" t="s">
        <v>55</v>
      </c>
      <c r="C35" s="225">
        <f>'PD_idade (14)'!C35/'PD_idade (14)'!K35</f>
        <v>0.109375</v>
      </c>
      <c r="D35" s="182">
        <f>'PD_idade (14)'!D35/'PD_idade (14)'!K35</f>
        <v>0.10491071428571429</v>
      </c>
      <c r="E35" s="182">
        <f>'PD_idade (14)'!E35/'PD_idade (14)'!K35</f>
        <v>0.15625</v>
      </c>
      <c r="F35" s="182">
        <f>'PD_idade (14)'!F35/'PD_idade (14)'!K35</f>
        <v>0.16071428571428573</v>
      </c>
      <c r="G35" s="182">
        <f>'PD_idade (14)'!G35/'PD_idade (14)'!K35</f>
        <v>0.12723214285714285</v>
      </c>
      <c r="H35" s="182">
        <f>'PD_idade (14)'!H35/'PD_idade (14)'!K35</f>
        <v>0.12723214285714285</v>
      </c>
      <c r="I35" s="182">
        <f>'PD_idade (14)'!I35/'PD_idade (14)'!K35</f>
        <v>0.11383928571428571</v>
      </c>
      <c r="J35" s="222">
        <f>'PD_idade (14)'!J35/'PD_idade (14)'!K35</f>
        <v>0.10044642857142858</v>
      </c>
      <c r="K35" s="91"/>
      <c r="L35" s="183">
        <f>'PD_idade (14)'!M35/'PD_idade (14)'!U35</f>
        <v>0.13043478260869565</v>
      </c>
      <c r="M35" s="182">
        <f>'PD_idade (14)'!N35/'PD_idade (14)'!U35</f>
        <v>9.6109839816933634E-2</v>
      </c>
      <c r="N35" s="182">
        <f>'PD_idade (14)'!O35/'PD_idade (14)'!U35</f>
        <v>0.15102974828375287</v>
      </c>
      <c r="O35" s="182">
        <f>'PD_idade (14)'!P35/'PD_idade (14)'!U35</f>
        <v>0.16475972540045766</v>
      </c>
      <c r="P35" s="182">
        <f>'PD_idade (14)'!Q35/'PD_idade (14)'!U35</f>
        <v>0.12585812356979406</v>
      </c>
      <c r="Q35" s="182">
        <f>'PD_idade (14)'!R35/'PD_idade (14)'!U35</f>
        <v>0.11899313501144165</v>
      </c>
      <c r="R35" s="182">
        <f>'PD_idade (14)'!S35/'PD_idade (14)'!U35</f>
        <v>0.11899313501144165</v>
      </c>
      <c r="S35" s="187">
        <f>'PD_idade (14)'!T35/'PD_idade (14)'!U35</f>
        <v>9.3821510297482841E-2</v>
      </c>
      <c r="T35" s="203"/>
      <c r="U35" s="225">
        <f>'PD_idade (14)'!W35/'PD_idade (14)'!AE35</f>
        <v>0.10344827586206896</v>
      </c>
      <c r="V35" s="182">
        <f>'PD_idade (14)'!X35/'PD_idade (14)'!AE35</f>
        <v>0.1206896551724138</v>
      </c>
      <c r="W35" s="182">
        <f>'PD_idade (14)'!Y35/'PD_idade (14)'!AE35</f>
        <v>0.13054187192118227</v>
      </c>
      <c r="X35" s="182">
        <f>'PD_idade (14)'!Z35/'PD_idade (14)'!AE35</f>
        <v>0.17241379310344829</v>
      </c>
      <c r="Y35" s="182">
        <f>'PD_idade (14)'!AA35/'PD_idade (14)'!AE35</f>
        <v>0.12315270935960591</v>
      </c>
      <c r="Z35" s="182">
        <f>'PD_idade (14)'!AB35/'PD_idade (14)'!AE35</f>
        <v>0.12315270935960591</v>
      </c>
      <c r="AA35" s="182">
        <f>'PD_idade (14)'!AC35/'PD_idade (14)'!AE35</f>
        <v>0.13300492610837439</v>
      </c>
      <c r="AB35" s="222">
        <f>'PD_idade (14)'!AD35/'PD_idade (14)'!AE35</f>
        <v>9.3596059113300489E-2</v>
      </c>
      <c r="AC35" s="199"/>
      <c r="AD35" s="235"/>
      <c r="AE35" s="106">
        <f>'PD_idade (14)'!AG35/'PD_idade (14)'!AO35</f>
        <v>8.4788029925187039E-2</v>
      </c>
      <c r="AF35" s="182">
        <f>'PD_idade (14)'!AH35/'PD_idade (14)'!AO35</f>
        <v>0.14214463840399003</v>
      </c>
      <c r="AG35" s="182">
        <f>'PD_idade (14)'!AI35/'PD_idade (14)'!AO35</f>
        <v>0.13216957605985039</v>
      </c>
      <c r="AH35" s="182">
        <f>'PD_idade (14)'!AJ35/'PD_idade (14)'!AO35</f>
        <v>0.17206982543640897</v>
      </c>
      <c r="AI35" s="182">
        <f>'PD_idade (14)'!AK35/'PD_idade (14)'!AO35</f>
        <v>0.13216957605985039</v>
      </c>
      <c r="AJ35" s="182">
        <f>'PD_idade (14)'!AL35/'PD_idade (14)'!AO35</f>
        <v>0.10972568578553615</v>
      </c>
      <c r="AK35" s="182">
        <f>'PD_idade (14)'!AM35/'PD_idade (14)'!AO35</f>
        <v>0.13466334164588528</v>
      </c>
      <c r="AL35" s="107">
        <f>'PD_idade (14)'!AN35/'PD_idade (14)'!AO35</f>
        <v>9.2269326683291769E-2</v>
      </c>
      <c r="AM35" s="274">
        <v>795</v>
      </c>
      <c r="AN35" s="219"/>
    </row>
    <row r="36" spans="2:40" x14ac:dyDescent="0.25">
      <c r="B36" s="206" t="s">
        <v>56</v>
      </c>
      <c r="C36" s="225">
        <f>'PD_idade (14)'!C36/'PD_idade (14)'!K36</f>
        <v>8.1632653061224483E-2</v>
      </c>
      <c r="D36" s="182">
        <f>'PD_idade (14)'!D36/'PD_idade (14)'!K36</f>
        <v>0.119533527696793</v>
      </c>
      <c r="E36" s="182">
        <f>'PD_idade (14)'!E36/'PD_idade (14)'!K36</f>
        <v>0.18075801749271136</v>
      </c>
      <c r="F36" s="182">
        <f>'PD_idade (14)'!F36/'PD_idade (14)'!K36</f>
        <v>0.13994169096209913</v>
      </c>
      <c r="G36" s="182">
        <f>'PD_idade (14)'!G36/'PD_idade (14)'!K36</f>
        <v>0.11370262390670553</v>
      </c>
      <c r="H36" s="182">
        <f>'PD_idade (14)'!H36/'PD_idade (14)'!K36</f>
        <v>0.16034985422740525</v>
      </c>
      <c r="I36" s="182">
        <f>'PD_idade (14)'!I36/'PD_idade (14)'!K36</f>
        <v>0.13411078717201166</v>
      </c>
      <c r="J36" s="222">
        <f>'PD_idade (14)'!J36/'PD_idade (14)'!K36</f>
        <v>6.9970845481049565E-2</v>
      </c>
      <c r="K36" s="91"/>
      <c r="L36" s="183">
        <f>'PD_idade (14)'!M36/'PD_idade (14)'!U36</f>
        <v>6.2091503267973858E-2</v>
      </c>
      <c r="M36" s="182">
        <f>'PD_idade (14)'!N36/'PD_idade (14)'!U36</f>
        <v>0.12418300653594772</v>
      </c>
      <c r="N36" s="182">
        <f>'PD_idade (14)'!O36/'PD_idade (14)'!U36</f>
        <v>0.18300653594771241</v>
      </c>
      <c r="O36" s="182">
        <f>'PD_idade (14)'!P36/'PD_idade (14)'!U36</f>
        <v>0.1437908496732026</v>
      </c>
      <c r="P36" s="182">
        <f>'PD_idade (14)'!Q36/'PD_idade (14)'!U36</f>
        <v>0.10130718954248366</v>
      </c>
      <c r="Q36" s="182">
        <f>'PD_idade (14)'!R36/'PD_idade (14)'!U36</f>
        <v>0.16339869281045752</v>
      </c>
      <c r="R36" s="182">
        <f>'PD_idade (14)'!S36/'PD_idade (14)'!U36</f>
        <v>0.14052287581699346</v>
      </c>
      <c r="S36" s="187">
        <f>'PD_idade (14)'!T36/'PD_idade (14)'!U36</f>
        <v>8.1699346405228759E-2</v>
      </c>
      <c r="T36" s="203"/>
      <c r="U36" s="225">
        <f>'PD_idade (14)'!W36/'PD_idade (14)'!AE36</f>
        <v>7.9365079365079361E-2</v>
      </c>
      <c r="V36" s="182">
        <f>'PD_idade (14)'!X36/'PD_idade (14)'!AE36</f>
        <v>0.11746031746031746</v>
      </c>
      <c r="W36" s="182">
        <f>'PD_idade (14)'!Y36/'PD_idade (14)'!AE36</f>
        <v>0.16190476190476191</v>
      </c>
      <c r="X36" s="182">
        <f>'PD_idade (14)'!Z36/'PD_idade (14)'!AE36</f>
        <v>0.14285714285714285</v>
      </c>
      <c r="Y36" s="182">
        <f>'PD_idade (14)'!AA36/'PD_idade (14)'!AE36</f>
        <v>0.11428571428571428</v>
      </c>
      <c r="Z36" s="182">
        <f>'PD_idade (14)'!AB36/'PD_idade (14)'!AE36</f>
        <v>0.16507936507936508</v>
      </c>
      <c r="AA36" s="182">
        <f>'PD_idade (14)'!AC36/'PD_idade (14)'!AE36</f>
        <v>0.13968253968253969</v>
      </c>
      <c r="AB36" s="222">
        <f>'PD_idade (14)'!AD36/'PD_idade (14)'!AE36</f>
        <v>7.9365079365079361E-2</v>
      </c>
      <c r="AC36" s="64"/>
      <c r="AD36" s="235"/>
      <c r="AE36" s="106">
        <f>'PD_idade (14)'!AG36/'PD_idade (14)'!AO36</f>
        <v>8.6538461538461536E-2</v>
      </c>
      <c r="AF36" s="182">
        <f>'PD_idade (14)'!AH36/'PD_idade (14)'!AO36</f>
        <v>0.11538461538461539</v>
      </c>
      <c r="AG36" s="182">
        <f>'PD_idade (14)'!AI36/'PD_idade (14)'!AO36</f>
        <v>0.15384615384615385</v>
      </c>
      <c r="AH36" s="182">
        <f>'PD_idade (14)'!AJ36/'PD_idade (14)'!AO36</f>
        <v>0.16025641025641027</v>
      </c>
      <c r="AI36" s="182">
        <f>'PD_idade (14)'!AK36/'PD_idade (14)'!AO36</f>
        <v>0.10897435897435898</v>
      </c>
      <c r="AJ36" s="182">
        <f>'PD_idade (14)'!AL36/'PD_idade (14)'!AO36</f>
        <v>0.15384615384615385</v>
      </c>
      <c r="AK36" s="182">
        <f>'PD_idade (14)'!AM36/'PD_idade (14)'!AO36</f>
        <v>0.14423076923076922</v>
      </c>
      <c r="AL36" s="107">
        <f>'PD_idade (14)'!AN36/'PD_idade (14)'!AO36</f>
        <v>7.6923076923076927E-2</v>
      </c>
      <c r="AM36" s="204">
        <v>272</v>
      </c>
      <c r="AN36" s="219"/>
    </row>
    <row r="37" spans="2:40" x14ac:dyDescent="0.25">
      <c r="B37" s="206" t="s">
        <v>57</v>
      </c>
      <c r="C37" s="225">
        <f>'PD_idade (14)'!C37/'PD_idade (14)'!K37</f>
        <v>8.5234093637454988E-2</v>
      </c>
      <c r="D37" s="182">
        <f>'PD_idade (14)'!D37/'PD_idade (14)'!K37</f>
        <v>0.11044417767106843</v>
      </c>
      <c r="E37" s="182">
        <f>'PD_idade (14)'!E37/'PD_idade (14)'!K37</f>
        <v>0.1368547418967587</v>
      </c>
      <c r="F37" s="182">
        <f>'PD_idade (14)'!F37/'PD_idade (14)'!K37</f>
        <v>0.1368547418967587</v>
      </c>
      <c r="G37" s="182">
        <f>'PD_idade (14)'!G37/'PD_idade (14)'!K37</f>
        <v>0.1368547418967587</v>
      </c>
      <c r="H37" s="182">
        <f>'PD_idade (14)'!H37/'PD_idade (14)'!K37</f>
        <v>0.13565426170468187</v>
      </c>
      <c r="I37" s="182">
        <f>'PD_idade (14)'!I37/'PD_idade (14)'!K37</f>
        <v>0.13445378151260504</v>
      </c>
      <c r="J37" s="222">
        <f>'PD_idade (14)'!J37/'PD_idade (14)'!K37</f>
        <v>0.12364945978391356</v>
      </c>
      <c r="K37" s="91"/>
      <c r="L37" s="183">
        <f>'PD_idade (14)'!M37/'PD_idade (14)'!U37</f>
        <v>8.7064676616915429E-2</v>
      </c>
      <c r="M37" s="182">
        <f>'PD_idade (14)'!N37/'PD_idade (14)'!U37</f>
        <v>0.11318407960199005</v>
      </c>
      <c r="N37" s="182">
        <f>'PD_idade (14)'!O37/'PD_idade (14)'!U37</f>
        <v>0.13308457711442787</v>
      </c>
      <c r="O37" s="182">
        <f>'PD_idade (14)'!P37/'PD_idade (14)'!U37</f>
        <v>0.12562189054726369</v>
      </c>
      <c r="P37" s="182">
        <f>'PD_idade (14)'!Q37/'PD_idade (14)'!U37</f>
        <v>0.13805970149253732</v>
      </c>
      <c r="Q37" s="182">
        <f>'PD_idade (14)'!R37/'PD_idade (14)'!U37</f>
        <v>0.13432835820895522</v>
      </c>
      <c r="R37" s="182">
        <f>'PD_idade (14)'!S37/'PD_idade (14)'!U37</f>
        <v>0.13930348258706468</v>
      </c>
      <c r="S37" s="187">
        <f>'PD_idade (14)'!T37/'PD_idade (14)'!U37</f>
        <v>0.12935323383084577</v>
      </c>
      <c r="T37" s="203"/>
      <c r="U37" s="225">
        <f>'PD_idade (14)'!W37/'PD_idade (14)'!AE37</f>
        <v>8.4398976982097182E-2</v>
      </c>
      <c r="V37" s="182">
        <f>'PD_idade (14)'!X37/'PD_idade (14)'!AE37</f>
        <v>9.8465473145780052E-2</v>
      </c>
      <c r="W37" s="182">
        <f>'PD_idade (14)'!Y37/'PD_idade (14)'!AE37</f>
        <v>0.12404092071611253</v>
      </c>
      <c r="X37" s="182">
        <f>'PD_idade (14)'!Z37/'PD_idade (14)'!AE37</f>
        <v>0.13554987212276215</v>
      </c>
      <c r="Y37" s="182">
        <f>'PD_idade (14)'!AA37/'PD_idade (14)'!AE37</f>
        <v>0.14833759590792839</v>
      </c>
      <c r="Z37" s="182">
        <f>'PD_idade (14)'!AB37/'PD_idade (14)'!AE37</f>
        <v>0.14705882352941177</v>
      </c>
      <c r="AA37" s="182">
        <f>'PD_idade (14)'!AC37/'PD_idade (14)'!AE37</f>
        <v>0.14450127877237851</v>
      </c>
      <c r="AB37" s="222">
        <f>'PD_idade (14)'!AD37/'PD_idade (14)'!AE37</f>
        <v>0.11764705882352941</v>
      </c>
      <c r="AC37" s="64"/>
      <c r="AD37" s="235"/>
      <c r="AE37" s="106">
        <f>'PD_idade (14)'!AG37/'PD_idade (14)'!AO37</f>
        <v>8.885941644562334E-2</v>
      </c>
      <c r="AF37" s="182">
        <f>'PD_idade (14)'!AH37/'PD_idade (14)'!AO37</f>
        <v>0.10344827586206896</v>
      </c>
      <c r="AG37" s="182">
        <f>'PD_idade (14)'!AI37/'PD_idade (14)'!AO37</f>
        <v>0.129973474801061</v>
      </c>
      <c r="AH37" s="182">
        <f>'PD_idade (14)'!AJ37/'PD_idade (14)'!AO37</f>
        <v>0.12599469496021221</v>
      </c>
      <c r="AI37" s="182">
        <f>'PD_idade (14)'!AK37/'PD_idade (14)'!AO37</f>
        <v>0.14190981432360741</v>
      </c>
      <c r="AJ37" s="182">
        <f>'PD_idade (14)'!AL37/'PD_idade (14)'!AO37</f>
        <v>0.14323607427055704</v>
      </c>
      <c r="AK37" s="182">
        <f>'PD_idade (14)'!AM37/'PD_idade (14)'!AO37</f>
        <v>0.14986737400530503</v>
      </c>
      <c r="AL37" s="107">
        <f>'PD_idade (14)'!AN37/'PD_idade (14)'!AO37</f>
        <v>0.11671087533156499</v>
      </c>
      <c r="AM37" s="204">
        <v>319</v>
      </c>
      <c r="AN37" s="219"/>
    </row>
    <row r="38" spans="2:40" x14ac:dyDescent="0.25">
      <c r="B38" s="206" t="s">
        <v>58</v>
      </c>
      <c r="C38" s="218">
        <f>'PD_idade (14)'!C38/'PD_idade (14)'!K38</f>
        <v>0.10059171597633136</v>
      </c>
      <c r="D38" s="214">
        <f>'PD_idade (14)'!D38/'PD_idade (14)'!K38</f>
        <v>0.13017751479289941</v>
      </c>
      <c r="E38" s="214">
        <f>'PD_idade (14)'!E38/'PD_idade (14)'!K38</f>
        <v>0.16962524654832348</v>
      </c>
      <c r="F38" s="214">
        <f>'PD_idade (14)'!F38/'PD_idade (14)'!K38</f>
        <v>0.11834319526627218</v>
      </c>
      <c r="G38" s="214">
        <f>'PD_idade (14)'!G38/'PD_idade (14)'!K38</f>
        <v>0.10256410256410256</v>
      </c>
      <c r="H38" s="214">
        <f>'PD_idade (14)'!H38/'PD_idade (14)'!K38</f>
        <v>0.14595660749506903</v>
      </c>
      <c r="I38" s="214">
        <f>'PD_idade (14)'!I38/'PD_idade (14)'!K38</f>
        <v>0.11439842209072978</v>
      </c>
      <c r="J38" s="223">
        <f>'PD_idade (14)'!J38/'PD_idade (14)'!K38</f>
        <v>0.11834319526627218</v>
      </c>
      <c r="K38" s="269"/>
      <c r="L38" s="259">
        <f>'PD_idade (14)'!M38/'PD_idade (14)'!U38</f>
        <v>0.11065573770491803</v>
      </c>
      <c r="M38" s="260">
        <f>'PD_idade (14)'!N38/'PD_idade (14)'!U38</f>
        <v>0.11270491803278689</v>
      </c>
      <c r="N38" s="260">
        <f>'PD_idade (14)'!O38/'PD_idade (14)'!U38</f>
        <v>0.16188524590163936</v>
      </c>
      <c r="O38" s="260">
        <f>'PD_idade (14)'!P38/'PD_idade (14)'!U38</f>
        <v>0.12909836065573771</v>
      </c>
      <c r="P38" s="260">
        <f>'PD_idade (14)'!Q38/'PD_idade (14)'!U38</f>
        <v>9.8360655737704916E-2</v>
      </c>
      <c r="Q38" s="260">
        <f>'PD_idade (14)'!R38/'PD_idade (14)'!U38</f>
        <v>0.14549180327868852</v>
      </c>
      <c r="R38" s="260">
        <f>'PD_idade (14)'!S38/'PD_idade (14)'!U38</f>
        <v>0.12704918032786885</v>
      </c>
      <c r="S38" s="261">
        <f>'PD_idade (14)'!T38/'PD_idade (14)'!U38</f>
        <v>0.11475409836065574</v>
      </c>
      <c r="T38" s="203"/>
      <c r="U38" s="218">
        <f>'PD_idade (14)'!W38/'PD_idade (14)'!AE38</f>
        <v>0.11538461538461539</v>
      </c>
      <c r="V38" s="214">
        <f>'PD_idade (14)'!X38/'PD_idade (14)'!AE38</f>
        <v>0.11538461538461539</v>
      </c>
      <c r="W38" s="214">
        <f>'PD_idade (14)'!Y38/'PD_idade (14)'!AE38</f>
        <v>0.16666666666666666</v>
      </c>
      <c r="X38" s="214">
        <f>'PD_idade (14)'!Z38/'PD_idade (14)'!AE38</f>
        <v>0.12393162393162394</v>
      </c>
      <c r="Y38" s="214">
        <f>'PD_idade (14)'!AA38/'PD_idade (14)'!AE38</f>
        <v>9.6153846153846159E-2</v>
      </c>
      <c r="Z38" s="214">
        <f>'PD_idade (14)'!AB38/'PD_idade (14)'!AE38</f>
        <v>0.1388888888888889</v>
      </c>
      <c r="AA38" s="214">
        <f>'PD_idade (14)'!AC38/'PD_idade (14)'!AE38</f>
        <v>0.12179487179487179</v>
      </c>
      <c r="AB38" s="223">
        <f>'PD_idade (14)'!AD38/'PD_idade (14)'!AE38</f>
        <v>0.12179487179487179</v>
      </c>
      <c r="AC38" s="202"/>
      <c r="AD38" s="220"/>
      <c r="AE38" s="108">
        <f>'PD_idade (14)'!AG38/'PD_idade (14)'!AO38</f>
        <v>0.11845102505694761</v>
      </c>
      <c r="AF38" s="190">
        <f>'PD_idade (14)'!AH38/'PD_idade (14)'!AO38</f>
        <v>0.11389521640091116</v>
      </c>
      <c r="AG38" s="190">
        <f>'PD_idade (14)'!AI38/'PD_idade (14)'!AO38</f>
        <v>0.15945330296127563</v>
      </c>
      <c r="AH38" s="190">
        <f>'PD_idade (14)'!AJ38/'PD_idade (14)'!AO38</f>
        <v>0.12528473804100229</v>
      </c>
      <c r="AI38" s="190">
        <f>'PD_idade (14)'!AK38/'PD_idade (14)'!AO38</f>
        <v>9.5671981776765377E-2</v>
      </c>
      <c r="AJ38" s="190">
        <f>'PD_idade (14)'!AL38/'PD_idade (14)'!AO38</f>
        <v>0.1366742596810934</v>
      </c>
      <c r="AK38" s="190">
        <f>'PD_idade (14)'!AM38/'PD_idade (14)'!AO38</f>
        <v>0.11845102505694761</v>
      </c>
      <c r="AL38" s="109">
        <f>'PD_idade (14)'!AN38/'PD_idade (14)'!AO38</f>
        <v>0.13211845102505695</v>
      </c>
      <c r="AM38" s="229">
        <v>596</v>
      </c>
      <c r="AN38" s="219"/>
    </row>
    <row r="39" spans="2:40" x14ac:dyDescent="0.25">
      <c r="B39" s="36"/>
      <c r="C39" s="457"/>
      <c r="D39" s="458"/>
      <c r="E39" s="458"/>
      <c r="F39" s="458"/>
      <c r="G39" s="458"/>
      <c r="H39" s="458"/>
      <c r="I39" s="458"/>
      <c r="J39" s="458"/>
      <c r="K39" s="457"/>
      <c r="L39" s="458"/>
      <c r="M39" s="458"/>
      <c r="N39" s="458"/>
      <c r="O39" s="458"/>
      <c r="P39" s="458"/>
      <c r="Q39" s="458"/>
      <c r="R39" s="244"/>
      <c r="S39" s="244"/>
      <c r="T39" s="460"/>
      <c r="U39" s="460"/>
      <c r="V39" s="245"/>
      <c r="W39" s="245"/>
    </row>
    <row r="40" spans="2:40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</sheetData>
  <mergeCells count="8">
    <mergeCell ref="C39:J39"/>
    <mergeCell ref="K39:Q39"/>
    <mergeCell ref="T39:U39"/>
    <mergeCell ref="C8:AM8"/>
    <mergeCell ref="C9:K9"/>
    <mergeCell ref="L9:T9"/>
    <mergeCell ref="U9:AD9"/>
    <mergeCell ref="AE9:AM9"/>
  </mergeCells>
  <conditionalFormatting sqref="AC14 AC35">
    <cfRule type="cellIs" dxfId="3217" priority="2" operator="between">
      <formula>1</formula>
      <formula>2</formula>
    </cfRule>
  </conditionalFormatting>
  <conditionalFormatting sqref="AM14 AM35">
    <cfRule type="cellIs" dxfId="3216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54" t="s">
        <v>104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50" t="s">
        <v>105</v>
      </c>
      <c r="D8" s="450"/>
      <c r="E8" s="450"/>
      <c r="F8" s="450"/>
      <c r="G8" s="450"/>
      <c r="H8" s="450"/>
      <c r="I8" s="450"/>
      <c r="J8" s="450"/>
      <c r="K8" s="189"/>
    </row>
    <row r="9" spans="1:12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(14)'!AG11-'PD_idade (14)'!C11</f>
        <v>-4362</v>
      </c>
      <c r="D11" s="143">
        <f>'PD_idade (14)'!AH11-'PD_idade (14)'!D11</f>
        <v>-9958</v>
      </c>
      <c r="E11" s="143">
        <f>'PD_idade (14)'!AI11-'PD_idade (14)'!E11</f>
        <v>-12142</v>
      </c>
      <c r="F11" s="143">
        <f>'PD_idade (14)'!AJ11-'PD_idade (14)'!F11</f>
        <v>-10440</v>
      </c>
      <c r="G11" s="143">
        <f>'PD_idade (14)'!AK11-'PD_idade (14)'!G11</f>
        <v>-9207</v>
      </c>
      <c r="H11" s="143">
        <f>'PD_idade (14)'!AL11-'PD_idade (14)'!H11</f>
        <v>-8116</v>
      </c>
      <c r="I11" s="143">
        <f>'PD_idade (14)'!AM11-'PD_idade (14)'!I11</f>
        <v>-6449</v>
      </c>
      <c r="J11" s="144">
        <f>'PD_idade (14)'!AN11-'PD_idade (14)'!J11</f>
        <v>-6519</v>
      </c>
      <c r="L11" s="71"/>
    </row>
    <row r="12" spans="1:12" x14ac:dyDescent="0.25">
      <c r="B12" s="4" t="s">
        <v>147</v>
      </c>
      <c r="C12" s="145">
        <f>'PD_idade (14)'!AG12-'PD_idade (14)'!C12</f>
        <v>-1517</v>
      </c>
      <c r="D12" s="146">
        <f>'PD_idade (14)'!AH12-'PD_idade (14)'!D12</f>
        <v>-2662</v>
      </c>
      <c r="E12" s="146">
        <f>'PD_idade (14)'!AI12-'PD_idade (14)'!E12</f>
        <v>-3659</v>
      </c>
      <c r="F12" s="146">
        <f>'PD_idade (14)'!AJ12-'PD_idade (14)'!F12</f>
        <v>-2661</v>
      </c>
      <c r="G12" s="146">
        <f>'PD_idade (14)'!AK12-'PD_idade (14)'!G12</f>
        <v>-2264</v>
      </c>
      <c r="H12" s="146">
        <f>'PD_idade (14)'!AL12-'PD_idade (14)'!H12</f>
        <v>-1598</v>
      </c>
      <c r="I12" s="146">
        <f>'PD_idade (14)'!AM12-'PD_idade (14)'!I12</f>
        <v>-1200</v>
      </c>
      <c r="J12" s="147">
        <f>'PD_idade (14)'!AN12-'PD_idade (14)'!J12</f>
        <v>-1326</v>
      </c>
    </row>
    <row r="13" spans="1:12" x14ac:dyDescent="0.25">
      <c r="B13" s="4" t="s">
        <v>20</v>
      </c>
      <c r="C13" s="145">
        <f>'PD_idade (14)'!AG13-'PD_idade (14)'!C13</f>
        <v>-1281</v>
      </c>
      <c r="D13" s="146">
        <f>'PD_idade (14)'!AH13-'PD_idade (14)'!D13</f>
        <v>-2054</v>
      </c>
      <c r="E13" s="146">
        <f>'PD_idade (14)'!AI13-'PD_idade (14)'!E13</f>
        <v>-2759</v>
      </c>
      <c r="F13" s="146">
        <f>'PD_idade (14)'!AJ13-'PD_idade (14)'!F13</f>
        <v>-2068</v>
      </c>
      <c r="G13" s="146">
        <f>'PD_idade (14)'!AK13-'PD_idade (14)'!G13</f>
        <v>-1755</v>
      </c>
      <c r="H13" s="146">
        <f>'PD_idade (14)'!AL13-'PD_idade (14)'!H13</f>
        <v>-1219</v>
      </c>
      <c r="I13" s="146">
        <f>'PD_idade (14)'!AM13-'PD_idade (14)'!I13</f>
        <v>-828</v>
      </c>
      <c r="J13" s="147">
        <f>'PD_idade (14)'!AN13-'PD_idade (14)'!J13</f>
        <v>-1014</v>
      </c>
    </row>
    <row r="14" spans="1:12" x14ac:dyDescent="0.25">
      <c r="B14" s="4" t="s">
        <v>1</v>
      </c>
      <c r="C14" s="277">
        <f>'PD_idade (14)'!AG14-'PD_idade (14)'!C14</f>
        <v>-137</v>
      </c>
      <c r="D14" s="278">
        <f>'PD_idade (14)'!AH14-'PD_idade (14)'!D14</f>
        <v>-372</v>
      </c>
      <c r="E14" s="278">
        <f>'PD_idade (14)'!AI14-'PD_idade (14)'!E14</f>
        <v>-544</v>
      </c>
      <c r="F14" s="278">
        <f>'PD_idade (14)'!AJ14-'PD_idade (14)'!F14</f>
        <v>-336</v>
      </c>
      <c r="G14" s="278">
        <f>'PD_idade (14)'!AK14-'PD_idade (14)'!G14</f>
        <v>-296</v>
      </c>
      <c r="H14" s="278">
        <f>'PD_idade (14)'!AL14-'PD_idade (14)'!H14</f>
        <v>-255</v>
      </c>
      <c r="I14" s="278">
        <f>'PD_idade (14)'!AM14-'PD_idade (14)'!I14</f>
        <v>-144</v>
      </c>
      <c r="J14" s="279">
        <f>'PD_idade (14)'!AN14-'PD_idade (14)'!J14</f>
        <v>-180</v>
      </c>
    </row>
    <row r="15" spans="1:12" x14ac:dyDescent="0.25">
      <c r="B15" s="34" t="s">
        <v>36</v>
      </c>
      <c r="C15" s="145">
        <f>'PD_idade (14)'!AG15-'PD_idade (14)'!C15</f>
        <v>-17</v>
      </c>
      <c r="D15" s="146">
        <f>'PD_idade (14)'!AH15-'PD_idade (14)'!D15</f>
        <v>-10</v>
      </c>
      <c r="E15" s="146">
        <f>'PD_idade (14)'!AI15-'PD_idade (14)'!E15</f>
        <v>-5</v>
      </c>
      <c r="F15" s="146">
        <f>'PD_idade (14)'!AJ15-'PD_idade (14)'!F15</f>
        <v>1</v>
      </c>
      <c r="G15" s="146">
        <f>'PD_idade (14)'!AK15-'PD_idade (14)'!G15</f>
        <v>-1</v>
      </c>
      <c r="H15" s="146">
        <f>'PD_idade (14)'!AL15-'PD_idade (14)'!H15</f>
        <v>-3</v>
      </c>
      <c r="I15" s="146">
        <f>'PD_idade (14)'!AM15-'PD_idade (14)'!I15</f>
        <v>-9</v>
      </c>
      <c r="J15" s="147">
        <f>'PD_idade (14)'!AN15-'PD_idade (14)'!J15</f>
        <v>-11</v>
      </c>
    </row>
    <row r="16" spans="1:12" x14ac:dyDescent="0.25">
      <c r="B16" s="34" t="s">
        <v>37</v>
      </c>
      <c r="C16" s="145">
        <f>'PD_idade (14)'!AG16-'PD_idade (14)'!C16</f>
        <v>3</v>
      </c>
      <c r="D16" s="146">
        <f>'PD_idade (14)'!AH16-'PD_idade (14)'!D16</f>
        <v>-3</v>
      </c>
      <c r="E16" s="146">
        <f>'PD_idade (14)'!AI16-'PD_idade (14)'!E16</f>
        <v>-5</v>
      </c>
      <c r="F16" s="146">
        <f>'PD_idade (14)'!AJ16-'PD_idade (14)'!F16</f>
        <v>-21</v>
      </c>
      <c r="G16" s="146">
        <f>'PD_idade (14)'!AK16-'PD_idade (14)'!G16</f>
        <v>-13</v>
      </c>
      <c r="H16" s="146">
        <f>'PD_idade (14)'!AL16-'PD_idade (14)'!H16</f>
        <v>-9</v>
      </c>
      <c r="I16" s="146">
        <f>'PD_idade (14)'!AM16-'PD_idade (14)'!I16</f>
        <v>-9</v>
      </c>
      <c r="J16" s="147">
        <f>'PD_idade (14)'!AN16-'PD_idade (14)'!J16</f>
        <v>-4</v>
      </c>
    </row>
    <row r="17" spans="2:10" x14ac:dyDescent="0.25">
      <c r="B17" s="34" t="s">
        <v>38</v>
      </c>
      <c r="C17" s="145">
        <f>'PD_idade (14)'!AG17-'PD_idade (14)'!C17</f>
        <v>8</v>
      </c>
      <c r="D17" s="146">
        <f>'PD_idade (14)'!AH17-'PD_idade (14)'!D17</f>
        <v>-20</v>
      </c>
      <c r="E17" s="146">
        <f>'PD_idade (14)'!AI17-'PD_idade (14)'!E17</f>
        <v>-32</v>
      </c>
      <c r="F17" s="146">
        <f>'PD_idade (14)'!AJ17-'PD_idade (14)'!F17</f>
        <v>-6</v>
      </c>
      <c r="G17" s="146">
        <f>'PD_idade (14)'!AK17-'PD_idade (14)'!G17</f>
        <v>-11</v>
      </c>
      <c r="H17" s="146">
        <f>'PD_idade (14)'!AL17-'PD_idade (14)'!H17</f>
        <v>-15</v>
      </c>
      <c r="I17" s="146">
        <f>'PD_idade (14)'!AM17-'PD_idade (14)'!I17</f>
        <v>-15</v>
      </c>
      <c r="J17" s="147">
        <f>'PD_idade (14)'!AN17-'PD_idade (14)'!J17</f>
        <v>-12</v>
      </c>
    </row>
    <row r="18" spans="2:10" x14ac:dyDescent="0.25">
      <c r="B18" s="34" t="s">
        <v>39</v>
      </c>
      <c r="C18" s="145">
        <f>'PD_idade (14)'!AG18-'PD_idade (14)'!C18</f>
        <v>6</v>
      </c>
      <c r="D18" s="146">
        <f>'PD_idade (14)'!AH18-'PD_idade (14)'!D18</f>
        <v>-15</v>
      </c>
      <c r="E18" s="146">
        <f>'PD_idade (14)'!AI18-'PD_idade (14)'!E18</f>
        <v>-27</v>
      </c>
      <c r="F18" s="146">
        <f>'PD_idade (14)'!AJ18-'PD_idade (14)'!F18</f>
        <v>1</v>
      </c>
      <c r="G18" s="146">
        <f>'PD_idade (14)'!AK18-'PD_idade (14)'!G18</f>
        <v>-4</v>
      </c>
      <c r="H18" s="146">
        <f>'PD_idade (14)'!AL18-'PD_idade (14)'!H18</f>
        <v>-15</v>
      </c>
      <c r="I18" s="146">
        <f>'PD_idade (14)'!AM18-'PD_idade (14)'!I18</f>
        <v>-12</v>
      </c>
      <c r="J18" s="147">
        <f>'PD_idade (14)'!AN18-'PD_idade (14)'!J18</f>
        <v>-11</v>
      </c>
    </row>
    <row r="19" spans="2:10" x14ac:dyDescent="0.25">
      <c r="B19" s="34" t="s">
        <v>40</v>
      </c>
      <c r="C19" s="145">
        <f>'PD_idade (14)'!AG19-'PD_idade (14)'!C19</f>
        <v>-23</v>
      </c>
      <c r="D19" s="146">
        <f>'PD_idade (14)'!AH19-'PD_idade (14)'!D19</f>
        <v>-35</v>
      </c>
      <c r="E19" s="146">
        <f>'PD_idade (14)'!AI19-'PD_idade (14)'!E19</f>
        <v>-29</v>
      </c>
      <c r="F19" s="146">
        <f>'PD_idade (14)'!AJ19-'PD_idade (14)'!F19</f>
        <v>-30</v>
      </c>
      <c r="G19" s="146">
        <f>'PD_idade (14)'!AK19-'PD_idade (14)'!G19</f>
        <v>-44</v>
      </c>
      <c r="H19" s="146">
        <f>'PD_idade (14)'!AL19-'PD_idade (14)'!H19</f>
        <v>-8</v>
      </c>
      <c r="I19" s="146">
        <f>'PD_idade (14)'!AM19-'PD_idade (14)'!I19</f>
        <v>-17</v>
      </c>
      <c r="J19" s="147">
        <f>'PD_idade (14)'!AN19-'PD_idade (14)'!J19</f>
        <v>-11</v>
      </c>
    </row>
    <row r="20" spans="2:10" x14ac:dyDescent="0.25">
      <c r="B20" s="34" t="s">
        <v>41</v>
      </c>
      <c r="C20" s="145">
        <f>'PD_idade (14)'!AG20-'PD_idade (14)'!C20</f>
        <v>-2</v>
      </c>
      <c r="D20" s="146">
        <f>'PD_idade (14)'!AH20-'PD_idade (14)'!D20</f>
        <v>-12</v>
      </c>
      <c r="E20" s="146">
        <f>'PD_idade (14)'!AI20-'PD_idade (14)'!E20</f>
        <v>-28</v>
      </c>
      <c r="F20" s="146">
        <f>'PD_idade (14)'!AJ20-'PD_idade (14)'!F20</f>
        <v>-6</v>
      </c>
      <c r="G20" s="146">
        <f>'PD_idade (14)'!AK20-'PD_idade (14)'!G20</f>
        <v>-13</v>
      </c>
      <c r="H20" s="146">
        <f>'PD_idade (14)'!AL20-'PD_idade (14)'!H20</f>
        <v>-12</v>
      </c>
      <c r="I20" s="146">
        <f>'PD_idade (14)'!AM20-'PD_idade (14)'!I20</f>
        <v>3</v>
      </c>
      <c r="J20" s="147">
        <f>'PD_idade (14)'!AN20-'PD_idade (14)'!J20</f>
        <v>-2</v>
      </c>
    </row>
    <row r="21" spans="2:10" x14ac:dyDescent="0.25">
      <c r="B21" s="34" t="s">
        <v>42</v>
      </c>
      <c r="C21" s="145">
        <f>'PD_idade (14)'!AG21-'PD_idade (14)'!C21</f>
        <v>-19</v>
      </c>
      <c r="D21" s="146">
        <f>'PD_idade (14)'!AH21-'PD_idade (14)'!D21</f>
        <v>-1</v>
      </c>
      <c r="E21" s="146">
        <f>'PD_idade (14)'!AI21-'PD_idade (14)'!E21</f>
        <v>-18</v>
      </c>
      <c r="F21" s="146">
        <f>'PD_idade (14)'!AJ21-'PD_idade (14)'!F21</f>
        <v>-25</v>
      </c>
      <c r="G21" s="146">
        <f>'PD_idade (14)'!AK21-'PD_idade (14)'!G21</f>
        <v>-11</v>
      </c>
      <c r="H21" s="146">
        <f>'PD_idade (14)'!AL21-'PD_idade (14)'!H21</f>
        <v>-6</v>
      </c>
      <c r="I21" s="146">
        <f>'PD_idade (14)'!AM21-'PD_idade (14)'!I21</f>
        <v>-12</v>
      </c>
      <c r="J21" s="147">
        <f>'PD_idade (14)'!AN21-'PD_idade (14)'!J21</f>
        <v>-8</v>
      </c>
    </row>
    <row r="22" spans="2:10" x14ac:dyDescent="0.25">
      <c r="B22" s="34" t="s">
        <v>43</v>
      </c>
      <c r="C22" s="145">
        <f>'PD_idade (14)'!AG22-'PD_idade (14)'!C22</f>
        <v>-3</v>
      </c>
      <c r="D22" s="146">
        <f>'PD_idade (14)'!AH22-'PD_idade (14)'!D22</f>
        <v>-5</v>
      </c>
      <c r="E22" s="146">
        <f>'PD_idade (14)'!AI22-'PD_idade (14)'!E22</f>
        <v>-7</v>
      </c>
      <c r="F22" s="146">
        <f>'PD_idade (14)'!AJ22-'PD_idade (14)'!F22</f>
        <v>-13</v>
      </c>
      <c r="G22" s="146">
        <f>'PD_idade (14)'!AK22-'PD_idade (14)'!G22</f>
        <v>-14</v>
      </c>
      <c r="H22" s="146">
        <f>'PD_idade (14)'!AL22-'PD_idade (14)'!H22</f>
        <v>-10</v>
      </c>
      <c r="I22" s="146">
        <f>'PD_idade (14)'!AM22-'PD_idade (14)'!I22</f>
        <v>-1</v>
      </c>
      <c r="J22" s="147">
        <f>'PD_idade (14)'!AN22-'PD_idade (14)'!J22</f>
        <v>-3</v>
      </c>
    </row>
    <row r="23" spans="2:10" x14ac:dyDescent="0.25">
      <c r="B23" s="34" t="s">
        <v>44</v>
      </c>
      <c r="C23" s="145">
        <f>'PD_idade (14)'!AG23-'PD_idade (14)'!C23</f>
        <v>2</v>
      </c>
      <c r="D23" s="146">
        <f>'PD_idade (14)'!AH23-'PD_idade (14)'!D23</f>
        <v>-23</v>
      </c>
      <c r="E23" s="146">
        <f>'PD_idade (14)'!AI23-'PD_idade (14)'!E23</f>
        <v>-24</v>
      </c>
      <c r="F23" s="146">
        <f>'PD_idade (14)'!AJ23-'PD_idade (14)'!F23</f>
        <v>-39</v>
      </c>
      <c r="G23" s="146">
        <f>'PD_idade (14)'!AK23-'PD_idade (14)'!G23</f>
        <v>-11</v>
      </c>
      <c r="H23" s="146">
        <f>'PD_idade (14)'!AL23-'PD_idade (14)'!H23</f>
        <v>-3</v>
      </c>
      <c r="I23" s="146">
        <f>'PD_idade (14)'!AM23-'PD_idade (14)'!I23</f>
        <v>-23</v>
      </c>
      <c r="J23" s="147">
        <f>'PD_idade (14)'!AN23-'PD_idade (14)'!J23</f>
        <v>-22</v>
      </c>
    </row>
    <row r="24" spans="2:10" x14ac:dyDescent="0.25">
      <c r="B24" s="34" t="s">
        <v>45</v>
      </c>
      <c r="C24" s="145">
        <f>'PD_idade (14)'!AG24-'PD_idade (14)'!C24</f>
        <v>6</v>
      </c>
      <c r="D24" s="146">
        <f>'PD_idade (14)'!AH24-'PD_idade (14)'!D24</f>
        <v>-22</v>
      </c>
      <c r="E24" s="146">
        <f>'PD_idade (14)'!AI24-'PD_idade (14)'!E24</f>
        <v>-4</v>
      </c>
      <c r="F24" s="146">
        <f>'PD_idade (14)'!AJ24-'PD_idade (14)'!F24</f>
        <v>-15</v>
      </c>
      <c r="G24" s="146">
        <f>'PD_idade (14)'!AK24-'PD_idade (14)'!G24</f>
        <v>-9</v>
      </c>
      <c r="H24" s="146">
        <f>'PD_idade (14)'!AL24-'PD_idade (14)'!H24</f>
        <v>-3</v>
      </c>
      <c r="I24" s="146">
        <f>'PD_idade (14)'!AM24-'PD_idade (14)'!I24</f>
        <v>2</v>
      </c>
      <c r="J24" s="147">
        <f>'PD_idade (14)'!AN24-'PD_idade (14)'!J24</f>
        <v>-6</v>
      </c>
    </row>
    <row r="25" spans="2:10" x14ac:dyDescent="0.25">
      <c r="B25" s="34" t="s">
        <v>46</v>
      </c>
      <c r="C25" s="145">
        <f>'PD_idade (14)'!AG25-'PD_idade (14)'!C25</f>
        <v>-16</v>
      </c>
      <c r="D25" s="146">
        <f>'PD_idade (14)'!AH25-'PD_idade (14)'!D25</f>
        <v>-14</v>
      </c>
      <c r="E25" s="146">
        <f>'PD_idade (14)'!AI25-'PD_idade (14)'!E25</f>
        <v>-29</v>
      </c>
      <c r="F25" s="146">
        <f>'PD_idade (14)'!AJ25-'PD_idade (14)'!F25</f>
        <v>-21</v>
      </c>
      <c r="G25" s="146">
        <f>'PD_idade (14)'!AK25-'PD_idade (14)'!G25</f>
        <v>-6</v>
      </c>
      <c r="H25" s="146">
        <f>'PD_idade (14)'!AL25-'PD_idade (14)'!H25</f>
        <v>-8</v>
      </c>
      <c r="I25" s="146">
        <f>'PD_idade (14)'!AM25-'PD_idade (14)'!I25</f>
        <v>-2</v>
      </c>
      <c r="J25" s="147">
        <f>'PD_idade (14)'!AN25-'PD_idade (14)'!J25</f>
        <v>-1</v>
      </c>
    </row>
    <row r="26" spans="2:10" x14ac:dyDescent="0.25">
      <c r="B26" s="34" t="s">
        <v>47</v>
      </c>
      <c r="C26" s="145">
        <f>'PD_idade (14)'!AG26-'PD_idade (14)'!C26</f>
        <v>-7</v>
      </c>
      <c r="D26" s="146">
        <f>'PD_idade (14)'!AH26-'PD_idade (14)'!D26</f>
        <v>-3</v>
      </c>
      <c r="E26" s="146">
        <f>'PD_idade (14)'!AI26-'PD_idade (14)'!E26</f>
        <v>-22</v>
      </c>
      <c r="F26" s="146">
        <f>'PD_idade (14)'!AJ26-'PD_idade (14)'!F26</f>
        <v>-7</v>
      </c>
      <c r="G26" s="146">
        <f>'PD_idade (14)'!AK26-'PD_idade (14)'!G26</f>
        <v>-10</v>
      </c>
      <c r="H26" s="146">
        <f>'PD_idade (14)'!AL26-'PD_idade (14)'!H26</f>
        <v>-12</v>
      </c>
      <c r="I26" s="146">
        <f>'PD_idade (14)'!AM26-'PD_idade (14)'!I26</f>
        <v>7</v>
      </c>
      <c r="J26" s="147">
        <f>'PD_idade (14)'!AN26-'PD_idade (14)'!J26</f>
        <v>3</v>
      </c>
    </row>
    <row r="27" spans="2:10" x14ac:dyDescent="0.25">
      <c r="B27" s="34" t="s">
        <v>48</v>
      </c>
      <c r="C27" s="145">
        <f>'PD_idade (14)'!AG27-'PD_idade (14)'!C27</f>
        <v>-2</v>
      </c>
      <c r="D27" s="146">
        <f>'PD_idade (14)'!AH27-'PD_idade (14)'!D27</f>
        <v>5</v>
      </c>
      <c r="E27" s="146">
        <f>'PD_idade (14)'!AI27-'PD_idade (14)'!E27</f>
        <v>-25</v>
      </c>
      <c r="F27" s="146">
        <f>'PD_idade (14)'!AJ27-'PD_idade (14)'!F27</f>
        <v>-23</v>
      </c>
      <c r="G27" s="146">
        <f>'PD_idade (14)'!AK27-'PD_idade (14)'!G27</f>
        <v>-19</v>
      </c>
      <c r="H27" s="146">
        <f>'PD_idade (14)'!AL27-'PD_idade (14)'!H27</f>
        <v>-9</v>
      </c>
      <c r="I27" s="146">
        <f>'PD_idade (14)'!AM27-'PD_idade (14)'!I27</f>
        <v>-5</v>
      </c>
      <c r="J27" s="147">
        <f>'PD_idade (14)'!AN27-'PD_idade (14)'!J27</f>
        <v>3</v>
      </c>
    </row>
    <row r="28" spans="2:10" x14ac:dyDescent="0.25">
      <c r="B28" s="34" t="s">
        <v>49</v>
      </c>
      <c r="C28" s="145">
        <f>'PD_idade (14)'!AG28-'PD_idade (14)'!C28</f>
        <v>-12</v>
      </c>
      <c r="D28" s="146">
        <f>'PD_idade (14)'!AH28-'PD_idade (14)'!D28</f>
        <v>-34</v>
      </c>
      <c r="E28" s="146">
        <f>'PD_idade (14)'!AI28-'PD_idade (14)'!E28</f>
        <v>-17</v>
      </c>
      <c r="F28" s="146">
        <f>'PD_idade (14)'!AJ28-'PD_idade (14)'!F28</f>
        <v>-33</v>
      </c>
      <c r="G28" s="146">
        <f>'PD_idade (14)'!AK28-'PD_idade (14)'!G28</f>
        <v>-18</v>
      </c>
      <c r="H28" s="146">
        <f>'PD_idade (14)'!AL28-'PD_idade (14)'!H28</f>
        <v>-16</v>
      </c>
      <c r="I28" s="146">
        <f>'PD_idade (14)'!AM28-'PD_idade (14)'!I28</f>
        <v>4</v>
      </c>
      <c r="J28" s="147">
        <f>'PD_idade (14)'!AN28-'PD_idade (14)'!J28</f>
        <v>-10</v>
      </c>
    </row>
    <row r="29" spans="2:10" x14ac:dyDescent="0.25">
      <c r="B29" s="34" t="s">
        <v>50</v>
      </c>
      <c r="C29" s="145">
        <f>'PD_idade (14)'!AG29-'PD_idade (14)'!C29</f>
        <v>-6</v>
      </c>
      <c r="D29" s="146">
        <f>'PD_idade (14)'!AH29-'PD_idade (14)'!D29</f>
        <v>-44</v>
      </c>
      <c r="E29" s="146">
        <f>'PD_idade (14)'!AI29-'PD_idade (14)'!E29</f>
        <v>-37</v>
      </c>
      <c r="F29" s="146">
        <f>'PD_idade (14)'!AJ29-'PD_idade (14)'!F29</f>
        <v>-27</v>
      </c>
      <c r="G29" s="146">
        <f>'PD_idade (14)'!AK29-'PD_idade (14)'!G29</f>
        <v>-29</v>
      </c>
      <c r="H29" s="146">
        <f>'PD_idade (14)'!AL29-'PD_idade (14)'!H29</f>
        <v>-46</v>
      </c>
      <c r="I29" s="146">
        <f>'PD_idade (14)'!AM29-'PD_idade (14)'!I29</f>
        <v>-17</v>
      </c>
      <c r="J29" s="147">
        <f>'PD_idade (14)'!AN29-'PD_idade (14)'!J29</f>
        <v>-14</v>
      </c>
    </row>
    <row r="30" spans="2:10" x14ac:dyDescent="0.25">
      <c r="B30" s="34" t="s">
        <v>51</v>
      </c>
      <c r="C30" s="145">
        <f>'PD_idade (14)'!AG30-'PD_idade (14)'!C30</f>
        <v>-5</v>
      </c>
      <c r="D30" s="146">
        <f>'PD_idade (14)'!AH30-'PD_idade (14)'!D30</f>
        <v>-13</v>
      </c>
      <c r="E30" s="146">
        <f>'PD_idade (14)'!AI30-'PD_idade (14)'!E30</f>
        <v>-23</v>
      </c>
      <c r="F30" s="146">
        <f>'PD_idade (14)'!AJ30-'PD_idade (14)'!F30</f>
        <v>-11</v>
      </c>
      <c r="G30" s="146">
        <f>'PD_idade (14)'!AK30-'PD_idade (14)'!G30</f>
        <v>-3</v>
      </c>
      <c r="H30" s="146">
        <f>'PD_idade (14)'!AL30-'PD_idade (14)'!H30</f>
        <v>-5</v>
      </c>
      <c r="I30" s="146">
        <f>'PD_idade (14)'!AM30-'PD_idade (14)'!I30</f>
        <v>-2</v>
      </c>
      <c r="J30" s="147">
        <f>'PD_idade (14)'!AN30-'PD_idade (14)'!J30</f>
        <v>-4</v>
      </c>
    </row>
    <row r="31" spans="2:10" x14ac:dyDescent="0.25">
      <c r="B31" s="34" t="s">
        <v>52</v>
      </c>
      <c r="C31" s="145">
        <f>'PD_idade (14)'!AG31-'PD_idade (14)'!C31</f>
        <v>-23</v>
      </c>
      <c r="D31" s="146">
        <f>'PD_idade (14)'!AH31-'PD_idade (14)'!D31</f>
        <v>-41</v>
      </c>
      <c r="E31" s="146">
        <f>'PD_idade (14)'!AI31-'PD_idade (14)'!E31</f>
        <v>-51</v>
      </c>
      <c r="F31" s="146">
        <f>'PD_idade (14)'!AJ31-'PD_idade (14)'!F31</f>
        <v>-19</v>
      </c>
      <c r="G31" s="146">
        <f>'PD_idade (14)'!AK31-'PD_idade (14)'!G31</f>
        <v>-29</v>
      </c>
      <c r="H31" s="146">
        <f>'PD_idade (14)'!AL31-'PD_idade (14)'!H31</f>
        <v>-24</v>
      </c>
      <c r="I31" s="146">
        <f>'PD_idade (14)'!AM31-'PD_idade (14)'!I31</f>
        <v>-4</v>
      </c>
      <c r="J31" s="147">
        <f>'PD_idade (14)'!AN31-'PD_idade (14)'!J31</f>
        <v>-6</v>
      </c>
    </row>
    <row r="32" spans="2:10" x14ac:dyDescent="0.25">
      <c r="B32" s="34" t="s">
        <v>31</v>
      </c>
      <c r="C32" s="145">
        <f>'PD_idade (14)'!AG32-'PD_idade (14)'!C32</f>
        <v>-5</v>
      </c>
      <c r="D32" s="146">
        <f>'PD_idade (14)'!AH32-'PD_idade (14)'!D32</f>
        <v>-3</v>
      </c>
      <c r="E32" s="146">
        <f>'PD_idade (14)'!AI32-'PD_idade (14)'!E32</f>
        <v>-15</v>
      </c>
      <c r="F32" s="146">
        <f>'PD_idade (14)'!AJ32-'PD_idade (14)'!F32</f>
        <v>-1</v>
      </c>
      <c r="G32" s="146">
        <f>'PD_idade (14)'!AK32-'PD_idade (14)'!G32</f>
        <v>2</v>
      </c>
      <c r="H32" s="146">
        <f>'PD_idade (14)'!AL32-'PD_idade (14)'!H32</f>
        <v>-3</v>
      </c>
      <c r="I32" s="146">
        <f>'PD_idade (14)'!AM32-'PD_idade (14)'!I32</f>
        <v>-3</v>
      </c>
      <c r="J32" s="147">
        <f>'PD_idade (14)'!AN32-'PD_idade (14)'!J32</f>
        <v>-4</v>
      </c>
    </row>
    <row r="33" spans="2:10" x14ac:dyDescent="0.25">
      <c r="B33" s="34" t="s">
        <v>53</v>
      </c>
      <c r="C33" s="145">
        <f>'PD_idade (14)'!AG33-'PD_idade (14)'!C33</f>
        <v>1</v>
      </c>
      <c r="D33" s="146">
        <f>'PD_idade (14)'!AH33-'PD_idade (14)'!D33</f>
        <v>-28</v>
      </c>
      <c r="E33" s="146">
        <f>'PD_idade (14)'!AI33-'PD_idade (14)'!E33</f>
        <v>-40</v>
      </c>
      <c r="F33" s="146">
        <f>'PD_idade (14)'!AJ33-'PD_idade (14)'!F33</f>
        <v>-5</v>
      </c>
      <c r="G33" s="146">
        <f>'PD_idade (14)'!AK33-'PD_idade (14)'!G33</f>
        <v>-16</v>
      </c>
      <c r="H33" s="146">
        <f>'PD_idade (14)'!AL33-'PD_idade (14)'!H33</f>
        <v>-3</v>
      </c>
      <c r="I33" s="146">
        <f>'PD_idade (14)'!AM33-'PD_idade (14)'!I33</f>
        <v>-13</v>
      </c>
      <c r="J33" s="147">
        <f>'PD_idade (14)'!AN33-'PD_idade (14)'!J33</f>
        <v>-19</v>
      </c>
    </row>
    <row r="34" spans="2:10" ht="12.75" customHeight="1" x14ac:dyDescent="0.25">
      <c r="B34" s="34" t="s">
        <v>54</v>
      </c>
      <c r="C34" s="145">
        <f>'PD_idade (14)'!AG34-'PD_idade (14)'!C34</f>
        <v>-4</v>
      </c>
      <c r="D34" s="146">
        <f>'PD_idade (14)'!AH34-'PD_idade (14)'!D34</f>
        <v>-26</v>
      </c>
      <c r="E34" s="146">
        <f>'PD_idade (14)'!AI34-'PD_idade (14)'!E34</f>
        <v>-43</v>
      </c>
      <c r="F34" s="146">
        <f>'PD_idade (14)'!AJ34-'PD_idade (14)'!F34</f>
        <v>-11</v>
      </c>
      <c r="G34" s="146">
        <f>'PD_idade (14)'!AK34-'PD_idade (14)'!G34</f>
        <v>-11</v>
      </c>
      <c r="H34" s="146">
        <f>'PD_idade (14)'!AL34-'PD_idade (14)'!H34</f>
        <v>-6</v>
      </c>
      <c r="I34" s="146">
        <f>'PD_idade (14)'!AM34-'PD_idade (14)'!I34</f>
        <v>-13</v>
      </c>
      <c r="J34" s="147">
        <f>'PD_idade (14)'!AN34-'PD_idade (14)'!J34</f>
        <v>-13</v>
      </c>
    </row>
    <row r="35" spans="2:10" x14ac:dyDescent="0.25">
      <c r="B35" s="34" t="s">
        <v>55</v>
      </c>
      <c r="C35" s="145">
        <f>'PD_idade (14)'!AG35-'PD_idade (14)'!C35</f>
        <v>-15</v>
      </c>
      <c r="D35" s="146">
        <f>'PD_idade (14)'!AH35-'PD_idade (14)'!D35</f>
        <v>10</v>
      </c>
      <c r="E35" s="146">
        <f>'PD_idade (14)'!AI35-'PD_idade (14)'!E35</f>
        <v>-17</v>
      </c>
      <c r="F35" s="146">
        <f>'PD_idade (14)'!AJ35-'PD_idade (14)'!F35</f>
        <v>-3</v>
      </c>
      <c r="G35" s="146">
        <f>'PD_idade (14)'!AK35-'PD_idade (14)'!G35</f>
        <v>-4</v>
      </c>
      <c r="H35" s="146">
        <f>'PD_idade (14)'!AL35-'PD_idade (14)'!H35</f>
        <v>-13</v>
      </c>
      <c r="I35" s="146">
        <f>'PD_idade (14)'!AM35-'PD_idade (14)'!I35</f>
        <v>3</v>
      </c>
      <c r="J35" s="147">
        <f>'PD_idade (14)'!AN35-'PD_idade (14)'!J35</f>
        <v>-8</v>
      </c>
    </row>
    <row r="36" spans="2:10" x14ac:dyDescent="0.25">
      <c r="B36" s="34" t="s">
        <v>56</v>
      </c>
      <c r="C36" s="145">
        <f>'PD_idade (14)'!AG36-'PD_idade (14)'!C36</f>
        <v>-1</v>
      </c>
      <c r="D36" s="146">
        <f>'PD_idade (14)'!AH36-'PD_idade (14)'!D36</f>
        <v>-5</v>
      </c>
      <c r="E36" s="146">
        <f>'PD_idade (14)'!AI36-'PD_idade (14)'!E36</f>
        <v>-14</v>
      </c>
      <c r="F36" s="146">
        <f>'PD_idade (14)'!AJ36-'PD_idade (14)'!F36</f>
        <v>2</v>
      </c>
      <c r="G36" s="146">
        <f>'PD_idade (14)'!AK36-'PD_idade (14)'!G36</f>
        <v>-5</v>
      </c>
      <c r="H36" s="146">
        <f>'PD_idade (14)'!AL36-'PD_idade (14)'!H36</f>
        <v>-7</v>
      </c>
      <c r="I36" s="146">
        <f>'PD_idade (14)'!AM36-'PD_idade (14)'!I36</f>
        <v>-1</v>
      </c>
      <c r="J36" s="147">
        <f>'PD_idade (14)'!AN36-'PD_idade (14)'!J36</f>
        <v>0</v>
      </c>
    </row>
    <row r="37" spans="2:10" x14ac:dyDescent="0.25">
      <c r="B37" s="34" t="s">
        <v>57</v>
      </c>
      <c r="C37" s="145">
        <f>'PD_idade (14)'!AG37-'PD_idade (14)'!C37</f>
        <v>-4</v>
      </c>
      <c r="D37" s="146">
        <f>'PD_idade (14)'!AH37-'PD_idade (14)'!D37</f>
        <v>-14</v>
      </c>
      <c r="E37" s="146">
        <f>'PD_idade (14)'!AI37-'PD_idade (14)'!E37</f>
        <v>-16</v>
      </c>
      <c r="F37" s="146">
        <f>'PD_idade (14)'!AJ37-'PD_idade (14)'!F37</f>
        <v>-19</v>
      </c>
      <c r="G37" s="146">
        <f>'PD_idade (14)'!AK37-'PD_idade (14)'!G37</f>
        <v>-7</v>
      </c>
      <c r="H37" s="146">
        <f>'PD_idade (14)'!AL37-'PD_idade (14)'!H37</f>
        <v>-5</v>
      </c>
      <c r="I37" s="146">
        <f>'PD_idade (14)'!AM37-'PD_idade (14)'!I37</f>
        <v>1</v>
      </c>
      <c r="J37" s="147">
        <f>'PD_idade (14)'!AN37-'PD_idade (14)'!J37</f>
        <v>-15</v>
      </c>
    </row>
    <row r="38" spans="2:10" x14ac:dyDescent="0.25">
      <c r="B38" s="34" t="s">
        <v>58</v>
      </c>
      <c r="C38" s="193">
        <f>'PD_idade (14)'!AG38-'PD_idade (14)'!C38</f>
        <v>1</v>
      </c>
      <c r="D38" s="194">
        <f>'PD_idade (14)'!AH38-'PD_idade (14)'!D38</f>
        <v>-16</v>
      </c>
      <c r="E38" s="194">
        <f>'PD_idade (14)'!AI38-'PD_idade (14)'!E38</f>
        <v>-16</v>
      </c>
      <c r="F38" s="194">
        <f>'PD_idade (14)'!AJ38-'PD_idade (14)'!F38</f>
        <v>-5</v>
      </c>
      <c r="G38" s="194">
        <f>'PD_idade (14)'!AK38-'PD_idade (14)'!G38</f>
        <v>-10</v>
      </c>
      <c r="H38" s="194">
        <f>'PD_idade (14)'!AL38-'PD_idade (14)'!H38</f>
        <v>-14</v>
      </c>
      <c r="I38" s="194">
        <f>'PD_idade (14)'!AM38-'PD_idade (14)'!I38</f>
        <v>-6</v>
      </c>
      <c r="J38" s="195">
        <f>'PD_idade (14)'!AN38-'PD_idade (14)'!J38</f>
        <v>-2</v>
      </c>
    </row>
    <row r="39" spans="2:10" x14ac:dyDescent="0.25">
      <c r="E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106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50" t="s">
        <v>105</v>
      </c>
      <c r="D8" s="450"/>
      <c r="E8" s="450"/>
      <c r="F8" s="450"/>
      <c r="G8" s="450"/>
      <c r="H8" s="450"/>
      <c r="I8" s="450"/>
      <c r="J8" s="450"/>
    </row>
    <row r="9" spans="1:10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%(14)'!AE11-'PD_idade %(14)'!C11)/'PD_idade %(14)'!C11</f>
        <v>7.2924085331674771E-2</v>
      </c>
      <c r="D11" s="42">
        <f>('PD_idade (14)'!AH11-'PD_idade (14)'!D11)/'PD_idade (14)'!D11</f>
        <v>-0.20918410217628772</v>
      </c>
      <c r="E11" s="42">
        <f>('PD_idade (14)'!AI11-'PD_idade (14)'!E11)/'PD_idade (14)'!E11</f>
        <v>-0.21252909978820606</v>
      </c>
      <c r="F11" s="42">
        <f>('PD_idade (14)'!AJ11-'PD_idade (14)'!F11)/'PD_idade (14)'!F11</f>
        <v>-0.19035463579177683</v>
      </c>
      <c r="G11" s="42">
        <f>('PD_idade (14)'!AK11-'PD_idade (14)'!G11)/'PD_idade (14)'!G11</f>
        <v>-0.16017187989283602</v>
      </c>
      <c r="H11" s="42">
        <f>('PD_idade (14)'!AL11-'PD_idade (14)'!H11)/'PD_idade (14)'!H11</f>
        <v>-0.13315395721223258</v>
      </c>
      <c r="I11" s="280">
        <f>('PD_idade (14)'!AM11-'PD_idade (14)'!I11)/'PD_idade (14)'!I11</f>
        <v>-0.108698949923309</v>
      </c>
      <c r="J11" s="57">
        <f>('PD_idade (14)'!AN11-'PD_idade (14)'!J11)/'PD_idade (14)'!J11</f>
        <v>-0.13908683592916576</v>
      </c>
    </row>
    <row r="12" spans="1:10" x14ac:dyDescent="0.25">
      <c r="B12" s="4" t="s">
        <v>147</v>
      </c>
      <c r="C12" s="43">
        <f>('PD_idade %(14)'!AE12-'PD_idade %(14)'!C12)/'PD_idade %(14)'!C12</f>
        <v>2.3692626234223361E-2</v>
      </c>
      <c r="D12" s="44">
        <f>('PD_idade (14)'!AH12-'PD_idade (14)'!D12)/'PD_idade (14)'!D12</f>
        <v>-0.21714658618158089</v>
      </c>
      <c r="E12" s="44">
        <f>('PD_idade (14)'!AI12-'PD_idade (14)'!E12)/'PD_idade (14)'!E12</f>
        <v>-0.22815988027685977</v>
      </c>
      <c r="F12" s="44">
        <f>('PD_idade (14)'!AJ12-'PD_idade (14)'!F12)/'PD_idade (14)'!F12</f>
        <v>-0.17703412946577074</v>
      </c>
      <c r="G12" s="44">
        <f>('PD_idade (14)'!AK12-'PD_idade (14)'!G12)/'PD_idade (14)'!G12</f>
        <v>-0.15045188729399256</v>
      </c>
      <c r="H12" s="44">
        <f>('PD_idade (14)'!AL12-'PD_idade (14)'!H12)/'PD_idade (14)'!H12</f>
        <v>-0.10847871834905981</v>
      </c>
      <c r="I12" s="281">
        <f>('PD_idade (14)'!AM12-'PD_idade (14)'!I12)/'PD_idade (14)'!I12</f>
        <v>-8.502196400736857E-2</v>
      </c>
      <c r="J12" s="58">
        <f>('PD_idade (14)'!AN12-'PD_idade (14)'!J12)/'PD_idade (14)'!J12</f>
        <v>-0.11028861349080928</v>
      </c>
    </row>
    <row r="13" spans="1:10" x14ac:dyDescent="0.25">
      <c r="B13" s="4" t="s">
        <v>20</v>
      </c>
      <c r="C13" s="43">
        <f>('PD_idade %(14)'!AE13-'PD_idade %(14)'!C13)/'PD_idade %(14)'!C13</f>
        <v>7.0181010593897723E-3</v>
      </c>
      <c r="D13" s="44">
        <f>('PD_idade (14)'!AH13-'PD_idade (14)'!D13)/'PD_idade (14)'!D13</f>
        <v>-0.22052823706248659</v>
      </c>
      <c r="E13" s="44">
        <f>('PD_idade (14)'!AI13-'PD_idade (14)'!E13)/'PD_idade (14)'!E13</f>
        <v>-0.22775301304276044</v>
      </c>
      <c r="F13" s="44">
        <f>('PD_idade (14)'!AJ13-'PD_idade (14)'!F13)/'PD_idade (14)'!F13</f>
        <v>-0.18084827284652383</v>
      </c>
      <c r="G13" s="44">
        <f>('PD_idade (14)'!AK13-'PD_idade (14)'!G13)/'PD_idade (14)'!G13</f>
        <v>-0.14992311635058944</v>
      </c>
      <c r="H13" s="44">
        <f>('PD_idade (14)'!AL13-'PD_idade (14)'!H13)/'PD_idade (14)'!H13</f>
        <v>-0.10759996469238238</v>
      </c>
      <c r="I13" s="281">
        <f>('PD_idade (14)'!AM13-'PD_idade (14)'!I13)/'PD_idade (14)'!I13</f>
        <v>-7.6433121019108277E-2</v>
      </c>
      <c r="J13" s="58">
        <f>('PD_idade (14)'!AN13-'PD_idade (14)'!J13)/'PD_idade (14)'!J13</f>
        <v>-0.10732430143945809</v>
      </c>
    </row>
    <row r="14" spans="1:10" x14ac:dyDescent="0.25">
      <c r="B14" s="4" t="s">
        <v>1</v>
      </c>
      <c r="C14" s="283">
        <f>('PD_idade %(14)'!AE14-'PD_idade %(14)'!C14)/'PD_idade %(14)'!C14</f>
        <v>5.5884617420625164E-2</v>
      </c>
      <c r="D14" s="284">
        <f>('PD_idade (14)'!AH14-'PD_idade (14)'!D14)/'PD_idade (14)'!D14</f>
        <v>-0.18797372410308236</v>
      </c>
      <c r="E14" s="284">
        <f>('PD_idade (14)'!AI14-'PD_idade (14)'!E14)/'PD_idade (14)'!E14</f>
        <v>-0.22140822140822142</v>
      </c>
      <c r="F14" s="284">
        <f>('PD_idade (14)'!AJ14-'PD_idade (14)'!F14)/'PD_idade (14)'!F14</f>
        <v>-0.15434083601286175</v>
      </c>
      <c r="G14" s="284">
        <f>('PD_idade (14)'!AK14-'PD_idade (14)'!G14)/'PD_idade (14)'!G14</f>
        <v>-0.12954048140043764</v>
      </c>
      <c r="H14" s="284">
        <f>('PD_idade (14)'!AL14-'PD_idade (14)'!H14)/'PD_idade (14)'!H14</f>
        <v>-0.10408163265306122</v>
      </c>
      <c r="I14" s="285">
        <f>('PD_idade (14)'!AM14-'PD_idade (14)'!I14)/'PD_idade (14)'!I14</f>
        <v>-6.3801506424457241E-2</v>
      </c>
      <c r="J14" s="286">
        <f>('PD_idade (14)'!AN14-'PD_idade (14)'!J14)/'PD_idade (14)'!J14</f>
        <v>-9.1649694501018328E-2</v>
      </c>
    </row>
    <row r="15" spans="1:10" x14ac:dyDescent="0.25">
      <c r="B15" s="34" t="s">
        <v>36</v>
      </c>
      <c r="C15" s="43">
        <f>('PD_idade %(14)'!AE15-'PD_idade %(14)'!C15)/'PD_idade %(14)'!C15</f>
        <v>-0.23728813559322032</v>
      </c>
      <c r="D15" s="44">
        <f>('PD_idade (14)'!AH15-'PD_idade (14)'!D15)/'PD_idade (14)'!D15</f>
        <v>-0.20408163265306123</v>
      </c>
      <c r="E15" s="44">
        <f>('PD_idade (14)'!AI15-'PD_idade (14)'!E15)/'PD_idade (14)'!E15</f>
        <v>-8.0645161290322578E-2</v>
      </c>
      <c r="F15" s="44">
        <f>('PD_idade (14)'!AJ15-'PD_idade (14)'!F15)/'PD_idade (14)'!F15</f>
        <v>1.7241379310344827E-2</v>
      </c>
      <c r="G15" s="44">
        <f>('PD_idade (14)'!AK15-'PD_idade (14)'!G15)/'PD_idade (14)'!G15</f>
        <v>-1.6949152542372881E-2</v>
      </c>
      <c r="H15" s="44">
        <f>('PD_idade (14)'!AL15-'PD_idade (14)'!H15)/'PD_idade (14)'!H15</f>
        <v>-4.8387096774193547E-2</v>
      </c>
      <c r="I15" s="281">
        <f>('PD_idade (14)'!AM15-'PD_idade (14)'!I15)/'PD_idade (14)'!I15</f>
        <v>-0.13235294117647059</v>
      </c>
      <c r="J15" s="58">
        <f>('PD_idade (14)'!AN15-'PD_idade (14)'!J15)/'PD_idade (14)'!J15</f>
        <v>-0.18965517241379309</v>
      </c>
    </row>
    <row r="16" spans="1:10" x14ac:dyDescent="0.25">
      <c r="B16" s="34" t="s">
        <v>37</v>
      </c>
      <c r="C16" s="43">
        <f>('PD_idade %(14)'!AE16-'PD_idade %(14)'!C16)/'PD_idade %(14)'!C16</f>
        <v>0.22829730666974912</v>
      </c>
      <c r="D16" s="44">
        <f>('PD_idade (14)'!AH16-'PD_idade (14)'!D16)/'PD_idade (14)'!D16</f>
        <v>-6.3829787234042548E-2</v>
      </c>
      <c r="E16" s="44">
        <f>('PD_idade (14)'!AI16-'PD_idade (14)'!E16)/'PD_idade (14)'!E16</f>
        <v>-6.9444444444444448E-2</v>
      </c>
      <c r="F16" s="44">
        <f>('PD_idade (14)'!AJ16-'PD_idade (14)'!F16)/'PD_idade (14)'!F16</f>
        <v>-0.328125</v>
      </c>
      <c r="G16" s="44">
        <f>('PD_idade (14)'!AK16-'PD_idade (14)'!G16)/'PD_idade (14)'!G16</f>
        <v>-0.19402985074626866</v>
      </c>
      <c r="H16" s="44">
        <f>('PD_idade (14)'!AL16-'PD_idade (14)'!H16)/'PD_idade (14)'!H16</f>
        <v>-0.11688311688311688</v>
      </c>
      <c r="I16" s="281">
        <f>('PD_idade (14)'!AM16-'PD_idade (14)'!I16)/'PD_idade (14)'!I16</f>
        <v>-0.15254237288135594</v>
      </c>
      <c r="J16" s="58">
        <f>('PD_idade (14)'!AN16-'PD_idade (14)'!J16)/'PD_idade (14)'!J16</f>
        <v>-7.1428571428571425E-2</v>
      </c>
    </row>
    <row r="17" spans="2:10" x14ac:dyDescent="0.25">
      <c r="B17" s="34" t="s">
        <v>38</v>
      </c>
      <c r="C17" s="43">
        <f>('PD_idade %(14)'!AE17-'PD_idade %(14)'!C17)/'PD_idade %(14)'!C17</f>
        <v>0.30191365621757293</v>
      </c>
      <c r="D17" s="44">
        <f>('PD_idade (14)'!AH17-'PD_idade (14)'!D17)/'PD_idade (14)'!D17</f>
        <v>-0.22222222222222221</v>
      </c>
      <c r="E17" s="44">
        <f>('PD_idade (14)'!AI17-'PD_idade (14)'!E17)/'PD_idade (14)'!E17</f>
        <v>-0.24806201550387597</v>
      </c>
      <c r="F17" s="44">
        <f>('PD_idade (14)'!AJ17-'PD_idade (14)'!F17)/'PD_idade (14)'!F17</f>
        <v>-5.3571428571428568E-2</v>
      </c>
      <c r="G17" s="44">
        <f>('PD_idade (14)'!AK17-'PD_idade (14)'!G17)/'PD_idade (14)'!G17</f>
        <v>-0.11458333333333333</v>
      </c>
      <c r="H17" s="44">
        <f>('PD_idade (14)'!AL17-'PD_idade (14)'!H17)/'PD_idade (14)'!H17</f>
        <v>-0.11450381679389313</v>
      </c>
      <c r="I17" s="281">
        <f>('PD_idade (14)'!AM17-'PD_idade (14)'!I17)/'PD_idade (14)'!I17</f>
        <v>-0.1271186440677966</v>
      </c>
      <c r="J17" s="58">
        <f>('PD_idade (14)'!AN17-'PD_idade (14)'!J17)/'PD_idade (14)'!J17</f>
        <v>-0.12371134020618557</v>
      </c>
    </row>
    <row r="18" spans="2:10" x14ac:dyDescent="0.25">
      <c r="B18" s="34" t="s">
        <v>39</v>
      </c>
      <c r="C18" s="43">
        <f>('PD_idade %(14)'!AE18-'PD_idade %(14)'!C18)/'PD_idade %(14)'!C18</f>
        <v>0.30794982814801602</v>
      </c>
      <c r="D18" s="44">
        <f>('PD_idade (14)'!AH18-'PD_idade (14)'!D18)/'PD_idade (14)'!D18</f>
        <v>-0.22058823529411764</v>
      </c>
      <c r="E18" s="44">
        <f>('PD_idade (14)'!AI18-'PD_idade (14)'!E18)/'PD_idade (14)'!E18</f>
        <v>-0.3253012048192771</v>
      </c>
      <c r="F18" s="44">
        <f>('PD_idade (14)'!AJ18-'PD_idade (14)'!F18)/'PD_idade (14)'!F18</f>
        <v>1.5625E-2</v>
      </c>
      <c r="G18" s="44">
        <f>('PD_idade (14)'!AK18-'PD_idade (14)'!G18)/'PD_idade (14)'!G18</f>
        <v>-5.6338028169014086E-2</v>
      </c>
      <c r="H18" s="44">
        <f>('PD_idade (14)'!AL18-'PD_idade (14)'!H18)/'PD_idade (14)'!H18</f>
        <v>-0.15306122448979592</v>
      </c>
      <c r="I18" s="281">
        <f>('PD_idade (14)'!AM18-'PD_idade (14)'!I18)/'PD_idade (14)'!I18</f>
        <v>-0.1348314606741573</v>
      </c>
      <c r="J18" s="58">
        <f>('PD_idade (14)'!AN18-'PD_idade (14)'!J18)/'PD_idade (14)'!J18</f>
        <v>-0.13414634146341464</v>
      </c>
    </row>
    <row r="19" spans="2:10" x14ac:dyDescent="0.25">
      <c r="B19" s="34" t="s">
        <v>40</v>
      </c>
      <c r="C19" s="43">
        <f>('PD_idade %(14)'!AE19-'PD_idade %(14)'!C19)/'PD_idade %(14)'!C19</f>
        <v>-3.599572025406747E-2</v>
      </c>
      <c r="D19" s="44">
        <f>('PD_idade (14)'!AH19-'PD_idade (14)'!D19)/'PD_idade (14)'!D19</f>
        <v>-0.22151898734177214</v>
      </c>
      <c r="E19" s="44">
        <f>('PD_idade (14)'!AI19-'PD_idade (14)'!E19)/'PD_idade (14)'!E19</f>
        <v>-0.15508021390374332</v>
      </c>
      <c r="F19" s="44">
        <f>('PD_idade (14)'!AJ19-'PD_idade (14)'!F19)/'PD_idade (14)'!F19</f>
        <v>-0.17857142857142858</v>
      </c>
      <c r="G19" s="44">
        <f>('PD_idade (14)'!AK19-'PD_idade (14)'!G19)/'PD_idade (14)'!G19</f>
        <v>-0.2857142857142857</v>
      </c>
      <c r="H19" s="44">
        <f>('PD_idade (14)'!AL19-'PD_idade (14)'!H19)/'PD_idade (14)'!H19</f>
        <v>-5.0314465408805034E-2</v>
      </c>
      <c r="I19" s="281">
        <f>('PD_idade (14)'!AM19-'PD_idade (14)'!I19)/'PD_idade (14)'!I19</f>
        <v>-0.13178294573643412</v>
      </c>
      <c r="J19" s="58">
        <f>('PD_idade (14)'!AN19-'PD_idade (14)'!J19)/'PD_idade (14)'!J19</f>
        <v>-9.0163934426229511E-2</v>
      </c>
    </row>
    <row r="20" spans="2:10" x14ac:dyDescent="0.25">
      <c r="B20" s="34" t="s">
        <v>41</v>
      </c>
      <c r="C20" s="43">
        <f>('PD_idade %(14)'!AE20-'PD_idade %(14)'!C20)/'PD_idade %(14)'!C20</f>
        <v>0.10251546391752572</v>
      </c>
      <c r="D20" s="44">
        <f>('PD_idade (14)'!AH20-'PD_idade (14)'!D20)/'PD_idade (14)'!D20</f>
        <v>-0.19047619047619047</v>
      </c>
      <c r="E20" s="44">
        <f>('PD_idade (14)'!AI20-'PD_idade (14)'!E20)/'PD_idade (14)'!E20</f>
        <v>-0.33734939759036142</v>
      </c>
      <c r="F20" s="44">
        <f>('PD_idade (14)'!AJ20-'PD_idade (14)'!F20)/'PD_idade (14)'!F20</f>
        <v>-9.2307692307692313E-2</v>
      </c>
      <c r="G20" s="44">
        <f>('PD_idade (14)'!AK20-'PD_idade (14)'!G20)/'PD_idade (14)'!G20</f>
        <v>-0.17333333333333334</v>
      </c>
      <c r="H20" s="44">
        <f>('PD_idade (14)'!AL20-'PD_idade (14)'!H20)/'PD_idade (14)'!H20</f>
        <v>-0.14285714285714285</v>
      </c>
      <c r="I20" s="281">
        <f>('PD_idade (14)'!AM20-'PD_idade (14)'!I20)/'PD_idade (14)'!I20</f>
        <v>4.4117647058823532E-2</v>
      </c>
      <c r="J20" s="58">
        <f>('PD_idade (14)'!AN20-'PD_idade (14)'!J20)/'PD_idade (14)'!J20</f>
        <v>-2.8985507246376812E-2</v>
      </c>
    </row>
    <row r="21" spans="2:10" x14ac:dyDescent="0.25">
      <c r="B21" s="34" t="s">
        <v>42</v>
      </c>
      <c r="C21" s="43">
        <f>('PD_idade %(14)'!AE21-'PD_idade %(14)'!C21)/'PD_idade %(14)'!C21</f>
        <v>-0.12536848311294538</v>
      </c>
      <c r="D21" s="44">
        <f>('PD_idade (14)'!AH21-'PD_idade (14)'!D21)/'PD_idade (14)'!D21</f>
        <v>-3.2258064516129031E-2</v>
      </c>
      <c r="E21" s="44">
        <f>('PD_idade (14)'!AI21-'PD_idade (14)'!E21)/'PD_idade (14)'!E21</f>
        <v>-0.28125</v>
      </c>
      <c r="F21" s="44">
        <f>('PD_idade (14)'!AJ21-'PD_idade (14)'!F21)/'PD_idade (14)'!F21</f>
        <v>-0.37313432835820898</v>
      </c>
      <c r="G21" s="44">
        <f>('PD_idade (14)'!AK21-'PD_idade (14)'!G21)/'PD_idade (14)'!G21</f>
        <v>-0.14666666666666667</v>
      </c>
      <c r="H21" s="44">
        <f>('PD_idade (14)'!AL21-'PD_idade (14)'!H21)/'PD_idade (14)'!H21</f>
        <v>-9.5238095238095233E-2</v>
      </c>
      <c r="I21" s="281">
        <f>('PD_idade (14)'!AM21-'PD_idade (14)'!I21)/'PD_idade (14)'!I21</f>
        <v>-0.17910447761194029</v>
      </c>
      <c r="J21" s="58">
        <f>('PD_idade (14)'!AN21-'PD_idade (14)'!J21)/'PD_idade (14)'!J21</f>
        <v>-0.14814814814814814</v>
      </c>
    </row>
    <row r="22" spans="2:10" x14ac:dyDescent="0.25">
      <c r="B22" s="34" t="s">
        <v>43</v>
      </c>
      <c r="C22" s="43">
        <f>('PD_idade %(14)'!AE22-'PD_idade %(14)'!C22)/'PD_idade %(14)'!C22</f>
        <v>-1.4120667522464618E-2</v>
      </c>
      <c r="D22" s="44">
        <f>('PD_idade (14)'!AH22-'PD_idade (14)'!D22)/'PD_idade (14)'!D22</f>
        <v>-0.13157894736842105</v>
      </c>
      <c r="E22" s="44">
        <f>('PD_idade (14)'!AI22-'PD_idade (14)'!E22)/'PD_idade (14)'!E22</f>
        <v>-0.14000000000000001</v>
      </c>
      <c r="F22" s="44">
        <f>('PD_idade (14)'!AJ22-'PD_idade (14)'!F22)/'PD_idade (14)'!F22</f>
        <v>-0.20967741935483872</v>
      </c>
      <c r="G22" s="44">
        <f>('PD_idade (14)'!AK22-'PD_idade (14)'!G22)/'PD_idade (14)'!G22</f>
        <v>-0.22580645161290322</v>
      </c>
      <c r="H22" s="44">
        <f>('PD_idade (14)'!AL22-'PD_idade (14)'!H22)/'PD_idade (14)'!H22</f>
        <v>-0.15625</v>
      </c>
      <c r="I22" s="281">
        <f>('PD_idade (14)'!AM22-'PD_idade (14)'!I22)/'PD_idade (14)'!I22</f>
        <v>-2.2727272727272728E-2</v>
      </c>
      <c r="J22" s="58">
        <f>('PD_idade (14)'!AN22-'PD_idade (14)'!J22)/'PD_idade (14)'!J22</f>
        <v>-6.6666666666666666E-2</v>
      </c>
    </row>
    <row r="23" spans="2:10" x14ac:dyDescent="0.25">
      <c r="B23" s="34" t="s">
        <v>44</v>
      </c>
      <c r="C23" s="43">
        <f>('PD_idade %(14)'!AE23-'PD_idade %(14)'!C23)/'PD_idade %(14)'!C23</f>
        <v>0.16933375584250973</v>
      </c>
      <c r="D23" s="44">
        <f>('PD_idade (14)'!AH23-'PD_idade (14)'!D23)/'PD_idade (14)'!D23</f>
        <v>-0.21495327102803738</v>
      </c>
      <c r="E23" s="44">
        <f>('PD_idade (14)'!AI23-'PD_idade (14)'!E23)/'PD_idade (14)'!E23</f>
        <v>-0.16</v>
      </c>
      <c r="F23" s="44">
        <f>('PD_idade (14)'!AJ23-'PD_idade (14)'!F23)/'PD_idade (14)'!F23</f>
        <v>-0.25490196078431371</v>
      </c>
      <c r="G23" s="44">
        <f>('PD_idade (14)'!AK23-'PD_idade (14)'!G23)/'PD_idade (14)'!G23</f>
        <v>-6.6666666666666666E-2</v>
      </c>
      <c r="H23" s="44">
        <f>('PD_idade (14)'!AL23-'PD_idade (14)'!H23)/'PD_idade (14)'!H23</f>
        <v>-2.2222222222222223E-2</v>
      </c>
      <c r="I23" s="281">
        <f>('PD_idade (14)'!AM23-'PD_idade (14)'!I23)/'PD_idade (14)'!I23</f>
        <v>-0.15231788079470199</v>
      </c>
      <c r="J23" s="58">
        <f>('PD_idade (14)'!AN23-'PD_idade (14)'!J23)/'PD_idade (14)'!J23</f>
        <v>-0.1476510067114094</v>
      </c>
    </row>
    <row r="24" spans="2:10" x14ac:dyDescent="0.25">
      <c r="B24" s="34" t="s">
        <v>45</v>
      </c>
      <c r="C24" s="43">
        <f>('PD_idade %(14)'!AE24-'PD_idade %(14)'!C24)/'PD_idade %(14)'!C24</f>
        <v>0.21280565648630068</v>
      </c>
      <c r="D24" s="44">
        <f>('PD_idade (14)'!AH24-'PD_idade (14)'!D24)/'PD_idade (14)'!D24</f>
        <v>-0.24444444444444444</v>
      </c>
      <c r="E24" s="44">
        <f>('PD_idade (14)'!AI24-'PD_idade (14)'!E24)/'PD_idade (14)'!E24</f>
        <v>-5.2631578947368418E-2</v>
      </c>
      <c r="F24" s="44">
        <f>('PD_idade (14)'!AJ24-'PD_idade (14)'!F24)/'PD_idade (14)'!F24</f>
        <v>-0.189873417721519</v>
      </c>
      <c r="G24" s="44">
        <f>('PD_idade (14)'!AK24-'PD_idade (14)'!G24)/'PD_idade (14)'!G24</f>
        <v>-0.11392405063291139</v>
      </c>
      <c r="H24" s="44">
        <f>('PD_idade (14)'!AL24-'PD_idade (14)'!H24)/'PD_idade (14)'!H24</f>
        <v>-2.7027027027027029E-2</v>
      </c>
      <c r="I24" s="281">
        <f>('PD_idade (14)'!AM24-'PD_idade (14)'!I24)/'PD_idade (14)'!I24</f>
        <v>2.3529411764705882E-2</v>
      </c>
      <c r="J24" s="58">
        <f>('PD_idade (14)'!AN24-'PD_idade (14)'!J24)/'PD_idade (14)'!J24</f>
        <v>-7.5949367088607597E-2</v>
      </c>
    </row>
    <row r="25" spans="2:10" x14ac:dyDescent="0.25">
      <c r="B25" s="34" t="s">
        <v>46</v>
      </c>
      <c r="C25" s="43">
        <f>('PD_idade %(14)'!AE25-'PD_idade %(14)'!C25)/'PD_idade %(14)'!C25</f>
        <v>-0.10495846967027439</v>
      </c>
      <c r="D25" s="44">
        <f>('PD_idade (14)'!AH25-'PD_idade (14)'!D25)/'PD_idade (14)'!D25</f>
        <v>-0.25454545454545452</v>
      </c>
      <c r="E25" s="44">
        <f>('PD_idade (14)'!AI25-'PD_idade (14)'!E25)/'PD_idade (14)'!E25</f>
        <v>-0.37662337662337664</v>
      </c>
      <c r="F25" s="44">
        <f>('PD_idade (14)'!AJ25-'PD_idade (14)'!F25)/'PD_idade (14)'!F25</f>
        <v>-0.3</v>
      </c>
      <c r="G25" s="44">
        <f>('PD_idade (14)'!AK25-'PD_idade (14)'!G25)/'PD_idade (14)'!G25</f>
        <v>-9.0909090909090912E-2</v>
      </c>
      <c r="H25" s="44">
        <f>('PD_idade (14)'!AL25-'PD_idade (14)'!H25)/'PD_idade (14)'!H25</f>
        <v>-0.10526315789473684</v>
      </c>
      <c r="I25" s="281">
        <f>('PD_idade (14)'!AM25-'PD_idade (14)'!I25)/'PD_idade (14)'!I25</f>
        <v>-3.7037037037037035E-2</v>
      </c>
      <c r="J25" s="58">
        <f>('PD_idade (14)'!AN25-'PD_idade (14)'!J25)/'PD_idade (14)'!J25</f>
        <v>-1.9230769230769232E-2</v>
      </c>
    </row>
    <row r="26" spans="2:10" x14ac:dyDescent="0.25">
      <c r="B26" s="34" t="s">
        <v>47</v>
      </c>
      <c r="C26" s="43">
        <f>('PD_idade %(14)'!AE26-'PD_idade %(14)'!C26)/'PD_idade %(14)'!C26</f>
        <v>-4.249350649350643E-2</v>
      </c>
      <c r="D26" s="44">
        <f>('PD_idade (14)'!AH26-'PD_idade (14)'!D26)/'PD_idade (14)'!D26</f>
        <v>-5.4545454545454543E-2</v>
      </c>
      <c r="E26" s="44">
        <f>('PD_idade (14)'!AI26-'PD_idade (14)'!E26)/'PD_idade (14)'!E26</f>
        <v>-0.27500000000000002</v>
      </c>
      <c r="F26" s="44">
        <f>('PD_idade (14)'!AJ26-'PD_idade (14)'!F26)/'PD_idade (14)'!F26</f>
        <v>-0.1111111111111111</v>
      </c>
      <c r="G26" s="44">
        <f>('PD_idade (14)'!AK26-'PD_idade (14)'!G26)/'PD_idade (14)'!G26</f>
        <v>-0.13698630136986301</v>
      </c>
      <c r="H26" s="44">
        <f>('PD_idade (14)'!AL26-'PD_idade (14)'!H26)/'PD_idade (14)'!H26</f>
        <v>-0.12631578947368421</v>
      </c>
      <c r="I26" s="281">
        <f>('PD_idade (14)'!AM26-'PD_idade (14)'!I26)/'PD_idade (14)'!I26</f>
        <v>8.3333333333333329E-2</v>
      </c>
      <c r="J26" s="58">
        <f>('PD_idade (14)'!AN26-'PD_idade (14)'!J26)/'PD_idade (14)'!J26</f>
        <v>4.2253521126760563E-2</v>
      </c>
    </row>
    <row r="27" spans="2:10" x14ac:dyDescent="0.25">
      <c r="B27" s="34" t="s">
        <v>48</v>
      </c>
      <c r="C27" s="43">
        <f>('PD_idade %(14)'!AE27-'PD_idade %(14)'!C27)/'PD_idade %(14)'!C27</f>
        <v>9.859990507831029E-2</v>
      </c>
      <c r="D27" s="44">
        <f>('PD_idade (14)'!AH27-'PD_idade (14)'!D27)/'PD_idade (14)'!D27</f>
        <v>7.6923076923076927E-2</v>
      </c>
      <c r="E27" s="44">
        <f>('PD_idade (14)'!AI27-'PD_idade (14)'!E27)/'PD_idade (14)'!E27</f>
        <v>-0.25773195876288657</v>
      </c>
      <c r="F27" s="44">
        <f>('PD_idade (14)'!AJ27-'PD_idade (14)'!F27)/'PD_idade (14)'!F27</f>
        <v>-0.28048780487804881</v>
      </c>
      <c r="G27" s="44">
        <f>('PD_idade (14)'!AK27-'PD_idade (14)'!G27)/'PD_idade (14)'!G27</f>
        <v>-0.22619047619047619</v>
      </c>
      <c r="H27" s="44">
        <f>('PD_idade (14)'!AL27-'PD_idade (14)'!H27)/'PD_idade (14)'!H27</f>
        <v>-0.12162162162162163</v>
      </c>
      <c r="I27" s="281">
        <f>('PD_idade (14)'!AM27-'PD_idade (14)'!I27)/'PD_idade (14)'!I27</f>
        <v>-7.3529411764705885E-2</v>
      </c>
      <c r="J27" s="58">
        <f>('PD_idade (14)'!AN27-'PD_idade (14)'!J27)/'PD_idade (14)'!J27</f>
        <v>4.1666666666666664E-2</v>
      </c>
    </row>
    <row r="28" spans="2:10" x14ac:dyDescent="0.25">
      <c r="B28" s="34" t="s">
        <v>49</v>
      </c>
      <c r="C28" s="43">
        <f>('PD_idade %(14)'!AE28-'PD_idade %(14)'!C28)/'PD_idade %(14)'!C28</f>
        <v>-9.5587944859185734E-3</v>
      </c>
      <c r="D28" s="44">
        <f>('PD_idade (14)'!AH28-'PD_idade (14)'!D28)/'PD_idade (14)'!D28</f>
        <v>-0.25757575757575757</v>
      </c>
      <c r="E28" s="44">
        <f>('PD_idade (14)'!AI28-'PD_idade (14)'!E28)/'PD_idade (14)'!E28</f>
        <v>-0.12686567164179105</v>
      </c>
      <c r="F28" s="44">
        <f>('PD_idade (14)'!AJ28-'PD_idade (14)'!F28)/'PD_idade (14)'!F28</f>
        <v>-0.19298245614035087</v>
      </c>
      <c r="G28" s="44">
        <f>('PD_idade (14)'!AK28-'PD_idade (14)'!G28)/'PD_idade (14)'!G28</f>
        <v>-9.7826086956521743E-2</v>
      </c>
      <c r="H28" s="44">
        <f>('PD_idade (14)'!AL28-'PD_idade (14)'!H28)/'PD_idade (14)'!H28</f>
        <v>-9.1954022988505746E-2</v>
      </c>
      <c r="I28" s="281">
        <f>('PD_idade (14)'!AM28-'PD_idade (14)'!I28)/'PD_idade (14)'!I28</f>
        <v>2.6666666666666668E-2</v>
      </c>
      <c r="J28" s="58">
        <f>('PD_idade (14)'!AN28-'PD_idade (14)'!J28)/'PD_idade (14)'!J28</f>
        <v>-7.2463768115942032E-2</v>
      </c>
    </row>
    <row r="29" spans="2:10" x14ac:dyDescent="0.25">
      <c r="B29" s="34" t="s">
        <v>50</v>
      </c>
      <c r="C29" s="43">
        <f>('PD_idade %(14)'!AE29-'PD_idade %(14)'!C29)/'PD_idade %(14)'!C29</f>
        <v>0.12838254435842972</v>
      </c>
      <c r="D29" s="44">
        <f>('PD_idade (14)'!AH29-'PD_idade (14)'!D29)/'PD_idade (14)'!D29</f>
        <v>-0.2391304347826087</v>
      </c>
      <c r="E29" s="44">
        <f>('PD_idade (14)'!AI29-'PD_idade (14)'!E29)/'PD_idade (14)'!E29</f>
        <v>-0.18592964824120603</v>
      </c>
      <c r="F29" s="44">
        <f>('PD_idade (14)'!AJ29-'PD_idade (14)'!F29)/'PD_idade (14)'!F29</f>
        <v>-0.18367346938775511</v>
      </c>
      <c r="G29" s="44">
        <f>('PD_idade (14)'!AK29-'PD_idade (14)'!G29)/'PD_idade (14)'!G29</f>
        <v>-0.16022099447513813</v>
      </c>
      <c r="H29" s="44">
        <f>('PD_idade (14)'!AL29-'PD_idade (14)'!H29)/'PD_idade (14)'!H29</f>
        <v>-0.2</v>
      </c>
      <c r="I29" s="281">
        <f>('PD_idade (14)'!AM29-'PD_idade (14)'!I29)/'PD_idade (14)'!I29</f>
        <v>-7.3593073593073599E-2</v>
      </c>
      <c r="J29" s="58">
        <f>('PD_idade (14)'!AN29-'PD_idade (14)'!J29)/'PD_idade (14)'!J29</f>
        <v>-7.4468085106382975E-2</v>
      </c>
    </row>
    <row r="30" spans="2:10" x14ac:dyDescent="0.25">
      <c r="B30" s="34" t="s">
        <v>51</v>
      </c>
      <c r="C30" s="43">
        <f>('PD_idade %(14)'!AE30-'PD_idade %(14)'!C30)/'PD_idade %(14)'!C30</f>
        <v>3.0267617155545084E-2</v>
      </c>
      <c r="D30" s="44">
        <f>('PD_idade (14)'!AH30-'PD_idade (14)'!D30)/'PD_idade (14)'!D30</f>
        <v>-0.21311475409836064</v>
      </c>
      <c r="E30" s="44">
        <f>('PD_idade (14)'!AI30-'PD_idade (14)'!E30)/'PD_idade (14)'!E30</f>
        <v>-0.29113924050632911</v>
      </c>
      <c r="F30" s="44">
        <f>('PD_idade (14)'!AJ30-'PD_idade (14)'!F30)/'PD_idade (14)'!F30</f>
        <v>-0.18333333333333332</v>
      </c>
      <c r="G30" s="44">
        <f>('PD_idade (14)'!AK30-'PD_idade (14)'!G30)/'PD_idade (14)'!G30</f>
        <v>-4.9180327868852458E-2</v>
      </c>
      <c r="H30" s="44">
        <f>('PD_idade (14)'!AL30-'PD_idade (14)'!H30)/'PD_idade (14)'!H30</f>
        <v>-8.4745762711864403E-2</v>
      </c>
      <c r="I30" s="281">
        <f>('PD_idade (14)'!AM30-'PD_idade (14)'!I30)/'PD_idade (14)'!I30</f>
        <v>-3.9215686274509803E-2</v>
      </c>
      <c r="J30" s="58">
        <f>('PD_idade (14)'!AN30-'PD_idade (14)'!J30)/'PD_idade (14)'!J30</f>
        <v>-0.08</v>
      </c>
    </row>
    <row r="31" spans="2:10" x14ac:dyDescent="0.25">
      <c r="B31" s="34" t="s">
        <v>52</v>
      </c>
      <c r="C31" s="43">
        <f>('PD_idade %(14)'!AE31-'PD_idade %(14)'!C31)/'PD_idade %(14)'!C31</f>
        <v>-1.0693400167084376E-2</v>
      </c>
      <c r="D31" s="44">
        <f>('PD_idade (14)'!AH31-'PD_idade (14)'!D31)/'PD_idade (14)'!D31</f>
        <v>-0.28275862068965518</v>
      </c>
      <c r="E31" s="44">
        <f>('PD_idade (14)'!AI31-'PD_idade (14)'!E31)/'PD_idade (14)'!E31</f>
        <v>-0.28491620111731841</v>
      </c>
      <c r="F31" s="44">
        <f>('PD_idade (14)'!AJ31-'PD_idade (14)'!F31)/'PD_idade (14)'!F31</f>
        <v>-0.1310344827586207</v>
      </c>
      <c r="G31" s="44">
        <f>('PD_idade (14)'!AK31-'PD_idade (14)'!G31)/'PD_idade (14)'!G31</f>
        <v>-0.15343915343915343</v>
      </c>
      <c r="H31" s="44">
        <f>('PD_idade (14)'!AL31-'PD_idade (14)'!H31)/'PD_idade (14)'!H31</f>
        <v>-0.11650485436893204</v>
      </c>
      <c r="I31" s="281">
        <f>('PD_idade (14)'!AM31-'PD_idade (14)'!I31)/'PD_idade (14)'!I31</f>
        <v>-1.9801980198019802E-2</v>
      </c>
      <c r="J31" s="58">
        <f>('PD_idade (14)'!AN31-'PD_idade (14)'!J31)/'PD_idade (14)'!J31</f>
        <v>-4.8387096774193547E-2</v>
      </c>
    </row>
    <row r="32" spans="2:10" x14ac:dyDescent="0.25">
      <c r="B32" s="34" t="s">
        <v>31</v>
      </c>
      <c r="C32" s="43">
        <f>('PD_idade %(14)'!AE32-'PD_idade %(14)'!C32)/'PD_idade %(14)'!C32</f>
        <v>-5.922347468241191E-2</v>
      </c>
      <c r="D32" s="44">
        <f>('PD_idade (14)'!AH32-'PD_idade (14)'!D32)/'PD_idade (14)'!D32</f>
        <v>-0.1</v>
      </c>
      <c r="E32" s="44">
        <f>('PD_idade (14)'!AI32-'PD_idade (14)'!E32)/'PD_idade (14)'!E32</f>
        <v>-0.35714285714285715</v>
      </c>
      <c r="F32" s="44">
        <f>('PD_idade (14)'!AJ32-'PD_idade (14)'!F32)/'PD_idade (14)'!F32</f>
        <v>-3.125E-2</v>
      </c>
      <c r="G32" s="44">
        <f>('PD_idade (14)'!AK32-'PD_idade (14)'!G32)/'PD_idade (14)'!G32</f>
        <v>5.5555555555555552E-2</v>
      </c>
      <c r="H32" s="44">
        <f>('PD_idade (14)'!AL32-'PD_idade (14)'!H32)/'PD_idade (14)'!H32</f>
        <v>-0.2</v>
      </c>
      <c r="I32" s="281">
        <f>('PD_idade (14)'!AM32-'PD_idade (14)'!I32)/'PD_idade (14)'!I32</f>
        <v>-8.3333333333333329E-2</v>
      </c>
      <c r="J32" s="58">
        <f>('PD_idade (14)'!AN32-'PD_idade (14)'!J32)/'PD_idade (14)'!J32</f>
        <v>-0.19047619047619047</v>
      </c>
    </row>
    <row r="33" spans="2:10" x14ac:dyDescent="0.25">
      <c r="B33" s="34" t="s">
        <v>53</v>
      </c>
      <c r="C33" s="43">
        <f>('PD_idade %(14)'!AE33-'PD_idade %(14)'!C33)/'PD_idade %(14)'!C33</f>
        <v>0.15073115860517433</v>
      </c>
      <c r="D33" s="44">
        <f>('PD_idade (14)'!AH33-'PD_idade (14)'!D33)/'PD_idade (14)'!D33</f>
        <v>-0.19444444444444445</v>
      </c>
      <c r="E33" s="44">
        <f>('PD_idade (14)'!AI33-'PD_idade (14)'!E33)/'PD_idade (14)'!E33</f>
        <v>-0.26143790849673204</v>
      </c>
      <c r="F33" s="44">
        <f>('PD_idade (14)'!AJ33-'PD_idade (14)'!F33)/'PD_idade (14)'!F33</f>
        <v>-3.968253968253968E-2</v>
      </c>
      <c r="G33" s="44">
        <f>('PD_idade (14)'!AK33-'PD_idade (14)'!G33)/'PD_idade (14)'!G33</f>
        <v>-0.13223140495867769</v>
      </c>
      <c r="H33" s="44">
        <f>('PD_idade (14)'!AL33-'PD_idade (14)'!H33)/'PD_idade (14)'!H33</f>
        <v>-2.2222222222222223E-2</v>
      </c>
      <c r="I33" s="281">
        <f>('PD_idade (14)'!AM33-'PD_idade (14)'!I33)/'PD_idade (14)'!I33</f>
        <v>-9.8484848484848481E-2</v>
      </c>
      <c r="J33" s="58">
        <f>('PD_idade (14)'!AN33-'PD_idade (14)'!J33)/'PD_idade (14)'!J33</f>
        <v>-0.1743119266055046</v>
      </c>
    </row>
    <row r="34" spans="2:10" ht="12.75" customHeight="1" x14ac:dyDescent="0.25">
      <c r="B34" s="34" t="s">
        <v>54</v>
      </c>
      <c r="C34" s="43">
        <f>('PD_idade %(14)'!AE34-'PD_idade %(14)'!C34)/'PD_idade %(14)'!C34</f>
        <v>0.12367622304399116</v>
      </c>
      <c r="D34" s="44">
        <f>('PD_idade (14)'!AH34-'PD_idade (14)'!D34)/'PD_idade (14)'!D34</f>
        <v>-0.21487603305785125</v>
      </c>
      <c r="E34" s="44">
        <f>('PD_idade (14)'!AI34-'PD_idade (14)'!E34)/'PD_idade (14)'!E34</f>
        <v>-0.33333333333333331</v>
      </c>
      <c r="F34" s="44">
        <f>('PD_idade (14)'!AJ34-'PD_idade (14)'!F34)/'PD_idade (14)'!F34</f>
        <v>-0.11578947368421053</v>
      </c>
      <c r="G34" s="44">
        <f>('PD_idade (14)'!AK34-'PD_idade (14)'!G34)/'PD_idade (14)'!G34</f>
        <v>-8.7999999999999995E-2</v>
      </c>
      <c r="H34" s="44">
        <f>('PD_idade (14)'!AL34-'PD_idade (14)'!H34)/'PD_idade (14)'!H34</f>
        <v>-5.8252427184466021E-2</v>
      </c>
      <c r="I34" s="281">
        <f>('PD_idade (14)'!AM34-'PD_idade (14)'!I34)/'PD_idade (14)'!I34</f>
        <v>-0.125</v>
      </c>
      <c r="J34" s="58">
        <f>('PD_idade (14)'!AN34-'PD_idade (14)'!J34)/'PD_idade (14)'!J34</f>
        <v>-0.13541666666666666</v>
      </c>
    </row>
    <row r="35" spans="2:10" x14ac:dyDescent="0.25">
      <c r="B35" s="34" t="s">
        <v>55</v>
      </c>
      <c r="C35" s="43">
        <f>('PD_idade %(14)'!AE35-'PD_idade %(14)'!C35)/'PD_idade %(14)'!C35</f>
        <v>-0.2247951549697185</v>
      </c>
      <c r="D35" s="44">
        <f>('PD_idade (14)'!AH35-'PD_idade (14)'!D35)/'PD_idade (14)'!D35</f>
        <v>0.21276595744680851</v>
      </c>
      <c r="E35" s="44">
        <f>('PD_idade (14)'!AI35-'PD_idade (14)'!E35)/'PD_idade (14)'!E35</f>
        <v>-0.24285714285714285</v>
      </c>
      <c r="F35" s="44">
        <f>('PD_idade (14)'!AJ35-'PD_idade (14)'!F35)/'PD_idade (14)'!F35</f>
        <v>-4.1666666666666664E-2</v>
      </c>
      <c r="G35" s="44">
        <f>('PD_idade (14)'!AK35-'PD_idade (14)'!G35)/'PD_idade (14)'!G35</f>
        <v>-7.0175438596491224E-2</v>
      </c>
      <c r="H35" s="44">
        <f>('PD_idade (14)'!AL35-'PD_idade (14)'!H35)/'PD_idade (14)'!H35</f>
        <v>-0.22807017543859648</v>
      </c>
      <c r="I35" s="281">
        <f>('PD_idade (14)'!AM35-'PD_idade (14)'!I35)/'PD_idade (14)'!I35</f>
        <v>5.8823529411764705E-2</v>
      </c>
      <c r="J35" s="58">
        <f>('PD_idade (14)'!AN35-'PD_idade (14)'!J35)/'PD_idade (14)'!J35</f>
        <v>-0.17777777777777778</v>
      </c>
    </row>
    <row r="36" spans="2:10" x14ac:dyDescent="0.25">
      <c r="B36" s="34" t="s">
        <v>56</v>
      </c>
      <c r="C36" s="43">
        <f>('PD_idade %(14)'!AE36-'PD_idade %(14)'!C36)/'PD_idade %(14)'!C36</f>
        <v>6.0096153846153903E-2</v>
      </c>
      <c r="D36" s="44">
        <f>('PD_idade (14)'!AH36-'PD_idade (14)'!D36)/'PD_idade (14)'!D36</f>
        <v>-0.12195121951219512</v>
      </c>
      <c r="E36" s="44">
        <f>('PD_idade (14)'!AI36-'PD_idade (14)'!E36)/'PD_idade (14)'!E36</f>
        <v>-0.22580645161290322</v>
      </c>
      <c r="F36" s="44">
        <f>('PD_idade (14)'!AJ36-'PD_idade (14)'!F36)/'PD_idade (14)'!F36</f>
        <v>4.1666666666666664E-2</v>
      </c>
      <c r="G36" s="44">
        <f>('PD_idade (14)'!AK36-'PD_idade (14)'!G36)/'PD_idade (14)'!G36</f>
        <v>-0.12820512820512819</v>
      </c>
      <c r="H36" s="44">
        <f>('PD_idade (14)'!AL36-'PD_idade (14)'!H36)/'PD_idade (14)'!H36</f>
        <v>-0.12727272727272726</v>
      </c>
      <c r="I36" s="281">
        <f>('PD_idade (14)'!AM36-'PD_idade (14)'!I36)/'PD_idade (14)'!I36</f>
        <v>-2.1739130434782608E-2</v>
      </c>
      <c r="J36" s="58">
        <f>('PD_idade (14)'!AN36-'PD_idade (14)'!J36)/'PD_idade (14)'!J36</f>
        <v>0</v>
      </c>
    </row>
    <row r="37" spans="2:10" x14ac:dyDescent="0.25">
      <c r="B37" s="34" t="s">
        <v>57</v>
      </c>
      <c r="C37" s="43">
        <f>('PD_idade %(14)'!AE37-'PD_idade %(14)'!C37)/'PD_idade %(14)'!C37</f>
        <v>4.2533716890200524E-2</v>
      </c>
      <c r="D37" s="44">
        <f>('PD_idade (14)'!AH37-'PD_idade (14)'!D37)/'PD_idade (14)'!D37</f>
        <v>-0.15217391304347827</v>
      </c>
      <c r="E37" s="44">
        <f>('PD_idade (14)'!AI37-'PD_idade (14)'!E37)/'PD_idade (14)'!E37</f>
        <v>-0.14035087719298245</v>
      </c>
      <c r="F37" s="44">
        <f>('PD_idade (14)'!AJ37-'PD_idade (14)'!F37)/'PD_idade (14)'!F37</f>
        <v>-0.16666666666666666</v>
      </c>
      <c r="G37" s="44">
        <f>('PD_idade (14)'!AK37-'PD_idade (14)'!G37)/'PD_idade (14)'!G37</f>
        <v>-6.1403508771929821E-2</v>
      </c>
      <c r="H37" s="44">
        <f>('PD_idade (14)'!AL37-'PD_idade (14)'!H37)/'PD_idade (14)'!H37</f>
        <v>-4.4247787610619468E-2</v>
      </c>
      <c r="I37" s="281">
        <f>('PD_idade (14)'!AM37-'PD_idade (14)'!I37)/'PD_idade (14)'!I37</f>
        <v>8.9285714285714281E-3</v>
      </c>
      <c r="J37" s="58">
        <f>('PD_idade (14)'!AN37-'PD_idade (14)'!J37)/'PD_idade (14)'!J37</f>
        <v>-0.14563106796116504</v>
      </c>
    </row>
    <row r="38" spans="2:10" x14ac:dyDescent="0.25">
      <c r="B38" s="34" t="s">
        <v>58</v>
      </c>
      <c r="C38" s="196">
        <f>('PD_idade %(14)'!AE38-'PD_idade %(14)'!C38)/'PD_idade %(14)'!C38</f>
        <v>0.17754254321318511</v>
      </c>
      <c r="D38" s="197">
        <f>('PD_idade (14)'!AH38-'PD_idade (14)'!D38)/'PD_idade (14)'!D38</f>
        <v>-0.24242424242424243</v>
      </c>
      <c r="E38" s="197">
        <f>('PD_idade (14)'!AI38-'PD_idade (14)'!E38)/'PD_idade (14)'!E38</f>
        <v>-0.18604651162790697</v>
      </c>
      <c r="F38" s="197">
        <f>('PD_idade (14)'!AJ38-'PD_idade (14)'!F38)/'PD_idade (14)'!F38</f>
        <v>-8.3333333333333329E-2</v>
      </c>
      <c r="G38" s="197">
        <f>('PD_idade (14)'!AK38-'PD_idade (14)'!G38)/'PD_idade (14)'!G38</f>
        <v>-0.19230769230769232</v>
      </c>
      <c r="H38" s="197">
        <f>('PD_idade (14)'!AL38-'PD_idade (14)'!H38)/'PD_idade (14)'!H38</f>
        <v>-0.1891891891891892</v>
      </c>
      <c r="I38" s="282">
        <f>('PD_idade (14)'!AM38-'PD_idade (14)'!I38)/'PD_idade (14)'!I38</f>
        <v>-0.10344827586206896</v>
      </c>
      <c r="J38" s="198">
        <f>('PD_idade (14)'!AN38-'PD_idade (14)'!J38)/'PD_idade (14)'!J38</f>
        <v>-3.3333333333333333E-2</v>
      </c>
    </row>
    <row r="39" spans="2:10" x14ac:dyDescent="0.25">
      <c r="B39" s="36"/>
      <c r="C39" s="466"/>
      <c r="D39" s="467"/>
      <c r="E39" s="467"/>
      <c r="F39" s="467"/>
      <c r="G39" s="467"/>
      <c r="H39" s="467"/>
      <c r="I39" s="467"/>
      <c r="J39" s="467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showRowColHeaders="0" zoomScaleNormal="100" workbookViewId="0">
      <selection activeCell="B11" sqref="B11:B12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3.855468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9</v>
      </c>
      <c r="B5" s="125" t="s">
        <v>107</v>
      </c>
      <c r="E5" s="2"/>
      <c r="F5" s="2"/>
    </row>
    <row r="6" spans="1:10" s="80" customFormat="1" ht="12" customHeight="1" x14ac:dyDescent="0.2">
      <c r="A6" s="122"/>
      <c r="B6" s="128" t="s">
        <v>143</v>
      </c>
      <c r="E6" s="2"/>
      <c r="F6" s="2"/>
    </row>
    <row r="7" spans="1:10" ht="15" customHeight="1" x14ac:dyDescent="0.25">
      <c r="I7" s="8"/>
      <c r="J7" s="8"/>
    </row>
    <row r="8" spans="1:10" ht="42.75" customHeight="1" x14ac:dyDescent="0.25">
      <c r="B8" s="8"/>
      <c r="C8" s="450" t="s">
        <v>107</v>
      </c>
      <c r="D8" s="450"/>
      <c r="E8" s="450"/>
      <c r="F8" s="450"/>
      <c r="G8" s="450"/>
      <c r="H8" s="450"/>
      <c r="I8" s="450"/>
      <c r="J8" s="113"/>
    </row>
    <row r="9" spans="1:10" ht="24.95" customHeight="1" x14ac:dyDescent="0.25">
      <c r="B9" s="11"/>
      <c r="C9" s="241" t="s">
        <v>16</v>
      </c>
      <c r="D9" s="150"/>
      <c r="E9" s="241" t="s">
        <v>18</v>
      </c>
      <c r="F9" s="150"/>
      <c r="G9" s="241" t="s">
        <v>19</v>
      </c>
      <c r="H9" s="150"/>
      <c r="I9" s="241" t="s">
        <v>17</v>
      </c>
      <c r="J9" s="47"/>
    </row>
    <row r="10" spans="1:10" x14ac:dyDescent="0.25">
      <c r="B10" s="178" t="s">
        <v>60</v>
      </c>
      <c r="C10" s="123"/>
      <c r="D10" s="123"/>
      <c r="E10" s="123"/>
      <c r="F10" s="123"/>
      <c r="G10" s="123"/>
      <c r="H10" s="123"/>
      <c r="I10" s="123"/>
      <c r="J10" s="12"/>
    </row>
    <row r="11" spans="1:10" x14ac:dyDescent="0.25">
      <c r="B11" s="3" t="s">
        <v>61</v>
      </c>
      <c r="C11" s="287">
        <f>[1]Q1.5!J12</f>
        <v>494.93006370509994</v>
      </c>
      <c r="D11" s="174"/>
      <c r="E11" s="287">
        <f>[1]Q1.5!K12</f>
        <v>486.5553210669313</v>
      </c>
      <c r="F11" s="290"/>
      <c r="G11" s="287">
        <f>[1]Q1.5!L12</f>
        <v>486.51528973491054</v>
      </c>
      <c r="H11" s="290"/>
      <c r="I11" s="291">
        <f>[1]Q1.5!M12</f>
        <v>491.26913659967704</v>
      </c>
      <c r="J11" s="12"/>
    </row>
    <row r="12" spans="1:10" x14ac:dyDescent="0.25">
      <c r="B12" s="4" t="s">
        <v>147</v>
      </c>
      <c r="C12" s="288">
        <f>[1]Q1.5!J13</f>
        <v>546.79815372985263</v>
      </c>
      <c r="D12" s="175"/>
      <c r="E12" s="288">
        <f>[1]Q1.5!K13</f>
        <v>543.45712824623513</v>
      </c>
      <c r="F12" s="292"/>
      <c r="G12" s="288">
        <f>[1]Q1.5!L13</f>
        <v>540.08144441615923</v>
      </c>
      <c r="H12" s="292"/>
      <c r="I12" s="288">
        <f>[1]Q1.5!M13</f>
        <v>545.78307879076613</v>
      </c>
      <c r="J12" s="12"/>
    </row>
    <row r="13" spans="1:10" x14ac:dyDescent="0.25">
      <c r="B13" s="4" t="s">
        <v>20</v>
      </c>
      <c r="C13" s="288">
        <f>[1]Q1.5!J14</f>
        <v>551.67617604336829</v>
      </c>
      <c r="D13" s="175"/>
      <c r="E13" s="288">
        <f>[1]Q1.5!K14</f>
        <v>551.91929770593617</v>
      </c>
      <c r="F13" s="292"/>
      <c r="G13" s="288">
        <f>[1]Q1.5!L14</f>
        <v>548.96778199294442</v>
      </c>
      <c r="H13" s="292"/>
      <c r="I13" s="288">
        <f>[1]Q1.5!M14</f>
        <v>555.03752952487082</v>
      </c>
      <c r="J13" s="12"/>
    </row>
    <row r="14" spans="1:10" x14ac:dyDescent="0.25">
      <c r="B14" s="4" t="s">
        <v>1</v>
      </c>
      <c r="C14" s="289">
        <f>[1]Q1.5!J15</f>
        <v>582.23596202419458</v>
      </c>
      <c r="D14" s="176"/>
      <c r="E14" s="289">
        <f>[1]Q1.5!K15</f>
        <v>585.36381284619927</v>
      </c>
      <c r="F14" s="288"/>
      <c r="G14" s="289">
        <f>[1]Q1.5!L15</f>
        <v>579.84793038476789</v>
      </c>
      <c r="H14" s="288"/>
      <c r="I14" s="289">
        <f>[1]Q1.5!M15</f>
        <v>583.51346984052407</v>
      </c>
      <c r="J14" s="69"/>
    </row>
    <row r="15" spans="1:10" x14ac:dyDescent="0.25">
      <c r="B15" s="34" t="s">
        <v>36</v>
      </c>
      <c r="C15" s="287">
        <f>[1]Q1.5!J16</f>
        <v>518.08728019720627</v>
      </c>
      <c r="D15" s="176"/>
      <c r="E15" s="287">
        <f>[1]Q1.5!K16</f>
        <v>534.0282227891156</v>
      </c>
      <c r="F15" s="288"/>
      <c r="G15" s="287">
        <f>[1]Q1.5!L16</f>
        <v>514.67008144796375</v>
      </c>
      <c r="H15" s="288"/>
      <c r="I15" s="287">
        <f>[1]Q1.5!M16</f>
        <v>518.76687140115166</v>
      </c>
      <c r="J15" s="12"/>
    </row>
    <row r="16" spans="1:10" x14ac:dyDescent="0.25">
      <c r="B16" s="34" t="s">
        <v>37</v>
      </c>
      <c r="C16" s="288">
        <f>[1]Q1.5!J17</f>
        <v>571.14319455564453</v>
      </c>
      <c r="D16" s="176"/>
      <c r="E16" s="288">
        <f>[1]Q1.5!K17</f>
        <v>553.92404882154881</v>
      </c>
      <c r="F16" s="288"/>
      <c r="G16" s="288">
        <f>[1]Q1.5!L17</f>
        <v>563.62323555555542</v>
      </c>
      <c r="H16" s="288"/>
      <c r="I16" s="288">
        <f>[1]Q1.5!M17</f>
        <v>549.66492647058817</v>
      </c>
      <c r="J16" s="12"/>
    </row>
    <row r="17" spans="2:10" x14ac:dyDescent="0.25">
      <c r="B17" s="34" t="s">
        <v>38</v>
      </c>
      <c r="C17" s="288">
        <f>[1]Q1.5!J18</f>
        <v>642.21819095477395</v>
      </c>
      <c r="D17" s="176"/>
      <c r="E17" s="288">
        <f>[1]Q1.5!K18</f>
        <v>641.61722276741898</v>
      </c>
      <c r="F17" s="288"/>
      <c r="G17" s="288">
        <f>[1]Q1.5!L18</f>
        <v>633.96375130616514</v>
      </c>
      <c r="H17" s="288"/>
      <c r="I17" s="288">
        <f>[1]Q1.5!M18</f>
        <v>639.37658549783544</v>
      </c>
      <c r="J17" s="12"/>
    </row>
    <row r="18" spans="2:10" x14ac:dyDescent="0.25">
      <c r="B18" s="34" t="s">
        <v>39</v>
      </c>
      <c r="C18" s="288">
        <f>[1]Q1.5!J19</f>
        <v>649.80370886075946</v>
      </c>
      <c r="D18" s="176"/>
      <c r="E18" s="288">
        <f>[1]Q1.5!K19</f>
        <v>650.96177309782604</v>
      </c>
      <c r="F18" s="288"/>
      <c r="G18" s="288">
        <f>[1]Q1.5!L19</f>
        <v>630.90622890682323</v>
      </c>
      <c r="H18" s="288"/>
      <c r="I18" s="288">
        <f>[1]Q1.5!M19</f>
        <v>630.86570570570575</v>
      </c>
      <c r="J18" s="12"/>
    </row>
    <row r="19" spans="2:10" x14ac:dyDescent="0.25">
      <c r="B19" s="34" t="s">
        <v>40</v>
      </c>
      <c r="C19" s="288">
        <f>[1]Q1.5!J20</f>
        <v>533.43856862102859</v>
      </c>
      <c r="D19" s="176"/>
      <c r="E19" s="288">
        <f>[1]Q1.5!K20</f>
        <v>541.42105037513397</v>
      </c>
      <c r="F19" s="288"/>
      <c r="G19" s="288">
        <f>[1]Q1.5!L20</f>
        <v>528.90011389521635</v>
      </c>
      <c r="H19" s="288"/>
      <c r="I19" s="288">
        <f>[1]Q1.5!M20</f>
        <v>548.99058190514154</v>
      </c>
      <c r="J19" s="12"/>
    </row>
    <row r="20" spans="2:10" x14ac:dyDescent="0.25">
      <c r="B20" s="34" t="s">
        <v>41</v>
      </c>
      <c r="C20" s="288">
        <f>[1]Q1.5!J21</f>
        <v>685.73262440354461</v>
      </c>
      <c r="D20" s="176"/>
      <c r="E20" s="288">
        <f>[1]Q1.5!K21</f>
        <v>704.97647275405006</v>
      </c>
      <c r="F20" s="288"/>
      <c r="G20" s="288">
        <f>[1]Q1.5!L21</f>
        <v>679.2183818046235</v>
      </c>
      <c r="H20" s="288"/>
      <c r="I20" s="288">
        <f>[1]Q1.5!M21</f>
        <v>678.64694861660087</v>
      </c>
      <c r="J20" s="12"/>
    </row>
    <row r="21" spans="2:10" x14ac:dyDescent="0.25">
      <c r="B21" s="34" t="s">
        <v>42</v>
      </c>
      <c r="C21" s="288">
        <f>[1]Q1.5!J22</f>
        <v>517.59662903225808</v>
      </c>
      <c r="D21" s="176"/>
      <c r="E21" s="288">
        <f>[1]Q1.5!K22</f>
        <v>513.48750000000007</v>
      </c>
      <c r="F21" s="288"/>
      <c r="G21" s="288">
        <f>[1]Q1.5!L22</f>
        <v>516.50674789128391</v>
      </c>
      <c r="H21" s="288"/>
      <c r="I21" s="288">
        <f>[1]Q1.5!M22</f>
        <v>511.77945454545454</v>
      </c>
      <c r="J21" s="12"/>
    </row>
    <row r="22" spans="2:10" x14ac:dyDescent="0.25">
      <c r="B22" s="34" t="s">
        <v>43</v>
      </c>
      <c r="C22" s="288">
        <f>[1]Q1.5!J23</f>
        <v>702.77053097345117</v>
      </c>
      <c r="D22" s="176"/>
      <c r="E22" s="288">
        <f>[1]Q1.5!K23</f>
        <v>688.67026766595291</v>
      </c>
      <c r="F22" s="288"/>
      <c r="G22" s="288">
        <f>[1]Q1.5!L23</f>
        <v>679.24252232142862</v>
      </c>
      <c r="H22" s="288"/>
      <c r="I22" s="288">
        <f>[1]Q1.5!M23</f>
        <v>680.40916963226562</v>
      </c>
      <c r="J22" s="12"/>
    </row>
    <row r="23" spans="2:10" x14ac:dyDescent="0.25">
      <c r="B23" s="34" t="s">
        <v>44</v>
      </c>
      <c r="C23" s="288">
        <f>[1]Q1.5!J24</f>
        <v>586.06113628677701</v>
      </c>
      <c r="D23" s="176"/>
      <c r="E23" s="288">
        <f>[1]Q1.5!K24</f>
        <v>585.47269493352496</v>
      </c>
      <c r="F23" s="288"/>
      <c r="G23" s="288">
        <f>[1]Q1.5!L24</f>
        <v>585.8856957682043</v>
      </c>
      <c r="H23" s="288"/>
      <c r="I23" s="288">
        <f>[1]Q1.5!M24</f>
        <v>585.49099353796441</v>
      </c>
      <c r="J23" s="12"/>
    </row>
    <row r="24" spans="2:10" x14ac:dyDescent="0.25">
      <c r="B24" s="34" t="s">
        <v>45</v>
      </c>
      <c r="C24" s="288">
        <f>[1]Q1.5!J25</f>
        <v>614.74084210526325</v>
      </c>
      <c r="D24" s="176"/>
      <c r="E24" s="288">
        <f>[1]Q1.5!K25</f>
        <v>620.47583386581471</v>
      </c>
      <c r="F24" s="288"/>
      <c r="G24" s="288">
        <f>[1]Q1.5!L25</f>
        <v>647.91524146812617</v>
      </c>
      <c r="H24" s="288"/>
      <c r="I24" s="288">
        <f>[1]Q1.5!M25</f>
        <v>620.51976952624841</v>
      </c>
      <c r="J24" s="12"/>
    </row>
    <row r="25" spans="2:10" x14ac:dyDescent="0.25">
      <c r="B25" s="34" t="s">
        <v>46</v>
      </c>
      <c r="C25" s="288">
        <f>[1]Q1.5!J26</f>
        <v>566.63625093353244</v>
      </c>
      <c r="D25" s="176"/>
      <c r="E25" s="288">
        <f>[1]Q1.5!K26</f>
        <v>554.39488372093012</v>
      </c>
      <c r="F25" s="288"/>
      <c r="G25" s="288">
        <f>[1]Q1.5!L26</f>
        <v>566.96147818343718</v>
      </c>
      <c r="H25" s="288"/>
      <c r="I25" s="288">
        <f>[1]Q1.5!M26</f>
        <v>583.68583412774069</v>
      </c>
      <c r="J25" s="12"/>
    </row>
    <row r="26" spans="2:10" x14ac:dyDescent="0.25">
      <c r="B26" s="34" t="s">
        <v>47</v>
      </c>
      <c r="C26" s="288">
        <f>[1]Q1.5!J27</f>
        <v>597.50331602855283</v>
      </c>
      <c r="D26" s="176"/>
      <c r="E26" s="288">
        <f>[1]Q1.5!K27</f>
        <v>616.44150335570464</v>
      </c>
      <c r="F26" s="288"/>
      <c r="G26" s="288">
        <f>[1]Q1.5!L27</f>
        <v>581.03103064066852</v>
      </c>
      <c r="H26" s="288"/>
      <c r="I26" s="288">
        <f>[1]Q1.5!M27</f>
        <v>583.16584310850442</v>
      </c>
      <c r="J26" s="12"/>
    </row>
    <row r="27" spans="2:10" x14ac:dyDescent="0.25">
      <c r="B27" s="34" t="s">
        <v>48</v>
      </c>
      <c r="C27" s="288">
        <f>[1]Q1.5!J28</f>
        <v>615.52146067415731</v>
      </c>
      <c r="D27" s="176"/>
      <c r="E27" s="288">
        <f>[1]Q1.5!K28</f>
        <v>610.82005661712662</v>
      </c>
      <c r="F27" s="288"/>
      <c r="G27" s="288">
        <f>[1]Q1.5!L28</f>
        <v>624.79538517441858</v>
      </c>
      <c r="H27" s="288"/>
      <c r="I27" s="288">
        <f>[1]Q1.5!M28</f>
        <v>616.62817027632548</v>
      </c>
      <c r="J27" s="12"/>
    </row>
    <row r="28" spans="2:10" x14ac:dyDescent="0.25">
      <c r="B28" s="34" t="s">
        <v>49</v>
      </c>
      <c r="C28" s="288">
        <f>[1]Q1.5!J29</f>
        <v>689.30230547550434</v>
      </c>
      <c r="D28" s="176"/>
      <c r="E28" s="288">
        <f>[1]Q1.5!K29</f>
        <v>686.68527321488432</v>
      </c>
      <c r="F28" s="288"/>
      <c r="G28" s="288">
        <f>[1]Q1.5!L29</f>
        <v>670.07280136986299</v>
      </c>
      <c r="H28" s="288"/>
      <c r="I28" s="288">
        <f>[1]Q1.5!M29</f>
        <v>693.38115527488856</v>
      </c>
      <c r="J28" s="12"/>
    </row>
    <row r="29" spans="2:10" x14ac:dyDescent="0.25">
      <c r="B29" s="34" t="s">
        <v>50</v>
      </c>
      <c r="C29" s="288">
        <f>[1]Q1.5!J30</f>
        <v>492.72721100024341</v>
      </c>
      <c r="D29" s="176"/>
      <c r="E29" s="288">
        <f>[1]Q1.5!K30</f>
        <v>500.27682425488177</v>
      </c>
      <c r="F29" s="288"/>
      <c r="G29" s="288">
        <f>[1]Q1.5!L30</f>
        <v>489.69027338515139</v>
      </c>
      <c r="H29" s="288"/>
      <c r="I29" s="288">
        <f>[1]Q1.5!M30</f>
        <v>483.34924799081523</v>
      </c>
      <c r="J29" s="12"/>
    </row>
    <row r="30" spans="2:10" x14ac:dyDescent="0.25">
      <c r="B30" s="34" t="s">
        <v>51</v>
      </c>
      <c r="C30" s="288">
        <f>[1]Q1.5!J31</f>
        <v>574.87545759865657</v>
      </c>
      <c r="D30" s="176"/>
      <c r="E30" s="288">
        <f>[1]Q1.5!K31</f>
        <v>571.31184821428576</v>
      </c>
      <c r="F30" s="288"/>
      <c r="G30" s="288">
        <f>[1]Q1.5!L31</f>
        <v>552.69935960591135</v>
      </c>
      <c r="H30" s="288"/>
      <c r="I30" s="288">
        <f>[1]Q1.5!M31</f>
        <v>552.01137176938369</v>
      </c>
      <c r="J30" s="12"/>
    </row>
    <row r="31" spans="2:10" x14ac:dyDescent="0.25">
      <c r="B31" s="34" t="s">
        <v>52</v>
      </c>
      <c r="C31" s="288">
        <f>[1]Q1.5!J32</f>
        <v>564.54414391353805</v>
      </c>
      <c r="D31" s="176"/>
      <c r="E31" s="288">
        <f>[1]Q1.5!K32</f>
        <v>570.50606234866825</v>
      </c>
      <c r="F31" s="288"/>
      <c r="G31" s="288">
        <f>[1]Q1.5!L32</f>
        <v>562.78304051863859</v>
      </c>
      <c r="H31" s="288"/>
      <c r="I31" s="288">
        <f>[1]Q1.5!M32</f>
        <v>576.82160260809883</v>
      </c>
      <c r="J31" s="12"/>
    </row>
    <row r="32" spans="2:10" x14ac:dyDescent="0.25">
      <c r="B32" s="34" t="s">
        <v>31</v>
      </c>
      <c r="C32" s="288">
        <f>[1]Q1.5!J33</f>
        <v>678.46612341772152</v>
      </c>
      <c r="D32" s="176"/>
      <c r="E32" s="288">
        <f>[1]Q1.5!K33</f>
        <v>663.22406518010291</v>
      </c>
      <c r="F32" s="288"/>
      <c r="G32" s="288">
        <f>[1]Q1.5!L33</f>
        <v>669.61792184724686</v>
      </c>
      <c r="H32" s="288"/>
      <c r="I32" s="288">
        <f>[1]Q1.5!M33</f>
        <v>697.89053030303035</v>
      </c>
      <c r="J32" s="12"/>
    </row>
    <row r="33" spans="2:10" x14ac:dyDescent="0.25">
      <c r="B33" s="34" t="s">
        <v>53</v>
      </c>
      <c r="C33" s="288">
        <f>[1]Q1.5!J34</f>
        <v>545.23502483760035</v>
      </c>
      <c r="D33" s="176"/>
      <c r="E33" s="288">
        <f>[1]Q1.5!K34</f>
        <v>545.25414481897621</v>
      </c>
      <c r="F33" s="288"/>
      <c r="G33" s="288">
        <f>[1]Q1.5!L34</f>
        <v>553.62352179542518</v>
      </c>
      <c r="H33" s="288"/>
      <c r="I33" s="288">
        <f>[1]Q1.5!M34</f>
        <v>554.61619195046433</v>
      </c>
      <c r="J33" s="12"/>
    </row>
    <row r="34" spans="2:10" ht="12.75" customHeight="1" x14ac:dyDescent="0.25">
      <c r="B34" s="34" t="s">
        <v>54</v>
      </c>
      <c r="C34" s="288">
        <f>[1]Q1.5!J35</f>
        <v>516.66842082616188</v>
      </c>
      <c r="D34" s="176"/>
      <c r="E34" s="288">
        <f>[1]Q1.5!K35</f>
        <v>522.06402579456471</v>
      </c>
      <c r="F34" s="288"/>
      <c r="G34" s="288">
        <f>[1]Q1.5!L35</f>
        <v>511.09545762711872</v>
      </c>
      <c r="H34" s="288"/>
      <c r="I34" s="288">
        <f>[1]Q1.5!M35</f>
        <v>504.20842494714594</v>
      </c>
      <c r="J34" s="12"/>
    </row>
    <row r="35" spans="2:10" x14ac:dyDescent="0.25">
      <c r="B35" s="34" t="s">
        <v>55</v>
      </c>
      <c r="C35" s="288">
        <f>[1]Q1.5!J36</f>
        <v>500.20129662522203</v>
      </c>
      <c r="D35" s="176"/>
      <c r="E35" s="288">
        <f>[1]Q1.5!K36</f>
        <v>519.10289727831423</v>
      </c>
      <c r="F35" s="288"/>
      <c r="G35" s="288">
        <f>[1]Q1.5!L36</f>
        <v>507.33644674835068</v>
      </c>
      <c r="H35" s="288"/>
      <c r="I35" s="288">
        <f>[1]Q1.5!M36</f>
        <v>511.29675840978592</v>
      </c>
      <c r="J35" s="12"/>
    </row>
    <row r="36" spans="2:10" x14ac:dyDescent="0.25">
      <c r="B36" s="34" t="s">
        <v>56</v>
      </c>
      <c r="C36" s="288">
        <f>[1]Q1.5!J37</f>
        <v>591.12475706214695</v>
      </c>
      <c r="D36" s="176"/>
      <c r="E36" s="288">
        <f>[1]Q1.5!K37</f>
        <v>615.5448621553885</v>
      </c>
      <c r="F36" s="288"/>
      <c r="G36" s="288">
        <f>[1]Q1.5!L37</f>
        <v>617.85692971639946</v>
      </c>
      <c r="H36" s="288"/>
      <c r="I36" s="288">
        <f>[1]Q1.5!M37</f>
        <v>632.79138461538469</v>
      </c>
      <c r="J36" s="12"/>
    </row>
    <row r="37" spans="2:10" x14ac:dyDescent="0.25">
      <c r="B37" s="34" t="s">
        <v>57</v>
      </c>
      <c r="C37" s="288">
        <f>[1]Q1.5!J38</f>
        <v>644.45097361237492</v>
      </c>
      <c r="D37" s="176"/>
      <c r="E37" s="288">
        <f>[1]Q1.5!K38</f>
        <v>654.31175612052732</v>
      </c>
      <c r="F37" s="288"/>
      <c r="G37" s="288">
        <f>[1]Q1.5!L38</f>
        <v>654.523854218672</v>
      </c>
      <c r="H37" s="288"/>
      <c r="I37" s="288">
        <f>[1]Q1.5!M38</f>
        <v>650.23799589953876</v>
      </c>
      <c r="J37" s="12"/>
    </row>
    <row r="38" spans="2:10" x14ac:dyDescent="0.25">
      <c r="B38" s="258" t="s">
        <v>58</v>
      </c>
      <c r="C38" s="295">
        <f>[1]Q1.5!J39</f>
        <v>528.53520179372197</v>
      </c>
      <c r="D38" s="176"/>
      <c r="E38" s="288">
        <f>[1]Q1.5!K39</f>
        <v>523.77367807153962</v>
      </c>
      <c r="F38" s="288"/>
      <c r="G38" s="288">
        <f>[1]Q1.5!L39</f>
        <v>519.07854892205637</v>
      </c>
      <c r="H38" s="288"/>
      <c r="I38" s="288">
        <f>[1]Q1.5!M39</f>
        <v>536.28175942549376</v>
      </c>
      <c r="J38" s="12"/>
    </row>
    <row r="39" spans="2:10" x14ac:dyDescent="0.25">
      <c r="B39" s="258" t="s">
        <v>81</v>
      </c>
      <c r="C39" s="293">
        <f>[1]Q1.5!J40</f>
        <v>943.5</v>
      </c>
      <c r="D39" s="176"/>
      <c r="E39" s="293">
        <f>[1]Q1.5!K40</f>
        <v>943.5</v>
      </c>
      <c r="F39" s="288"/>
      <c r="G39" s="293">
        <f>[1]Q1.5!L40</f>
        <v>943.5</v>
      </c>
      <c r="H39" s="288"/>
      <c r="I39" s="294">
        <f>[1]Q1.5!M40</f>
        <v>943.5</v>
      </c>
      <c r="J39" s="177"/>
    </row>
    <row r="40" spans="2:10" x14ac:dyDescent="0.25">
      <c r="B40" s="114"/>
      <c r="C40" s="455"/>
      <c r="D40" s="458"/>
      <c r="E40" s="456"/>
      <c r="F40" s="458"/>
      <c r="G40" s="456"/>
      <c r="H40" s="457"/>
      <c r="I40" s="458"/>
      <c r="J40" s="458"/>
    </row>
    <row r="41" spans="2:10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0" x14ac:dyDescent="0.25">
      <c r="C42" s="84"/>
      <c r="D42" s="84"/>
      <c r="E42" s="84"/>
      <c r="F42" s="84"/>
      <c r="G42" s="84"/>
    </row>
    <row r="43" spans="2:10" x14ac:dyDescent="0.25">
      <c r="C43" s="84"/>
      <c r="D43" s="84"/>
      <c r="E43" s="84"/>
      <c r="F43" s="84"/>
      <c r="G43" s="84"/>
    </row>
    <row r="44" spans="2:10" x14ac:dyDescent="0.25">
      <c r="C44" s="84"/>
      <c r="D44" s="84"/>
      <c r="E44" s="84"/>
      <c r="F44" s="84"/>
      <c r="G44" s="84"/>
    </row>
    <row r="45" spans="2:10" x14ac:dyDescent="0.25">
      <c r="C45" s="84"/>
      <c r="D45" s="84"/>
      <c r="E45" s="84"/>
      <c r="F45" s="84"/>
      <c r="G45" s="84"/>
    </row>
  </sheetData>
  <mergeCells count="3">
    <mergeCell ref="C8:I8"/>
    <mergeCell ref="C40:G40"/>
    <mergeCell ref="H40:J40"/>
  </mergeCells>
  <conditionalFormatting sqref="C12:C38 D39 E38 F39 G38 H39 I38">
    <cfRule type="cellIs" dxfId="3215" priority="5" operator="between">
      <formula>1</formula>
      <formula>2</formula>
    </cfRule>
  </conditionalFormatting>
  <conditionalFormatting sqref="C11:I37 D38 F38 H38">
    <cfRule type="cellIs" dxfId="3214" priority="6" operator="between">
      <formula>1</formula>
      <formula>2</formula>
    </cfRule>
  </conditionalFormatting>
  <conditionalFormatting sqref="E16:E38">
    <cfRule type="cellIs" dxfId="3213" priority="4" operator="between">
      <formula>1</formula>
      <formula>2</formula>
    </cfRule>
  </conditionalFormatting>
  <conditionalFormatting sqref="G16:G38">
    <cfRule type="cellIs" dxfId="3212" priority="3" operator="between">
      <formula>1</formula>
      <formula>2</formula>
    </cfRule>
  </conditionalFormatting>
  <conditionalFormatting sqref="I16:I38">
    <cfRule type="cellIs" dxfId="3211" priority="2" operator="between">
      <formula>1</formula>
      <formula>2</formula>
    </cfRule>
  </conditionalFormatting>
  <conditionalFormatting sqref="E11:I15">
    <cfRule type="cellIs" dxfId="3210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B11" sqref="B11:B12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108</v>
      </c>
    </row>
    <row r="6" spans="1:3" s="7" customFormat="1" ht="12" customHeight="1" x14ac:dyDescent="0.2">
      <c r="A6" s="122"/>
      <c r="B6" s="117" t="s">
        <v>142</v>
      </c>
    </row>
    <row r="7" spans="1:3" ht="15" customHeight="1" x14ac:dyDescent="0.25"/>
    <row r="8" spans="1:3" ht="43.5" customHeight="1" x14ac:dyDescent="0.25">
      <c r="B8" s="8"/>
      <c r="C8" s="242" t="s">
        <v>109</v>
      </c>
    </row>
    <row r="9" spans="1:3" ht="24.95" customHeight="1" x14ac:dyDescent="0.25">
      <c r="B9" s="11"/>
      <c r="C9" s="241" t="s">
        <v>26</v>
      </c>
    </row>
    <row r="10" spans="1:3" ht="15" customHeight="1" x14ac:dyDescent="0.25">
      <c r="B10" s="126" t="s">
        <v>145</v>
      </c>
      <c r="C10" s="123"/>
    </row>
    <row r="11" spans="1:3" x14ac:dyDescent="0.25">
      <c r="B11" s="3" t="s">
        <v>61</v>
      </c>
      <c r="C11" s="318">
        <f>'PD_valor medio mensal € (14)'!I11-'PD_valor medio mensal € (14)'!C11</f>
        <v>-3.6609271054228998</v>
      </c>
    </row>
    <row r="12" spans="1:3" x14ac:dyDescent="0.25">
      <c r="B12" s="4" t="s">
        <v>147</v>
      </c>
      <c r="C12" s="319">
        <f>'PD_valor medio mensal € (14)'!I12-'PD_valor medio mensal € (14)'!C12</f>
        <v>-1.015074939086503</v>
      </c>
    </row>
    <row r="13" spans="1:3" x14ac:dyDescent="0.25">
      <c r="B13" s="4" t="s">
        <v>20</v>
      </c>
      <c r="C13" s="319">
        <f>'PD_valor medio mensal € (14)'!I13-'PD_valor medio mensal € (14)'!C13</f>
        <v>3.3613534815025332</v>
      </c>
    </row>
    <row r="14" spans="1:3" x14ac:dyDescent="0.25">
      <c r="B14" s="4" t="s">
        <v>1</v>
      </c>
      <c r="C14" s="320">
        <f>'PD_valor medio mensal € (14)'!I14-'PD_valor medio mensal € (14)'!C14</f>
        <v>1.2775078163294893</v>
      </c>
    </row>
    <row r="15" spans="1:3" x14ac:dyDescent="0.25">
      <c r="B15" s="34" t="s">
        <v>36</v>
      </c>
      <c r="C15" s="318">
        <f>'PD_valor medio mensal € (14)'!I15-'PD_valor medio mensal € (14)'!C15</f>
        <v>0.67959120394539241</v>
      </c>
    </row>
    <row r="16" spans="1:3" x14ac:dyDescent="0.25">
      <c r="B16" s="34" t="s">
        <v>37</v>
      </c>
      <c r="C16" s="319">
        <f>'PD_valor medio mensal € (14)'!I16-'PD_valor medio mensal € (14)'!C16</f>
        <v>-21.478268085056357</v>
      </c>
    </row>
    <row r="17" spans="2:3" x14ac:dyDescent="0.25">
      <c r="B17" s="34" t="s">
        <v>38</v>
      </c>
      <c r="C17" s="319">
        <f>'PD_valor medio mensal € (14)'!I17-'PD_valor medio mensal € (14)'!C17</f>
        <v>-2.8416054569385096</v>
      </c>
    </row>
    <row r="18" spans="2:3" x14ac:dyDescent="0.25">
      <c r="B18" s="34" t="s">
        <v>39</v>
      </c>
      <c r="C18" s="319">
        <f>'PD_valor medio mensal € (14)'!I18-'PD_valor medio mensal € (14)'!C18</f>
        <v>-18.938003155053707</v>
      </c>
    </row>
    <row r="19" spans="2:3" x14ac:dyDescent="0.25">
      <c r="B19" s="34" t="s">
        <v>40</v>
      </c>
      <c r="C19" s="319">
        <f>'PD_valor medio mensal € (14)'!I19-'PD_valor medio mensal € (14)'!C19</f>
        <v>15.552013284112945</v>
      </c>
    </row>
    <row r="20" spans="2:3" x14ac:dyDescent="0.25">
      <c r="B20" s="34" t="s">
        <v>41</v>
      </c>
      <c r="C20" s="319">
        <f>'PD_valor medio mensal € (14)'!I20-'PD_valor medio mensal € (14)'!C20</f>
        <v>-7.0856757869437388</v>
      </c>
    </row>
    <row r="21" spans="2:3" x14ac:dyDescent="0.25">
      <c r="B21" s="34" t="s">
        <v>42</v>
      </c>
      <c r="C21" s="319">
        <f>'PD_valor medio mensal € (14)'!I21-'PD_valor medio mensal € (14)'!C21</f>
        <v>-5.8171744868035375</v>
      </c>
    </row>
    <row r="22" spans="2:3" x14ac:dyDescent="0.25">
      <c r="B22" s="34" t="s">
        <v>43</v>
      </c>
      <c r="C22" s="319">
        <f>'PD_valor medio mensal € (14)'!I22-'PD_valor medio mensal € (14)'!C22</f>
        <v>-22.361361341185557</v>
      </c>
    </row>
    <row r="23" spans="2:3" x14ac:dyDescent="0.25">
      <c r="B23" s="34" t="s">
        <v>44</v>
      </c>
      <c r="C23" s="319">
        <f>'PD_valor medio mensal € (14)'!I23-'PD_valor medio mensal € (14)'!C23</f>
        <v>-0.57014274881260008</v>
      </c>
    </row>
    <row r="24" spans="2:3" x14ac:dyDescent="0.25">
      <c r="B24" s="34" t="s">
        <v>45</v>
      </c>
      <c r="C24" s="319">
        <f>'PD_valor medio mensal € (14)'!I24-'PD_valor medio mensal € (14)'!C24</f>
        <v>5.7789274209851555</v>
      </c>
    </row>
    <row r="25" spans="2:3" x14ac:dyDescent="0.25">
      <c r="B25" s="34" t="s">
        <v>46</v>
      </c>
      <c r="C25" s="319">
        <f>'PD_valor medio mensal € (14)'!I25-'PD_valor medio mensal € (14)'!C25</f>
        <v>17.049583194208253</v>
      </c>
    </row>
    <row r="26" spans="2:3" x14ac:dyDescent="0.25">
      <c r="B26" s="34" t="s">
        <v>47</v>
      </c>
      <c r="C26" s="319">
        <f>'PD_valor medio mensal € (14)'!I26-'PD_valor medio mensal € (14)'!C26</f>
        <v>-14.337472920048413</v>
      </c>
    </row>
    <row r="27" spans="2:3" x14ac:dyDescent="0.25">
      <c r="B27" s="34" t="s">
        <v>48</v>
      </c>
      <c r="C27" s="319">
        <f>'PD_valor medio mensal € (14)'!I27-'PD_valor medio mensal € (14)'!C27</f>
        <v>1.1067096021681664</v>
      </c>
    </row>
    <row r="28" spans="2:3" x14ac:dyDescent="0.25">
      <c r="B28" s="34" t="s">
        <v>49</v>
      </c>
      <c r="C28" s="319">
        <f>'PD_valor medio mensal € (14)'!I28-'PD_valor medio mensal € (14)'!C28</f>
        <v>4.0788497993842157</v>
      </c>
    </row>
    <row r="29" spans="2:3" x14ac:dyDescent="0.25">
      <c r="B29" s="34" t="s">
        <v>50</v>
      </c>
      <c r="C29" s="319">
        <f>'PD_valor medio mensal € (14)'!I29-'PD_valor medio mensal € (14)'!C29</f>
        <v>-9.3779630094281856</v>
      </c>
    </row>
    <row r="30" spans="2:3" x14ac:dyDescent="0.25">
      <c r="B30" s="34" t="s">
        <v>51</v>
      </c>
      <c r="C30" s="319">
        <f>'PD_valor medio mensal € (14)'!I30-'PD_valor medio mensal € (14)'!C30</f>
        <v>-22.864085829272881</v>
      </c>
    </row>
    <row r="31" spans="2:3" x14ac:dyDescent="0.25">
      <c r="B31" s="34" t="s">
        <v>52</v>
      </c>
      <c r="C31" s="319">
        <f>'PD_valor medio mensal € (14)'!I31-'PD_valor medio mensal € (14)'!C31</f>
        <v>12.277458694560778</v>
      </c>
    </row>
    <row r="32" spans="2:3" x14ac:dyDescent="0.25">
      <c r="B32" s="34" t="s">
        <v>31</v>
      </c>
      <c r="C32" s="319">
        <f>'PD_valor medio mensal € (14)'!I32-'PD_valor medio mensal € (14)'!C32</f>
        <v>19.424406885308827</v>
      </c>
    </row>
    <row r="33" spans="2:3" x14ac:dyDescent="0.25">
      <c r="B33" s="34" t="s">
        <v>53</v>
      </c>
      <c r="C33" s="319">
        <f>'PD_valor medio mensal € (14)'!I33-'PD_valor medio mensal € (14)'!C33</f>
        <v>9.3811671128639773</v>
      </c>
    </row>
    <row r="34" spans="2:3" ht="12.75" customHeight="1" x14ac:dyDescent="0.25">
      <c r="B34" s="34" t="s">
        <v>54</v>
      </c>
      <c r="C34" s="319">
        <f>'PD_valor medio mensal € (14)'!I34-'PD_valor medio mensal € (14)'!C34</f>
        <v>-12.459995879015935</v>
      </c>
    </row>
    <row r="35" spans="2:3" x14ac:dyDescent="0.25">
      <c r="B35" s="34" t="s">
        <v>55</v>
      </c>
      <c r="C35" s="319">
        <f>'PD_valor medio mensal € (14)'!I35-'PD_valor medio mensal € (14)'!C35</f>
        <v>11.095461784563895</v>
      </c>
    </row>
    <row r="36" spans="2:3" x14ac:dyDescent="0.25">
      <c r="B36" s="34" t="s">
        <v>56</v>
      </c>
      <c r="C36" s="319">
        <f>'PD_valor medio mensal € (14)'!I36-'PD_valor medio mensal € (14)'!C36</f>
        <v>41.666627553237731</v>
      </c>
    </row>
    <row r="37" spans="2:3" x14ac:dyDescent="0.25">
      <c r="B37" s="34" t="s">
        <v>57</v>
      </c>
      <c r="C37" s="319">
        <f>'PD_valor medio mensal € (14)'!I37-'PD_valor medio mensal € (14)'!C37</f>
        <v>5.7870222871638362</v>
      </c>
    </row>
    <row r="38" spans="2:3" x14ac:dyDescent="0.25">
      <c r="B38" s="34" t="s">
        <v>58</v>
      </c>
      <c r="C38" s="320">
        <f>'PD_valor medio mensal € (14)'!I38-'PD_valor medio mensal € (14)'!C38</f>
        <v>7.7465576317717932</v>
      </c>
    </row>
    <row r="39" spans="2:3" x14ac:dyDescent="0.25">
      <c r="B39" s="36"/>
      <c r="C39" s="172"/>
    </row>
    <row r="40" spans="2:3" x14ac:dyDescent="0.25">
      <c r="B40" s="36"/>
      <c r="C40" s="32"/>
    </row>
  </sheetData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4:N75"/>
  <sheetViews>
    <sheetView showGridLines="0" showRowColHeaders="0" workbookViewId="0">
      <selection activeCell="B18" sqref="B18:J18"/>
    </sheetView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4" spans="1:11" x14ac:dyDescent="0.25">
      <c r="B4" s="59"/>
      <c r="C4" s="60"/>
      <c r="E4" s="60"/>
      <c r="F4" s="59"/>
      <c r="G4" s="60"/>
      <c r="H4" s="60"/>
      <c r="I4" s="60"/>
      <c r="J4" s="60"/>
      <c r="K4" s="60"/>
    </row>
    <row r="5" spans="1:11" x14ac:dyDescent="0.25">
      <c r="B5" s="447" t="s">
        <v>35</v>
      </c>
      <c r="C5" s="448"/>
      <c r="D5" s="448"/>
      <c r="E5" s="60"/>
      <c r="F5" s="59"/>
      <c r="G5" s="60"/>
      <c r="H5" s="60"/>
      <c r="I5" s="60"/>
      <c r="J5" s="60"/>
      <c r="K5" s="60"/>
    </row>
    <row r="6" spans="1:11" x14ac:dyDescent="0.25">
      <c r="B6" s="351" t="s">
        <v>230</v>
      </c>
      <c r="C6" s="168"/>
      <c r="D6" s="168"/>
      <c r="E6" s="60"/>
      <c r="F6" s="59"/>
      <c r="G6" s="60"/>
      <c r="H6" s="60"/>
      <c r="I6" s="60"/>
      <c r="J6" s="60"/>
      <c r="K6" s="60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46" t="s">
        <v>110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1" x14ac:dyDescent="0.25">
      <c r="A9" s="153" t="s">
        <v>3</v>
      </c>
      <c r="B9" s="446" t="s">
        <v>111</v>
      </c>
      <c r="C9" s="446"/>
      <c r="D9" s="446"/>
      <c r="E9" s="446"/>
      <c r="F9" s="446"/>
      <c r="G9" s="446"/>
      <c r="H9" s="446"/>
      <c r="I9" s="446"/>
      <c r="J9" s="446"/>
      <c r="K9" s="87"/>
    </row>
    <row r="10" spans="1:11" x14ac:dyDescent="0.25">
      <c r="A10" s="153" t="s">
        <v>4</v>
      </c>
      <c r="B10" s="446" t="s">
        <v>113</v>
      </c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1" x14ac:dyDescent="0.25">
      <c r="A11" s="153" t="s">
        <v>5</v>
      </c>
      <c r="B11" s="446" t="s">
        <v>114</v>
      </c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1" x14ac:dyDescent="0.25">
      <c r="A12" s="153"/>
      <c r="B12" s="239" t="s">
        <v>131</v>
      </c>
      <c r="C12" s="297"/>
      <c r="D12" s="297"/>
      <c r="E12" s="297"/>
      <c r="F12" s="297"/>
      <c r="G12" s="297"/>
      <c r="H12" s="297"/>
      <c r="I12" s="297"/>
      <c r="J12" s="297"/>
      <c r="K12" s="87"/>
    </row>
    <row r="13" spans="1:11" x14ac:dyDescent="0.25">
      <c r="A13" s="153" t="s">
        <v>6</v>
      </c>
      <c r="B13" s="446" t="s">
        <v>115</v>
      </c>
      <c r="C13" s="446"/>
      <c r="D13" s="446"/>
      <c r="E13" s="446"/>
      <c r="F13" s="446"/>
      <c r="G13" s="446"/>
      <c r="H13" s="446"/>
      <c r="I13" s="446"/>
      <c r="J13" s="446"/>
      <c r="K13" s="157"/>
    </row>
    <row r="14" spans="1:11" x14ac:dyDescent="0.25">
      <c r="A14" s="153" t="s">
        <v>22</v>
      </c>
      <c r="B14" s="446" t="s">
        <v>136</v>
      </c>
      <c r="C14" s="446"/>
      <c r="D14" s="446"/>
      <c r="E14" s="446"/>
      <c r="F14" s="446"/>
      <c r="G14" s="446"/>
      <c r="H14" s="446"/>
      <c r="I14" s="446"/>
      <c r="J14" s="446"/>
      <c r="K14" s="157"/>
    </row>
    <row r="15" spans="1:11" x14ac:dyDescent="0.25">
      <c r="A15" s="153" t="s">
        <v>7</v>
      </c>
      <c r="B15" s="446" t="s">
        <v>117</v>
      </c>
      <c r="C15" s="446"/>
      <c r="D15" s="446"/>
      <c r="E15" s="446"/>
      <c r="F15" s="446"/>
      <c r="G15" s="446"/>
      <c r="H15" s="446"/>
      <c r="I15" s="446"/>
      <c r="J15" s="446"/>
      <c r="K15" s="132"/>
    </row>
    <row r="16" spans="1:11" x14ac:dyDescent="0.25">
      <c r="A16" s="153" t="s">
        <v>8</v>
      </c>
      <c r="B16" s="446" t="s">
        <v>138</v>
      </c>
      <c r="C16" s="446"/>
      <c r="D16" s="446"/>
      <c r="E16" s="446"/>
      <c r="F16" s="446"/>
      <c r="G16" s="446"/>
      <c r="H16" s="446"/>
      <c r="I16" s="446"/>
      <c r="J16" s="446"/>
      <c r="K16" s="157"/>
    </row>
    <row r="17" spans="1:14" x14ac:dyDescent="0.25">
      <c r="A17" s="153"/>
      <c r="B17" s="239" t="s">
        <v>123</v>
      </c>
      <c r="C17" s="297"/>
      <c r="D17" s="297"/>
      <c r="E17" s="297"/>
      <c r="F17" s="297"/>
      <c r="G17" s="297"/>
      <c r="H17" s="297"/>
      <c r="I17" s="297"/>
      <c r="J17" s="297"/>
      <c r="K17" s="157"/>
    </row>
    <row r="18" spans="1:14" x14ac:dyDescent="0.25">
      <c r="A18" s="153" t="s">
        <v>9</v>
      </c>
      <c r="B18" s="446" t="s">
        <v>137</v>
      </c>
      <c r="C18" s="446"/>
      <c r="D18" s="446"/>
      <c r="E18" s="446"/>
      <c r="F18" s="446"/>
      <c r="G18" s="446"/>
      <c r="H18" s="446"/>
      <c r="I18" s="446"/>
      <c r="J18" s="446"/>
      <c r="K18" s="157"/>
    </row>
    <row r="19" spans="1:14" x14ac:dyDescent="0.25">
      <c r="A19" s="153" t="s">
        <v>10</v>
      </c>
      <c r="B19" s="446" t="s">
        <v>139</v>
      </c>
      <c r="C19" s="446"/>
      <c r="D19" s="446"/>
      <c r="E19" s="446"/>
      <c r="F19" s="446"/>
      <c r="G19" s="446"/>
      <c r="H19" s="446"/>
      <c r="I19" s="446"/>
      <c r="J19" s="446"/>
      <c r="K19" s="157"/>
    </row>
    <row r="20" spans="1:14" x14ac:dyDescent="0.25">
      <c r="A20" s="153"/>
      <c r="B20" s="446"/>
      <c r="C20" s="446"/>
      <c r="D20" s="446"/>
      <c r="E20" s="446"/>
      <c r="F20" s="446"/>
      <c r="G20" s="446"/>
      <c r="H20" s="446"/>
      <c r="I20" s="446"/>
      <c r="J20" s="446"/>
      <c r="K20" s="132"/>
    </row>
    <row r="21" spans="1:14" x14ac:dyDescent="0.25">
      <c r="A21" s="153"/>
      <c r="B21" s="449"/>
      <c r="C21" s="449"/>
      <c r="D21" s="449"/>
      <c r="E21" s="449"/>
      <c r="F21" s="449"/>
      <c r="G21" s="449"/>
      <c r="H21" s="449"/>
      <c r="I21" s="449"/>
      <c r="J21" s="449"/>
      <c r="K21" s="131"/>
      <c r="L21" s="237"/>
    </row>
    <row r="22" spans="1:14" x14ac:dyDescent="0.25">
      <c r="A22" s="153"/>
      <c r="B22" s="449"/>
      <c r="C22" s="449"/>
      <c r="D22" s="449"/>
      <c r="E22" s="449"/>
      <c r="F22" s="449"/>
      <c r="G22" s="449"/>
      <c r="H22" s="449"/>
      <c r="I22" s="449"/>
      <c r="J22" s="449"/>
      <c r="K22" s="157"/>
      <c r="N22" s="96"/>
    </row>
    <row r="23" spans="1:14" x14ac:dyDescent="0.25">
      <c r="A23" s="153"/>
      <c r="B23" s="239"/>
      <c r="C23" s="238"/>
      <c r="D23" s="238"/>
      <c r="E23" s="238"/>
      <c r="F23" s="238"/>
      <c r="G23" s="238"/>
      <c r="H23" s="238"/>
      <c r="I23" s="238"/>
      <c r="J23" s="238"/>
      <c r="K23" s="157"/>
      <c r="N23" s="96"/>
    </row>
    <row r="24" spans="1:14" x14ac:dyDescent="0.25">
      <c r="A24" s="153"/>
      <c r="B24" s="449"/>
      <c r="C24" s="449"/>
      <c r="D24" s="449"/>
      <c r="E24" s="449"/>
      <c r="F24" s="449"/>
      <c r="G24" s="449"/>
      <c r="H24" s="449"/>
      <c r="I24" s="449"/>
      <c r="J24" s="449"/>
      <c r="K24" s="157"/>
      <c r="L24" s="236"/>
    </row>
    <row r="25" spans="1:14" x14ac:dyDescent="0.25">
      <c r="A25" s="153"/>
      <c r="B25" s="449"/>
      <c r="C25" s="449"/>
      <c r="D25" s="449"/>
      <c r="E25" s="449"/>
      <c r="F25" s="449"/>
      <c r="G25" s="449"/>
      <c r="H25" s="449"/>
      <c r="I25" s="449"/>
      <c r="J25" s="449"/>
      <c r="K25" s="87"/>
    </row>
    <row r="26" spans="1:14" x14ac:dyDescent="0.25">
      <c r="A26" s="153"/>
      <c r="B26" s="449"/>
      <c r="C26" s="449"/>
      <c r="D26" s="449"/>
      <c r="E26" s="449"/>
      <c r="F26" s="449"/>
      <c r="G26" s="449"/>
      <c r="H26" s="449"/>
      <c r="I26" s="449"/>
      <c r="J26" s="449"/>
      <c r="K26" s="87"/>
    </row>
    <row r="27" spans="1:14" x14ac:dyDescent="0.25">
      <c r="A27" s="153"/>
      <c r="B27" s="449"/>
      <c r="C27" s="449"/>
      <c r="D27" s="449"/>
      <c r="E27" s="449"/>
      <c r="F27" s="449"/>
      <c r="G27" s="449"/>
      <c r="H27" s="449"/>
      <c r="I27" s="449"/>
      <c r="J27" s="449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163"/>
      <c r="L33" s="163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155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155"/>
      <c r="L35" s="155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155"/>
      <c r="L36" s="155"/>
      <c r="M36" s="155"/>
      <c r="N36" s="155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155"/>
      <c r="L37" s="155"/>
      <c r="M37" s="155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155"/>
      <c r="L38" s="155"/>
      <c r="M38" s="155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56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56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56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56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79"/>
      <c r="B46" s="89"/>
      <c r="C46" s="90"/>
      <c r="D46" s="90"/>
    </row>
    <row r="47" spans="1:14" x14ac:dyDescent="0.25">
      <c r="A47" s="79"/>
      <c r="B47" s="89"/>
      <c r="C47" s="90"/>
      <c r="D47" s="90"/>
    </row>
    <row r="48" spans="1:14" x14ac:dyDescent="0.25">
      <c r="A48" s="79"/>
      <c r="B48" s="89"/>
      <c r="C48" s="90"/>
      <c r="D48" s="90"/>
    </row>
    <row r="49" spans="1:4" x14ac:dyDescent="0.25">
      <c r="A49" s="79"/>
      <c r="B49" s="89"/>
      <c r="C49" s="90"/>
      <c r="D49" s="90"/>
    </row>
    <row r="50" spans="1:4" x14ac:dyDescent="0.25">
      <c r="A50" s="79"/>
      <c r="B50" s="89"/>
      <c r="C50" s="90"/>
      <c r="D50" s="90"/>
    </row>
    <row r="51" spans="1:4" x14ac:dyDescent="0.25">
      <c r="A51" s="79"/>
      <c r="B51" s="89"/>
      <c r="C51" s="90"/>
      <c r="D51" s="90"/>
    </row>
    <row r="52" spans="1:4" x14ac:dyDescent="0.25">
      <c r="A52" s="79"/>
      <c r="B52" s="89"/>
      <c r="C52" s="90"/>
      <c r="D52" s="90"/>
    </row>
    <row r="53" spans="1:4" x14ac:dyDescent="0.25">
      <c r="A53" s="79"/>
      <c r="B53" s="89"/>
      <c r="C53" s="90"/>
      <c r="D53" s="90"/>
    </row>
    <row r="54" spans="1:4" x14ac:dyDescent="0.25">
      <c r="A54" s="79"/>
      <c r="B54" s="89"/>
      <c r="C54" s="90"/>
      <c r="D54" s="90"/>
    </row>
    <row r="55" spans="1:4" x14ac:dyDescent="0.25">
      <c r="A55" s="79"/>
      <c r="B55" s="89"/>
      <c r="C55" s="90"/>
      <c r="D55" s="90"/>
    </row>
    <row r="56" spans="1:4" x14ac:dyDescent="0.25">
      <c r="A56" s="79"/>
      <c r="B56" s="89"/>
      <c r="C56" s="90"/>
      <c r="D56" s="90"/>
    </row>
    <row r="57" spans="1:4" x14ac:dyDescent="0.25">
      <c r="A57" s="79"/>
      <c r="B57" s="89"/>
      <c r="C57" s="90"/>
      <c r="D57" s="90"/>
    </row>
    <row r="58" spans="1:4" x14ac:dyDescent="0.25">
      <c r="A58" s="79"/>
      <c r="B58" s="89"/>
      <c r="C58" s="90"/>
      <c r="D58" s="90"/>
    </row>
    <row r="59" spans="1:4" x14ac:dyDescent="0.25">
      <c r="A59" s="79"/>
      <c r="B59" s="89"/>
      <c r="C59" s="90"/>
      <c r="D59" s="90"/>
    </row>
    <row r="60" spans="1:4" x14ac:dyDescent="0.25">
      <c r="A60" s="79"/>
      <c r="B60" s="89"/>
      <c r="C60" s="90"/>
      <c r="D60" s="90"/>
    </row>
    <row r="61" spans="1:4" x14ac:dyDescent="0.25">
      <c r="A61" s="79"/>
      <c r="B61" s="89"/>
      <c r="C61" s="90"/>
      <c r="D61" s="90"/>
    </row>
    <row r="62" spans="1:4" x14ac:dyDescent="0.25">
      <c r="A62" s="79"/>
      <c r="B62" s="89"/>
      <c r="C62" s="90"/>
      <c r="D62" s="90"/>
    </row>
    <row r="63" spans="1:4" x14ac:dyDescent="0.25">
      <c r="A63" s="79"/>
      <c r="B63" s="89"/>
      <c r="C63" s="90"/>
      <c r="D63" s="90"/>
    </row>
    <row r="64" spans="1:4" x14ac:dyDescent="0.25">
      <c r="A64" s="79"/>
      <c r="B64" s="89"/>
      <c r="C64" s="90"/>
      <c r="D64" s="90"/>
    </row>
    <row r="65" spans="1:4" x14ac:dyDescent="0.25">
      <c r="A65" s="79"/>
      <c r="B65" s="89"/>
      <c r="C65" s="90"/>
      <c r="D65" s="90"/>
    </row>
    <row r="66" spans="1:4" x14ac:dyDescent="0.25">
      <c r="A66" s="79"/>
      <c r="B66" s="89"/>
      <c r="C66" s="90"/>
      <c r="D66" s="90"/>
    </row>
    <row r="67" spans="1:4" x14ac:dyDescent="0.25">
      <c r="A67" s="79"/>
      <c r="B67" s="89"/>
      <c r="C67" s="90"/>
      <c r="D67" s="90"/>
    </row>
    <row r="68" spans="1:4" x14ac:dyDescent="0.25">
      <c r="A68" s="79"/>
      <c r="B68" s="89"/>
      <c r="C68" s="90"/>
      <c r="D68" s="90"/>
    </row>
    <row r="69" spans="1:4" x14ac:dyDescent="0.25">
      <c r="A69" s="79"/>
      <c r="B69" s="89"/>
      <c r="C69" s="90"/>
      <c r="D69" s="90"/>
    </row>
    <row r="70" spans="1:4" x14ac:dyDescent="0.25">
      <c r="A70" s="79"/>
      <c r="B70" s="89"/>
      <c r="C70" s="90"/>
      <c r="D70" s="90"/>
    </row>
    <row r="71" spans="1:4" x14ac:dyDescent="0.25">
      <c r="A71" s="79"/>
      <c r="B71" s="89"/>
      <c r="C71" s="90"/>
      <c r="D71" s="90"/>
    </row>
    <row r="72" spans="1:4" x14ac:dyDescent="0.25">
      <c r="A72" s="79"/>
      <c r="B72" s="89"/>
      <c r="C72" s="90"/>
      <c r="D72" s="90"/>
    </row>
    <row r="73" spans="1:4" x14ac:dyDescent="0.25">
      <c r="A73" s="79"/>
      <c r="B73" s="89"/>
      <c r="C73" s="90"/>
      <c r="D73" s="90"/>
    </row>
    <row r="74" spans="1:4" x14ac:dyDescent="0.25">
      <c r="A74" s="79"/>
      <c r="B74" s="89"/>
      <c r="C74" s="90"/>
      <c r="D74" s="90"/>
    </row>
    <row r="75" spans="1:4" x14ac:dyDescent="0.25">
      <c r="A75" s="79"/>
      <c r="B75" s="89"/>
      <c r="C75" s="90"/>
      <c r="D75" s="90"/>
    </row>
  </sheetData>
  <mergeCells count="18">
    <mergeCell ref="B27:J27"/>
    <mergeCell ref="B22:J22"/>
    <mergeCell ref="B24:J24"/>
    <mergeCell ref="B25:J25"/>
    <mergeCell ref="B26:J26"/>
    <mergeCell ref="B5:D5"/>
    <mergeCell ref="B19:J19"/>
    <mergeCell ref="B18:J18"/>
    <mergeCell ref="B21:J21"/>
    <mergeCell ref="B8:J8"/>
    <mergeCell ref="B13:J13"/>
    <mergeCell ref="B14:J14"/>
    <mergeCell ref="B15:J15"/>
    <mergeCell ref="B9:J9"/>
    <mergeCell ref="B10:J10"/>
    <mergeCell ref="B11:J11"/>
    <mergeCell ref="B20:J20"/>
    <mergeCell ref="B16:J1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5)'!A1" display="Evolução do número de beneficiários de prestações de desemprego, género, 2015, 1º trim.-4º trim."/>
    <hyperlink ref="B14:J14" location="'PD_idade %(15)'!A1" display="Número de beneficiários com de prestações de desemprego, idade, 2015 (%)"/>
    <hyperlink ref="B18:J18" location="'PD_valor medio mensal € (15)'!A1" display="Valor médio mensal processado por beneficiário, 2015"/>
    <hyperlink ref="B8:J8" location="'PD_genero (15)'!A1" display="Número de beneficiários de prestações de desemprego, género, 2015"/>
    <hyperlink ref="B9:J9" location="'PD_genero % (15)'!A1" display="Número de beneficiários de prestações de desemprego, género, 2015 (%)"/>
    <hyperlink ref="B11:J11" location="'Ev.%1º-4º trim_genero (15)'!A1" display="Evolução do número de beneficiários de prestações de desemprego, género, 2015, 1º trim.-4º trim. (%)"/>
    <hyperlink ref="B13:J13" location="'PD_idade (15)'!A1" display="Número de beneficiários de prestações de desemprego, idade, 2015"/>
    <hyperlink ref="B15:J15" location="'Ev.Nº_1º-4ºtrim_idade  (15)'!A1" display="Evolução do número de beneficiários de prestações de desemprego, idade, 2015, 1º trim.-4º trim."/>
    <hyperlink ref="B16:J16" location="'Ev.%1º-4ºtrim_idade (15)'!A1" display="Evolução do número de beneficiários de prestações de desemprego, idade, 2015, 1º trim.-4º trim. (%)"/>
    <hyperlink ref="B19:J19" location="'Ev. 1ºtrim-4º trim_V.mensal(15)'!A1" display="Evolução do valor médio mensal processado por beneficiário, 2015, 1º trim.-4º trim."/>
  </hyperlink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showGridLines="0" topLeftCell="A7" workbookViewId="0">
      <selection activeCell="C12" sqref="C12:E39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8" width="1.28515625" style="81" customWidth="1"/>
    <col min="19" max="16384" width="12" style="81"/>
  </cols>
  <sheetData>
    <row r="1" spans="1:21" s="80" customFormat="1" ht="16.5" customHeight="1" x14ac:dyDescent="0.25">
      <c r="E1" s="82"/>
      <c r="F1" s="82"/>
      <c r="L1" s="82"/>
    </row>
    <row r="2" spans="1:21" s="80" customFormat="1" ht="16.5" customHeight="1" x14ac:dyDescent="0.25">
      <c r="E2" s="82"/>
      <c r="F2" s="82"/>
      <c r="L2" s="82"/>
    </row>
    <row r="3" spans="1:21" s="80" customFormat="1" ht="16.5" customHeight="1" x14ac:dyDescent="0.25">
      <c r="E3" s="82"/>
      <c r="F3" s="82"/>
      <c r="L3" s="82"/>
    </row>
    <row r="4" spans="1:21" s="80" customFormat="1" ht="16.5" customHeight="1" x14ac:dyDescent="0.25">
      <c r="E4" s="82"/>
      <c r="F4" s="82"/>
      <c r="L4" s="82"/>
    </row>
    <row r="5" spans="1:21" s="80" customFormat="1" ht="16.5" customHeight="1" x14ac:dyDescent="0.2">
      <c r="A5" s="124" t="s">
        <v>2</v>
      </c>
      <c r="B5" s="127" t="s">
        <v>110</v>
      </c>
      <c r="D5" s="82"/>
      <c r="L5" s="82"/>
    </row>
    <row r="6" spans="1:21" s="80" customFormat="1" ht="12" customHeight="1" x14ac:dyDescent="0.2">
      <c r="A6" s="124"/>
      <c r="B6" s="117" t="s">
        <v>140</v>
      </c>
      <c r="D6" s="82"/>
      <c r="L6" s="82"/>
    </row>
    <row r="7" spans="1:21" s="80" customFormat="1" ht="12" customHeight="1" x14ac:dyDescent="0.2">
      <c r="A7" s="124"/>
      <c r="B7" s="117"/>
      <c r="D7" s="82"/>
      <c r="L7" s="82"/>
    </row>
    <row r="8" spans="1:21" s="80" customFormat="1" ht="16.5" customHeight="1" x14ac:dyDescent="0.25"/>
    <row r="9" spans="1:21" s="80" customFormat="1" ht="24.75" customHeight="1" x14ac:dyDescent="0.25">
      <c r="B9" s="8"/>
      <c r="C9" s="453" t="s">
        <v>110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</row>
    <row r="10" spans="1:21" s="80" customFormat="1" ht="24.75" customHeight="1" x14ac:dyDescent="0.25">
      <c r="B10" s="8"/>
      <c r="C10" s="451" t="s">
        <v>16</v>
      </c>
      <c r="D10" s="451"/>
      <c r="E10" s="451"/>
      <c r="F10" s="45"/>
      <c r="G10" s="451" t="s">
        <v>18</v>
      </c>
      <c r="H10" s="451"/>
      <c r="I10" s="451">
        <v>2</v>
      </c>
      <c r="J10" s="45"/>
      <c r="K10" s="451" t="s">
        <v>19</v>
      </c>
      <c r="L10" s="451"/>
      <c r="M10" s="451"/>
      <c r="N10" s="46"/>
      <c r="O10" s="451" t="s">
        <v>17</v>
      </c>
      <c r="P10" s="451"/>
      <c r="Q10" s="451">
        <v>4</v>
      </c>
      <c r="R10" s="46"/>
      <c r="S10" s="469" t="s">
        <v>231</v>
      </c>
      <c r="T10" s="469"/>
      <c r="U10" s="469">
        <v>4</v>
      </c>
    </row>
    <row r="11" spans="1:21" s="80" customFormat="1" ht="14.25" customHeight="1" x14ac:dyDescent="0.2">
      <c r="B11" s="126" t="s">
        <v>11</v>
      </c>
      <c r="C11" s="123" t="s">
        <v>12</v>
      </c>
      <c r="D11" s="123" t="s">
        <v>13</v>
      </c>
      <c r="E11" s="123" t="s">
        <v>0</v>
      </c>
      <c r="F11" s="46"/>
      <c r="G11" s="123" t="s">
        <v>12</v>
      </c>
      <c r="H11" s="123" t="s">
        <v>13</v>
      </c>
      <c r="I11" s="123" t="s">
        <v>0</v>
      </c>
      <c r="J11" s="46"/>
      <c r="K11" s="123" t="s">
        <v>12</v>
      </c>
      <c r="L11" s="123" t="s">
        <v>13</v>
      </c>
      <c r="M11" s="123" t="s">
        <v>0</v>
      </c>
      <c r="N11" s="46"/>
      <c r="O11" s="123" t="s">
        <v>12</v>
      </c>
      <c r="P11" s="123" t="s">
        <v>13</v>
      </c>
      <c r="Q11" s="123" t="s">
        <v>0</v>
      </c>
      <c r="R11" s="46"/>
      <c r="S11" s="123" t="s">
        <v>12</v>
      </c>
      <c r="T11" s="123" t="s">
        <v>13</v>
      </c>
      <c r="U11" s="123" t="s">
        <v>0</v>
      </c>
    </row>
    <row r="12" spans="1:21" s="80" customFormat="1" ht="14.25" customHeight="1" x14ac:dyDescent="0.2">
      <c r="B12" s="3" t="s">
        <v>61</v>
      </c>
      <c r="C12" s="61">
        <v>174409</v>
      </c>
      <c r="D12" s="62">
        <v>186549</v>
      </c>
      <c r="E12" s="62">
        <v>360959</v>
      </c>
      <c r="F12" s="97"/>
      <c r="G12" s="61">
        <v>160171</v>
      </c>
      <c r="H12" s="62">
        <v>169953</v>
      </c>
      <c r="I12" s="62">
        <v>330124</v>
      </c>
      <c r="J12" s="97"/>
      <c r="K12" s="61">
        <v>160684</v>
      </c>
      <c r="L12" s="62">
        <v>155633</v>
      </c>
      <c r="M12" s="93">
        <v>316317</v>
      </c>
      <c r="N12" s="363">
        <v>155792</v>
      </c>
      <c r="O12" s="61">
        <v>155792</v>
      </c>
      <c r="P12" s="62">
        <v>156062</v>
      </c>
      <c r="Q12" s="93">
        <v>311854</v>
      </c>
      <c r="R12" s="363"/>
      <c r="S12" s="61">
        <v>261008</v>
      </c>
      <c r="T12" s="62">
        <v>262726</v>
      </c>
      <c r="U12" s="93">
        <v>523735</v>
      </c>
    </row>
    <row r="13" spans="1:21" s="80" customFormat="1" ht="14.25" customHeight="1" x14ac:dyDescent="0.2">
      <c r="B13" s="4" t="s">
        <v>147</v>
      </c>
      <c r="C13" s="63">
        <v>45329</v>
      </c>
      <c r="D13" s="64">
        <v>45819</v>
      </c>
      <c r="E13" s="64">
        <v>91149</v>
      </c>
      <c r="F13" s="97"/>
      <c r="G13" s="63">
        <v>43292</v>
      </c>
      <c r="H13" s="64">
        <v>42911</v>
      </c>
      <c r="I13" s="64">
        <v>86203</v>
      </c>
      <c r="J13" s="97"/>
      <c r="K13" s="63">
        <v>43525</v>
      </c>
      <c r="L13" s="64">
        <v>40328</v>
      </c>
      <c r="M13" s="94">
        <v>83853</v>
      </c>
      <c r="N13" s="363">
        <v>41119</v>
      </c>
      <c r="O13" s="63">
        <v>41119</v>
      </c>
      <c r="P13" s="64">
        <v>39064</v>
      </c>
      <c r="Q13" s="94">
        <v>80183</v>
      </c>
      <c r="R13" s="363"/>
      <c r="S13" s="63">
        <v>67176</v>
      </c>
      <c r="T13" s="64">
        <v>65140</v>
      </c>
      <c r="U13" s="94">
        <v>132317</v>
      </c>
    </row>
    <row r="14" spans="1:21" s="80" customFormat="1" ht="14.25" customHeight="1" x14ac:dyDescent="0.2">
      <c r="B14" s="4" t="s">
        <v>20</v>
      </c>
      <c r="C14" s="63">
        <v>34797</v>
      </c>
      <c r="D14" s="64">
        <v>34990</v>
      </c>
      <c r="E14" s="64">
        <v>69788</v>
      </c>
      <c r="F14" s="97"/>
      <c r="G14" s="63">
        <v>33675</v>
      </c>
      <c r="H14" s="64">
        <v>32938</v>
      </c>
      <c r="I14" s="64">
        <v>66613</v>
      </c>
      <c r="J14" s="97"/>
      <c r="K14" s="63">
        <v>33801</v>
      </c>
      <c r="L14" s="64">
        <v>30598</v>
      </c>
      <c r="M14" s="94">
        <v>64399</v>
      </c>
      <c r="N14" s="363">
        <v>31542</v>
      </c>
      <c r="O14" s="63">
        <v>31542</v>
      </c>
      <c r="P14" s="64">
        <v>29699</v>
      </c>
      <c r="Q14" s="94">
        <v>61241</v>
      </c>
      <c r="R14" s="363"/>
      <c r="S14" s="63">
        <v>51925</v>
      </c>
      <c r="T14" s="64">
        <v>49580</v>
      </c>
      <c r="U14" s="94">
        <v>101506</v>
      </c>
    </row>
    <row r="15" spans="1:21" s="80" customFormat="1" ht="14.25" customHeight="1" x14ac:dyDescent="0.2">
      <c r="B15" s="4" t="s">
        <v>1</v>
      </c>
      <c r="C15" s="65">
        <v>7136</v>
      </c>
      <c r="D15" s="66">
        <v>7341</v>
      </c>
      <c r="E15" s="66">
        <v>14477</v>
      </c>
      <c r="F15" s="102"/>
      <c r="G15" s="65">
        <v>6904</v>
      </c>
      <c r="H15" s="66">
        <v>7061</v>
      </c>
      <c r="I15" s="66">
        <v>13965</v>
      </c>
      <c r="J15" s="102"/>
      <c r="K15" s="65">
        <v>6910</v>
      </c>
      <c r="L15" s="66">
        <v>6663</v>
      </c>
      <c r="M15" s="95">
        <v>13573</v>
      </c>
      <c r="N15" s="363">
        <v>6701</v>
      </c>
      <c r="O15" s="65">
        <v>6701</v>
      </c>
      <c r="P15" s="66">
        <v>6494</v>
      </c>
      <c r="Q15" s="95">
        <v>13195</v>
      </c>
      <c r="R15" s="363"/>
      <c r="S15" s="65">
        <v>10652</v>
      </c>
      <c r="T15" s="66">
        <v>10492</v>
      </c>
      <c r="U15" s="95">
        <v>21144</v>
      </c>
    </row>
    <row r="16" spans="1:21" s="80" customFormat="1" ht="14.25" customHeight="1" x14ac:dyDescent="0.2">
      <c r="B16" s="34" t="s">
        <v>36</v>
      </c>
      <c r="C16" s="61">
        <v>203</v>
      </c>
      <c r="D16" s="62">
        <v>181</v>
      </c>
      <c r="E16" s="93">
        <v>384</v>
      </c>
      <c r="F16" s="100"/>
      <c r="G16" s="61">
        <v>192</v>
      </c>
      <c r="H16" s="62">
        <v>180</v>
      </c>
      <c r="I16" s="93">
        <v>372</v>
      </c>
      <c r="J16" s="100"/>
      <c r="K16" s="61">
        <v>205</v>
      </c>
      <c r="L16" s="62">
        <v>179</v>
      </c>
      <c r="M16" s="93">
        <v>384</v>
      </c>
      <c r="N16" s="363">
        <v>183</v>
      </c>
      <c r="O16" s="61">
        <v>183</v>
      </c>
      <c r="P16" s="62">
        <v>171</v>
      </c>
      <c r="Q16" s="93">
        <v>354</v>
      </c>
      <c r="R16" s="363"/>
      <c r="S16" s="61">
        <v>304</v>
      </c>
      <c r="T16" s="62">
        <v>255</v>
      </c>
      <c r="U16" s="93">
        <v>559</v>
      </c>
    </row>
    <row r="17" spans="2:21" s="80" customFormat="1" ht="14.25" customHeight="1" x14ac:dyDescent="0.2">
      <c r="B17" s="34" t="s">
        <v>37</v>
      </c>
      <c r="C17" s="63">
        <v>198</v>
      </c>
      <c r="D17" s="64">
        <v>207</v>
      </c>
      <c r="E17" s="94">
        <v>405</v>
      </c>
      <c r="F17" s="100"/>
      <c r="G17" s="63">
        <v>189</v>
      </c>
      <c r="H17" s="64">
        <v>194</v>
      </c>
      <c r="I17" s="94">
        <v>383</v>
      </c>
      <c r="J17" s="100"/>
      <c r="K17" s="63">
        <v>199</v>
      </c>
      <c r="L17" s="64">
        <v>186</v>
      </c>
      <c r="M17" s="94">
        <v>385</v>
      </c>
      <c r="N17" s="363">
        <v>191</v>
      </c>
      <c r="O17" s="63">
        <v>191</v>
      </c>
      <c r="P17" s="64">
        <v>180</v>
      </c>
      <c r="Q17" s="94">
        <v>371</v>
      </c>
      <c r="R17" s="363"/>
      <c r="S17" s="63">
        <v>303</v>
      </c>
      <c r="T17" s="64">
        <v>300</v>
      </c>
      <c r="U17" s="94">
        <v>603</v>
      </c>
    </row>
    <row r="18" spans="2:21" s="80" customFormat="1" ht="14.25" customHeight="1" x14ac:dyDescent="0.2">
      <c r="B18" s="34" t="s">
        <v>38</v>
      </c>
      <c r="C18" s="63">
        <v>354</v>
      </c>
      <c r="D18" s="64">
        <v>353</v>
      </c>
      <c r="E18" s="94">
        <v>707</v>
      </c>
      <c r="F18" s="100"/>
      <c r="G18" s="63">
        <v>355</v>
      </c>
      <c r="H18" s="64">
        <v>329</v>
      </c>
      <c r="I18" s="94">
        <v>684</v>
      </c>
      <c r="J18" s="100"/>
      <c r="K18" s="63">
        <v>341</v>
      </c>
      <c r="L18" s="64">
        <v>322</v>
      </c>
      <c r="M18" s="94">
        <v>663</v>
      </c>
      <c r="N18" s="363">
        <v>334</v>
      </c>
      <c r="O18" s="63">
        <v>334</v>
      </c>
      <c r="P18" s="64">
        <v>316</v>
      </c>
      <c r="Q18" s="94">
        <v>650</v>
      </c>
      <c r="R18" s="363"/>
      <c r="S18" s="63">
        <v>529</v>
      </c>
      <c r="T18" s="64">
        <v>495</v>
      </c>
      <c r="U18" s="94">
        <v>1024</v>
      </c>
    </row>
    <row r="19" spans="2:21" s="80" customFormat="1" ht="14.25" customHeight="1" x14ac:dyDescent="0.2">
      <c r="B19" s="34" t="s">
        <v>39</v>
      </c>
      <c r="C19" s="63">
        <v>253</v>
      </c>
      <c r="D19" s="64">
        <v>236</v>
      </c>
      <c r="E19" s="94">
        <v>489</v>
      </c>
      <c r="F19" s="100"/>
      <c r="G19" s="63">
        <v>241</v>
      </c>
      <c r="H19" s="64">
        <v>222</v>
      </c>
      <c r="I19" s="94">
        <v>463</v>
      </c>
      <c r="J19" s="100"/>
      <c r="K19" s="63">
        <v>245</v>
      </c>
      <c r="L19" s="64">
        <v>205</v>
      </c>
      <c r="M19" s="94">
        <v>450</v>
      </c>
      <c r="N19" s="363">
        <v>247</v>
      </c>
      <c r="O19" s="63">
        <v>247</v>
      </c>
      <c r="P19" s="64">
        <v>196</v>
      </c>
      <c r="Q19" s="94">
        <v>443</v>
      </c>
      <c r="R19" s="363"/>
      <c r="S19" s="63">
        <v>377</v>
      </c>
      <c r="T19" s="64">
        <v>348</v>
      </c>
      <c r="U19" s="94">
        <v>725</v>
      </c>
    </row>
    <row r="20" spans="2:21" s="80" customFormat="1" ht="14.25" customHeight="1" x14ac:dyDescent="0.2">
      <c r="B20" s="34" t="s">
        <v>40</v>
      </c>
      <c r="C20" s="63">
        <v>443</v>
      </c>
      <c r="D20" s="64">
        <v>521</v>
      </c>
      <c r="E20" s="94">
        <v>964</v>
      </c>
      <c r="F20" s="100"/>
      <c r="G20" s="63">
        <v>438</v>
      </c>
      <c r="H20" s="64">
        <v>528</v>
      </c>
      <c r="I20" s="94">
        <v>966</v>
      </c>
      <c r="J20" s="100"/>
      <c r="K20" s="63">
        <v>448</v>
      </c>
      <c r="L20" s="64">
        <v>492</v>
      </c>
      <c r="M20" s="94">
        <v>940</v>
      </c>
      <c r="N20" s="363">
        <v>435</v>
      </c>
      <c r="O20" s="63">
        <v>435</v>
      </c>
      <c r="P20" s="64">
        <v>475</v>
      </c>
      <c r="Q20" s="94">
        <v>910</v>
      </c>
      <c r="R20" s="363"/>
      <c r="S20" s="63">
        <v>669</v>
      </c>
      <c r="T20" s="64">
        <v>773</v>
      </c>
      <c r="U20" s="94">
        <v>1442</v>
      </c>
    </row>
    <row r="21" spans="2:21" s="80" customFormat="1" ht="14.25" customHeight="1" x14ac:dyDescent="0.2">
      <c r="B21" s="34" t="s">
        <v>41</v>
      </c>
      <c r="C21" s="63">
        <v>252</v>
      </c>
      <c r="D21" s="64">
        <v>196</v>
      </c>
      <c r="E21" s="94">
        <v>448</v>
      </c>
      <c r="F21" s="100"/>
      <c r="G21" s="63">
        <v>237</v>
      </c>
      <c r="H21" s="64">
        <v>197</v>
      </c>
      <c r="I21" s="94">
        <v>434</v>
      </c>
      <c r="J21" s="100"/>
      <c r="K21" s="63">
        <v>242</v>
      </c>
      <c r="L21" s="64">
        <v>180</v>
      </c>
      <c r="M21" s="94">
        <v>422</v>
      </c>
      <c r="N21" s="363">
        <v>231</v>
      </c>
      <c r="O21" s="63">
        <v>231</v>
      </c>
      <c r="P21" s="64">
        <v>177</v>
      </c>
      <c r="Q21" s="94">
        <v>408</v>
      </c>
      <c r="R21" s="363"/>
      <c r="S21" s="63">
        <v>372</v>
      </c>
      <c r="T21" s="64">
        <v>292</v>
      </c>
      <c r="U21" s="94">
        <v>664</v>
      </c>
    </row>
    <row r="22" spans="2:21" s="80" customFormat="1" ht="14.25" customHeight="1" x14ac:dyDescent="0.2">
      <c r="B22" s="34" t="s">
        <v>42</v>
      </c>
      <c r="C22" s="63">
        <v>183</v>
      </c>
      <c r="D22" s="64">
        <v>223</v>
      </c>
      <c r="E22" s="94">
        <v>406</v>
      </c>
      <c r="F22" s="100"/>
      <c r="G22" s="63">
        <v>185</v>
      </c>
      <c r="H22" s="64">
        <v>195</v>
      </c>
      <c r="I22" s="94">
        <v>380</v>
      </c>
      <c r="J22" s="100"/>
      <c r="K22" s="63">
        <v>181</v>
      </c>
      <c r="L22" s="64">
        <v>189</v>
      </c>
      <c r="M22" s="94">
        <v>370</v>
      </c>
      <c r="N22" s="363">
        <v>179</v>
      </c>
      <c r="O22" s="63">
        <v>179</v>
      </c>
      <c r="P22" s="64">
        <v>175</v>
      </c>
      <c r="Q22" s="94">
        <v>354</v>
      </c>
      <c r="R22" s="363"/>
      <c r="S22" s="63">
        <v>272</v>
      </c>
      <c r="T22" s="64">
        <v>305</v>
      </c>
      <c r="U22" s="94">
        <v>577</v>
      </c>
    </row>
    <row r="23" spans="2:21" s="80" customFormat="1" ht="14.25" customHeight="1" x14ac:dyDescent="0.2">
      <c r="B23" s="34" t="s">
        <v>43</v>
      </c>
      <c r="C23" s="63">
        <v>181</v>
      </c>
      <c r="D23" s="64">
        <v>137</v>
      </c>
      <c r="E23" s="94">
        <v>318</v>
      </c>
      <c r="F23" s="100"/>
      <c r="G23" s="63">
        <v>164</v>
      </c>
      <c r="H23" s="64">
        <v>126</v>
      </c>
      <c r="I23" s="94">
        <v>290</v>
      </c>
      <c r="J23" s="100"/>
      <c r="K23" s="63">
        <v>156</v>
      </c>
      <c r="L23" s="64">
        <v>120</v>
      </c>
      <c r="M23" s="94">
        <v>276</v>
      </c>
      <c r="N23" s="363">
        <v>164</v>
      </c>
      <c r="O23" s="63">
        <v>164</v>
      </c>
      <c r="P23" s="64">
        <v>130</v>
      </c>
      <c r="Q23" s="94">
        <v>294</v>
      </c>
      <c r="R23" s="363"/>
      <c r="S23" s="63">
        <v>258</v>
      </c>
      <c r="T23" s="64">
        <v>199</v>
      </c>
      <c r="U23" s="94">
        <v>457</v>
      </c>
    </row>
    <row r="24" spans="2:21" s="80" customFormat="1" ht="14.25" customHeight="1" x14ac:dyDescent="0.2">
      <c r="B24" s="34" t="s">
        <v>44</v>
      </c>
      <c r="C24" s="63">
        <v>491</v>
      </c>
      <c r="D24" s="64">
        <v>453</v>
      </c>
      <c r="E24" s="94">
        <v>944</v>
      </c>
      <c r="F24" s="100"/>
      <c r="G24" s="63">
        <v>470</v>
      </c>
      <c r="H24" s="64">
        <v>426</v>
      </c>
      <c r="I24" s="94">
        <v>896</v>
      </c>
      <c r="J24" s="100"/>
      <c r="K24" s="63">
        <v>485</v>
      </c>
      <c r="L24" s="64">
        <v>419</v>
      </c>
      <c r="M24" s="94">
        <v>904</v>
      </c>
      <c r="N24" s="363">
        <v>464</v>
      </c>
      <c r="O24" s="63">
        <v>464</v>
      </c>
      <c r="P24" s="64">
        <v>429</v>
      </c>
      <c r="Q24" s="94">
        <v>893</v>
      </c>
      <c r="R24" s="363"/>
      <c r="S24" s="63">
        <v>754</v>
      </c>
      <c r="T24" s="64">
        <v>662</v>
      </c>
      <c r="U24" s="94">
        <v>1416</v>
      </c>
    </row>
    <row r="25" spans="2:21" s="80" customFormat="1" ht="14.25" customHeight="1" x14ac:dyDescent="0.2">
      <c r="B25" s="34" t="s">
        <v>45</v>
      </c>
      <c r="C25" s="63">
        <v>306</v>
      </c>
      <c r="D25" s="64">
        <v>299</v>
      </c>
      <c r="E25" s="94">
        <v>605</v>
      </c>
      <c r="F25" s="100"/>
      <c r="G25" s="63">
        <v>296</v>
      </c>
      <c r="H25" s="64">
        <v>271</v>
      </c>
      <c r="I25" s="94">
        <v>567</v>
      </c>
      <c r="J25" s="100"/>
      <c r="K25" s="63">
        <v>293</v>
      </c>
      <c r="L25" s="64">
        <v>249</v>
      </c>
      <c r="M25" s="94">
        <v>542</v>
      </c>
      <c r="N25" s="363">
        <v>278</v>
      </c>
      <c r="O25" s="63">
        <v>278</v>
      </c>
      <c r="P25" s="64">
        <v>251</v>
      </c>
      <c r="Q25" s="94">
        <v>529</v>
      </c>
      <c r="R25" s="363"/>
      <c r="S25" s="63">
        <v>446</v>
      </c>
      <c r="T25" s="64">
        <v>415</v>
      </c>
      <c r="U25" s="94">
        <v>861</v>
      </c>
    </row>
    <row r="26" spans="2:21" s="80" customFormat="1" ht="14.25" customHeight="1" x14ac:dyDescent="0.2">
      <c r="B26" s="34" t="s">
        <v>46</v>
      </c>
      <c r="C26" s="63">
        <v>182</v>
      </c>
      <c r="D26" s="64">
        <v>228</v>
      </c>
      <c r="E26" s="94">
        <v>410</v>
      </c>
      <c r="F26" s="100"/>
      <c r="G26" s="63">
        <v>183</v>
      </c>
      <c r="H26" s="64">
        <v>218</v>
      </c>
      <c r="I26" s="94">
        <v>401</v>
      </c>
      <c r="J26" s="100"/>
      <c r="K26" s="63">
        <v>175</v>
      </c>
      <c r="L26" s="64">
        <v>210</v>
      </c>
      <c r="M26" s="94">
        <v>385</v>
      </c>
      <c r="N26" s="363">
        <v>174</v>
      </c>
      <c r="O26" s="63">
        <v>174</v>
      </c>
      <c r="P26" s="64">
        <v>205</v>
      </c>
      <c r="Q26" s="94">
        <v>379</v>
      </c>
      <c r="R26" s="363"/>
      <c r="S26" s="63">
        <v>284</v>
      </c>
      <c r="T26" s="64">
        <v>313</v>
      </c>
      <c r="U26" s="94">
        <v>597</v>
      </c>
    </row>
    <row r="27" spans="2:21" s="80" customFormat="1" ht="14.25" customHeight="1" x14ac:dyDescent="0.2">
      <c r="B27" s="34" t="s">
        <v>47</v>
      </c>
      <c r="C27" s="63">
        <v>241</v>
      </c>
      <c r="D27" s="64">
        <v>244</v>
      </c>
      <c r="E27" s="94">
        <v>485</v>
      </c>
      <c r="F27" s="100"/>
      <c r="G27" s="63">
        <v>235</v>
      </c>
      <c r="H27" s="64">
        <v>239</v>
      </c>
      <c r="I27" s="94">
        <v>474</v>
      </c>
      <c r="J27" s="100"/>
      <c r="K27" s="63">
        <v>232</v>
      </c>
      <c r="L27" s="64">
        <v>230</v>
      </c>
      <c r="M27" s="94">
        <v>462</v>
      </c>
      <c r="N27" s="363">
        <v>228</v>
      </c>
      <c r="O27" s="63">
        <v>228</v>
      </c>
      <c r="P27" s="64">
        <v>225</v>
      </c>
      <c r="Q27" s="94">
        <v>453</v>
      </c>
      <c r="R27" s="363"/>
      <c r="S27" s="63">
        <v>368</v>
      </c>
      <c r="T27" s="64">
        <v>342</v>
      </c>
      <c r="U27" s="94">
        <v>710</v>
      </c>
    </row>
    <row r="28" spans="2:21" s="80" customFormat="1" ht="14.25" customHeight="1" x14ac:dyDescent="0.2">
      <c r="B28" s="34" t="s">
        <v>48</v>
      </c>
      <c r="C28" s="63">
        <v>257</v>
      </c>
      <c r="D28" s="64">
        <v>221</v>
      </c>
      <c r="E28" s="94">
        <v>478</v>
      </c>
      <c r="F28" s="100"/>
      <c r="G28" s="63">
        <v>253</v>
      </c>
      <c r="H28" s="64">
        <v>210</v>
      </c>
      <c r="I28" s="94">
        <v>463</v>
      </c>
      <c r="J28" s="100"/>
      <c r="K28" s="63">
        <v>235</v>
      </c>
      <c r="L28" s="64">
        <v>208</v>
      </c>
      <c r="M28" s="94">
        <v>443</v>
      </c>
      <c r="N28" s="363">
        <v>237</v>
      </c>
      <c r="O28" s="63">
        <v>237</v>
      </c>
      <c r="P28" s="64">
        <v>202</v>
      </c>
      <c r="Q28" s="94">
        <v>439</v>
      </c>
      <c r="R28" s="363"/>
      <c r="S28" s="63">
        <v>376</v>
      </c>
      <c r="T28" s="64">
        <v>321</v>
      </c>
      <c r="U28" s="94">
        <v>697</v>
      </c>
    </row>
    <row r="29" spans="2:21" s="80" customFormat="1" ht="14.25" customHeight="1" x14ac:dyDescent="0.2">
      <c r="B29" s="34" t="s">
        <v>49</v>
      </c>
      <c r="C29" s="63">
        <v>493</v>
      </c>
      <c r="D29" s="64">
        <v>519</v>
      </c>
      <c r="E29" s="94">
        <v>1012</v>
      </c>
      <c r="F29" s="100"/>
      <c r="G29" s="63">
        <v>483</v>
      </c>
      <c r="H29" s="64">
        <v>514</v>
      </c>
      <c r="I29" s="94">
        <v>997</v>
      </c>
      <c r="J29" s="100"/>
      <c r="K29" s="63">
        <v>498</v>
      </c>
      <c r="L29" s="64">
        <v>451</v>
      </c>
      <c r="M29" s="94">
        <v>949</v>
      </c>
      <c r="N29" s="363">
        <v>469</v>
      </c>
      <c r="O29" s="63">
        <v>469</v>
      </c>
      <c r="P29" s="64">
        <v>447</v>
      </c>
      <c r="Q29" s="94">
        <v>916</v>
      </c>
      <c r="R29" s="363"/>
      <c r="S29" s="63">
        <v>747</v>
      </c>
      <c r="T29" s="64">
        <v>744</v>
      </c>
      <c r="U29" s="94">
        <v>1491</v>
      </c>
    </row>
    <row r="30" spans="2:21" s="80" customFormat="1" ht="14.25" customHeight="1" x14ac:dyDescent="0.2">
      <c r="B30" s="34" t="s">
        <v>50</v>
      </c>
      <c r="C30" s="63">
        <v>626</v>
      </c>
      <c r="D30" s="64">
        <v>683</v>
      </c>
      <c r="E30" s="94">
        <v>1309</v>
      </c>
      <c r="F30" s="100"/>
      <c r="G30" s="63">
        <v>595</v>
      </c>
      <c r="H30" s="64">
        <v>647</v>
      </c>
      <c r="I30" s="94">
        <v>1242</v>
      </c>
      <c r="J30" s="100"/>
      <c r="K30" s="63">
        <v>594</v>
      </c>
      <c r="L30" s="64">
        <v>612</v>
      </c>
      <c r="M30" s="94">
        <v>1206</v>
      </c>
      <c r="N30" s="363">
        <v>562</v>
      </c>
      <c r="O30" s="63">
        <v>562</v>
      </c>
      <c r="P30" s="64">
        <v>585</v>
      </c>
      <c r="Q30" s="94">
        <v>1147</v>
      </c>
      <c r="R30" s="363"/>
      <c r="S30" s="63">
        <v>900</v>
      </c>
      <c r="T30" s="64">
        <v>919</v>
      </c>
      <c r="U30" s="94">
        <v>1819</v>
      </c>
    </row>
    <row r="31" spans="2:21" s="80" customFormat="1" ht="14.25" customHeight="1" x14ac:dyDescent="0.2">
      <c r="B31" s="34" t="s">
        <v>51</v>
      </c>
      <c r="C31" s="63">
        <v>173</v>
      </c>
      <c r="D31" s="64">
        <v>197</v>
      </c>
      <c r="E31" s="94">
        <v>370</v>
      </c>
      <c r="F31" s="100"/>
      <c r="G31" s="63">
        <v>174</v>
      </c>
      <c r="H31" s="64">
        <v>188</v>
      </c>
      <c r="I31" s="94">
        <v>362</v>
      </c>
      <c r="J31" s="100"/>
      <c r="K31" s="63">
        <v>167</v>
      </c>
      <c r="L31" s="64">
        <v>176</v>
      </c>
      <c r="M31" s="94">
        <v>343</v>
      </c>
      <c r="N31" s="363">
        <v>161</v>
      </c>
      <c r="O31" s="63">
        <v>161</v>
      </c>
      <c r="P31" s="64">
        <v>180</v>
      </c>
      <c r="Q31" s="94">
        <v>341</v>
      </c>
      <c r="R31" s="363"/>
      <c r="S31" s="63">
        <v>257</v>
      </c>
      <c r="T31" s="64">
        <v>285</v>
      </c>
      <c r="U31" s="94">
        <v>542</v>
      </c>
    </row>
    <row r="32" spans="2:21" s="80" customFormat="1" ht="14.25" customHeight="1" x14ac:dyDescent="0.2">
      <c r="B32" s="34" t="s">
        <v>52</v>
      </c>
      <c r="C32" s="63">
        <v>465</v>
      </c>
      <c r="D32" s="64">
        <v>558</v>
      </c>
      <c r="E32" s="94">
        <v>1023</v>
      </c>
      <c r="F32" s="100"/>
      <c r="G32" s="63">
        <v>425</v>
      </c>
      <c r="H32" s="64">
        <v>553</v>
      </c>
      <c r="I32" s="94">
        <v>978</v>
      </c>
      <c r="J32" s="100"/>
      <c r="K32" s="63">
        <v>425</v>
      </c>
      <c r="L32" s="64">
        <v>538</v>
      </c>
      <c r="M32" s="94">
        <v>963</v>
      </c>
      <c r="N32" s="363">
        <v>418</v>
      </c>
      <c r="O32" s="63">
        <v>418</v>
      </c>
      <c r="P32" s="64">
        <v>515</v>
      </c>
      <c r="Q32" s="94">
        <v>933</v>
      </c>
      <c r="R32" s="363"/>
      <c r="S32" s="63">
        <v>671</v>
      </c>
      <c r="T32" s="64">
        <v>792</v>
      </c>
      <c r="U32" s="94">
        <v>1463</v>
      </c>
    </row>
    <row r="33" spans="2:21" s="80" customFormat="1" ht="14.25" customHeight="1" x14ac:dyDescent="0.2">
      <c r="B33" s="34" t="s">
        <v>31</v>
      </c>
      <c r="C33" s="63">
        <v>144</v>
      </c>
      <c r="D33" s="64">
        <v>148</v>
      </c>
      <c r="E33" s="94">
        <v>292</v>
      </c>
      <c r="F33" s="100"/>
      <c r="G33" s="63">
        <v>139</v>
      </c>
      <c r="H33" s="64">
        <v>146</v>
      </c>
      <c r="I33" s="94">
        <v>285</v>
      </c>
      <c r="J33" s="100"/>
      <c r="K33" s="63">
        <v>137</v>
      </c>
      <c r="L33" s="64">
        <v>132</v>
      </c>
      <c r="M33" s="94">
        <v>269</v>
      </c>
      <c r="N33" s="363">
        <v>133</v>
      </c>
      <c r="O33" s="63">
        <v>133</v>
      </c>
      <c r="P33" s="64">
        <v>128</v>
      </c>
      <c r="Q33" s="94">
        <v>261</v>
      </c>
      <c r="R33" s="363"/>
      <c r="S33" s="63">
        <v>220</v>
      </c>
      <c r="T33" s="64">
        <v>204</v>
      </c>
      <c r="U33" s="94">
        <v>424</v>
      </c>
    </row>
    <row r="34" spans="2:21" s="80" customFormat="1" ht="14.25" customHeight="1" x14ac:dyDescent="0.2">
      <c r="B34" s="34" t="s">
        <v>53</v>
      </c>
      <c r="C34" s="63">
        <v>458</v>
      </c>
      <c r="D34" s="64">
        <v>433</v>
      </c>
      <c r="E34" s="94">
        <v>891</v>
      </c>
      <c r="F34" s="100"/>
      <c r="G34" s="63">
        <v>462</v>
      </c>
      <c r="H34" s="64">
        <v>430</v>
      </c>
      <c r="I34" s="94">
        <v>892</v>
      </c>
      <c r="J34" s="100"/>
      <c r="K34" s="63">
        <v>448</v>
      </c>
      <c r="L34" s="64">
        <v>410</v>
      </c>
      <c r="M34" s="94">
        <v>858</v>
      </c>
      <c r="N34" s="363">
        <v>421</v>
      </c>
      <c r="O34" s="63">
        <v>421</v>
      </c>
      <c r="P34" s="64">
        <v>397</v>
      </c>
      <c r="Q34" s="94">
        <v>818</v>
      </c>
      <c r="R34" s="363"/>
      <c r="S34" s="63">
        <v>685</v>
      </c>
      <c r="T34" s="64">
        <v>665</v>
      </c>
      <c r="U34" s="94">
        <v>1350</v>
      </c>
    </row>
    <row r="35" spans="2:21" s="80" customFormat="1" ht="14.25" customHeight="1" x14ac:dyDescent="0.2">
      <c r="B35" s="34" t="s">
        <v>54</v>
      </c>
      <c r="C35" s="63">
        <v>313</v>
      </c>
      <c r="D35" s="64">
        <v>386</v>
      </c>
      <c r="E35" s="94">
        <v>699</v>
      </c>
      <c r="F35" s="100"/>
      <c r="G35" s="63">
        <v>294</v>
      </c>
      <c r="H35" s="64">
        <v>370</v>
      </c>
      <c r="I35" s="94">
        <v>664</v>
      </c>
      <c r="J35" s="100"/>
      <c r="K35" s="63">
        <v>279</v>
      </c>
      <c r="L35" s="64">
        <v>333</v>
      </c>
      <c r="M35" s="94">
        <v>612</v>
      </c>
      <c r="N35" s="363">
        <v>287</v>
      </c>
      <c r="O35" s="63">
        <v>287</v>
      </c>
      <c r="P35" s="64">
        <v>311</v>
      </c>
      <c r="Q35" s="94">
        <v>598</v>
      </c>
      <c r="R35" s="363"/>
      <c r="S35" s="63">
        <v>471</v>
      </c>
      <c r="T35" s="64">
        <v>544</v>
      </c>
      <c r="U35" s="94">
        <v>1015</v>
      </c>
    </row>
    <row r="36" spans="2:21" s="80" customFormat="1" ht="14.25" customHeight="1" x14ac:dyDescent="0.2">
      <c r="B36" s="34" t="s">
        <v>55</v>
      </c>
      <c r="C36" s="63">
        <v>164</v>
      </c>
      <c r="D36" s="64">
        <v>205</v>
      </c>
      <c r="E36" s="94">
        <v>369</v>
      </c>
      <c r="F36" s="100"/>
      <c r="G36" s="63">
        <v>157</v>
      </c>
      <c r="H36" s="64">
        <v>196</v>
      </c>
      <c r="I36" s="94">
        <v>353</v>
      </c>
      <c r="J36" s="100"/>
      <c r="K36" s="63">
        <v>169</v>
      </c>
      <c r="L36" s="64">
        <v>180</v>
      </c>
      <c r="M36" s="94">
        <v>349</v>
      </c>
      <c r="N36" s="363">
        <v>165</v>
      </c>
      <c r="O36" s="63">
        <v>165</v>
      </c>
      <c r="P36" s="64">
        <v>180</v>
      </c>
      <c r="Q36" s="94">
        <v>345</v>
      </c>
      <c r="R36" s="363"/>
      <c r="S36" s="63">
        <v>242</v>
      </c>
      <c r="T36" s="64">
        <v>303</v>
      </c>
      <c r="U36" s="94">
        <v>545</v>
      </c>
    </row>
    <row r="37" spans="2:21" s="80" customFormat="1" ht="14.25" customHeight="1" x14ac:dyDescent="0.2">
      <c r="B37" s="34" t="s">
        <v>56</v>
      </c>
      <c r="C37" s="63">
        <v>148</v>
      </c>
      <c r="D37" s="64">
        <v>159</v>
      </c>
      <c r="E37" s="94">
        <v>307</v>
      </c>
      <c r="F37" s="100"/>
      <c r="G37" s="63">
        <v>159</v>
      </c>
      <c r="H37" s="64">
        <v>154</v>
      </c>
      <c r="I37" s="94">
        <v>313</v>
      </c>
      <c r="J37" s="100"/>
      <c r="K37" s="63">
        <v>168</v>
      </c>
      <c r="L37" s="64">
        <v>134</v>
      </c>
      <c r="M37" s="94">
        <v>302</v>
      </c>
      <c r="N37" s="363">
        <v>158</v>
      </c>
      <c r="O37" s="63">
        <v>158</v>
      </c>
      <c r="P37" s="64">
        <v>121</v>
      </c>
      <c r="Q37" s="94">
        <v>279</v>
      </c>
      <c r="R37" s="363"/>
      <c r="S37" s="63">
        <v>235</v>
      </c>
      <c r="T37" s="64">
        <v>220</v>
      </c>
      <c r="U37" s="94">
        <v>455</v>
      </c>
    </row>
    <row r="38" spans="2:21" s="80" customFormat="1" ht="14.25" customHeight="1" x14ac:dyDescent="0.2">
      <c r="B38" s="34" t="s">
        <v>57</v>
      </c>
      <c r="C38" s="63">
        <v>387</v>
      </c>
      <c r="D38" s="64">
        <v>352</v>
      </c>
      <c r="E38" s="94">
        <v>739</v>
      </c>
      <c r="F38" s="100"/>
      <c r="G38" s="63">
        <v>373</v>
      </c>
      <c r="H38" s="64">
        <v>331</v>
      </c>
      <c r="I38" s="94">
        <v>704</v>
      </c>
      <c r="J38" s="100"/>
      <c r="K38" s="63">
        <v>384</v>
      </c>
      <c r="L38" s="64">
        <v>311</v>
      </c>
      <c r="M38" s="94">
        <v>695</v>
      </c>
      <c r="N38" s="363">
        <v>389</v>
      </c>
      <c r="O38" s="63">
        <v>389</v>
      </c>
      <c r="P38" s="64">
        <v>302</v>
      </c>
      <c r="Q38" s="94">
        <v>691</v>
      </c>
      <c r="R38" s="363"/>
      <c r="S38" s="63">
        <v>593</v>
      </c>
      <c r="T38" s="64">
        <v>487</v>
      </c>
      <c r="U38" s="94">
        <v>1080</v>
      </c>
    </row>
    <row r="39" spans="2:21" s="80" customFormat="1" ht="14.25" customHeight="1" x14ac:dyDescent="0.2">
      <c r="B39" s="34" t="s">
        <v>58</v>
      </c>
      <c r="C39" s="65">
        <v>221</v>
      </c>
      <c r="D39" s="66">
        <v>202</v>
      </c>
      <c r="E39" s="95">
        <v>423</v>
      </c>
      <c r="F39" s="230"/>
      <c r="G39" s="65">
        <v>205</v>
      </c>
      <c r="H39" s="66">
        <v>197</v>
      </c>
      <c r="I39" s="95">
        <v>402</v>
      </c>
      <c r="J39" s="230"/>
      <c r="K39" s="65">
        <v>204</v>
      </c>
      <c r="L39" s="66">
        <v>197</v>
      </c>
      <c r="M39" s="95">
        <v>401</v>
      </c>
      <c r="N39" s="363">
        <v>193</v>
      </c>
      <c r="O39" s="65">
        <v>193</v>
      </c>
      <c r="P39" s="66">
        <v>196</v>
      </c>
      <c r="Q39" s="95">
        <v>389</v>
      </c>
      <c r="R39" s="363"/>
      <c r="S39" s="65">
        <v>319</v>
      </c>
      <c r="T39" s="66">
        <v>309</v>
      </c>
      <c r="U39" s="95">
        <v>628</v>
      </c>
    </row>
    <row r="40" spans="2:21" s="1" customFormat="1" ht="15" x14ac:dyDescent="0.25">
      <c r="B40" s="36"/>
      <c r="C40" s="67"/>
      <c r="D40" s="68"/>
      <c r="E40" s="68"/>
      <c r="F40" s="167"/>
      <c r="G40" s="68"/>
      <c r="H40" s="68"/>
      <c r="I40" s="68"/>
      <c r="J40" s="167"/>
      <c r="K40" s="68"/>
      <c r="L40" s="68"/>
      <c r="M40" s="68"/>
      <c r="N40" s="167"/>
      <c r="O40" s="167"/>
      <c r="P40" s="92"/>
      <c r="Q40" s="167"/>
      <c r="R40" s="167"/>
    </row>
    <row r="41" spans="2:21" x14ac:dyDescent="0.2">
      <c r="B41" s="36"/>
      <c r="D41" s="84"/>
      <c r="E41" s="84"/>
      <c r="G41" s="84"/>
      <c r="H41" s="84"/>
      <c r="I41" s="84"/>
      <c r="J41" s="84"/>
      <c r="K41" s="84"/>
      <c r="L41" s="84"/>
      <c r="M41" s="84"/>
      <c r="N41" s="84"/>
      <c r="R41" s="84"/>
    </row>
    <row r="42" spans="2:21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  <c r="R42" s="84"/>
    </row>
    <row r="43" spans="2:21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  <c r="R43" s="84"/>
    </row>
    <row r="44" spans="2:21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  <c r="R44" s="84"/>
    </row>
    <row r="45" spans="2:21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  <c r="R45" s="84"/>
    </row>
    <row r="46" spans="2:21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  <c r="R46" s="84"/>
    </row>
    <row r="47" spans="2:21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  <c r="R47" s="84"/>
    </row>
    <row r="48" spans="2:21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  <c r="R48" s="84"/>
    </row>
    <row r="49" spans="4:18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  <c r="R49" s="84"/>
    </row>
    <row r="50" spans="4:18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  <c r="R50" s="84"/>
    </row>
    <row r="51" spans="4:18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  <c r="R51" s="84"/>
    </row>
    <row r="52" spans="4:18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  <c r="R52" s="84"/>
    </row>
    <row r="53" spans="4:18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  <c r="R53" s="84"/>
    </row>
    <row r="54" spans="4:18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  <c r="R54" s="84"/>
    </row>
    <row r="55" spans="4:18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  <c r="R55" s="84"/>
    </row>
    <row r="56" spans="4:18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  <c r="R56" s="84"/>
    </row>
    <row r="57" spans="4:18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  <c r="R57" s="84"/>
    </row>
    <row r="58" spans="4:18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  <c r="R58" s="84"/>
    </row>
    <row r="59" spans="4:18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  <c r="R59" s="84"/>
    </row>
    <row r="60" spans="4:18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  <c r="R60" s="84"/>
    </row>
    <row r="61" spans="4:18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  <c r="R61" s="84"/>
    </row>
    <row r="62" spans="4:18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  <c r="R62" s="84"/>
    </row>
    <row r="63" spans="4:18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  <c r="R63" s="84"/>
    </row>
    <row r="64" spans="4:18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  <c r="R64" s="84"/>
    </row>
    <row r="65" spans="4:18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  <c r="R65" s="84"/>
    </row>
    <row r="66" spans="4:18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  <c r="R66" s="84"/>
    </row>
    <row r="67" spans="4:18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  <c r="R67" s="84"/>
    </row>
    <row r="68" spans="4:18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  <c r="R68" s="84"/>
    </row>
    <row r="69" spans="4:18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  <c r="R69" s="84"/>
    </row>
    <row r="70" spans="4:18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  <c r="R70" s="84"/>
    </row>
    <row r="71" spans="4:18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  <c r="R71" s="84"/>
    </row>
    <row r="72" spans="4:18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  <c r="R72" s="84"/>
    </row>
    <row r="73" spans="4:18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  <c r="R73" s="84"/>
    </row>
    <row r="74" spans="4:18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  <c r="R74" s="84"/>
    </row>
    <row r="75" spans="4:18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  <c r="R75" s="84"/>
    </row>
    <row r="76" spans="4:18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  <c r="R76" s="84"/>
    </row>
    <row r="77" spans="4:18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  <c r="R77" s="84"/>
    </row>
    <row r="78" spans="4:18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  <c r="R78" s="84"/>
    </row>
    <row r="79" spans="4:18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  <c r="R79" s="84"/>
    </row>
    <row r="80" spans="4:18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  <c r="R80" s="84"/>
    </row>
    <row r="81" spans="4:18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  <c r="R81" s="84"/>
    </row>
    <row r="82" spans="4:18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  <c r="R82" s="84"/>
    </row>
    <row r="83" spans="4:18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  <c r="R83" s="84"/>
    </row>
    <row r="84" spans="4:18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  <c r="R84" s="84"/>
    </row>
    <row r="85" spans="4:18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  <c r="R85" s="84"/>
    </row>
    <row r="86" spans="4:18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  <c r="R86" s="84"/>
    </row>
    <row r="87" spans="4:18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  <c r="R87" s="84"/>
    </row>
    <row r="88" spans="4:18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  <c r="R88" s="84"/>
    </row>
    <row r="89" spans="4:18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  <c r="R89" s="84"/>
    </row>
    <row r="90" spans="4:18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  <c r="R90" s="84"/>
    </row>
    <row r="91" spans="4:18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  <c r="R91" s="84"/>
    </row>
    <row r="92" spans="4:18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  <c r="R92" s="84"/>
    </row>
    <row r="93" spans="4:18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  <c r="R93" s="84"/>
    </row>
    <row r="94" spans="4:18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  <c r="R94" s="84"/>
    </row>
    <row r="95" spans="4:18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  <c r="R95" s="84"/>
    </row>
    <row r="96" spans="4:18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  <c r="R96" s="84"/>
    </row>
    <row r="97" spans="4:18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  <c r="R97" s="84"/>
    </row>
    <row r="98" spans="4:18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  <c r="R98" s="84"/>
    </row>
    <row r="99" spans="4:18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  <c r="R99" s="84"/>
    </row>
    <row r="100" spans="4:18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  <c r="R100" s="84"/>
    </row>
    <row r="101" spans="4:18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  <c r="R101" s="84"/>
    </row>
    <row r="102" spans="4:18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  <c r="R102" s="84"/>
    </row>
    <row r="103" spans="4:18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  <c r="R103" s="84"/>
    </row>
    <row r="104" spans="4:18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  <c r="R104" s="84"/>
    </row>
    <row r="105" spans="4:18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  <c r="R105" s="84"/>
    </row>
    <row r="106" spans="4:18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  <c r="R106" s="84"/>
    </row>
    <row r="107" spans="4:18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  <c r="R107" s="84"/>
    </row>
    <row r="108" spans="4:18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  <c r="R108" s="84"/>
    </row>
    <row r="109" spans="4:18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  <c r="R109" s="84"/>
    </row>
    <row r="110" spans="4:18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  <c r="R110" s="84"/>
    </row>
    <row r="111" spans="4:18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  <c r="R111" s="84"/>
    </row>
    <row r="112" spans="4:18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  <c r="R112" s="84"/>
    </row>
    <row r="113" spans="4:18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  <c r="R113" s="84"/>
    </row>
    <row r="114" spans="4:18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  <c r="R114" s="84"/>
    </row>
    <row r="115" spans="4:18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  <c r="R115" s="84"/>
    </row>
    <row r="116" spans="4:18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  <c r="R116" s="84"/>
    </row>
    <row r="117" spans="4:18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  <c r="R117" s="84"/>
    </row>
    <row r="118" spans="4:18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  <c r="R118" s="84"/>
    </row>
    <row r="119" spans="4:18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  <c r="R119" s="84"/>
    </row>
    <row r="120" spans="4:18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  <c r="R120" s="84"/>
    </row>
    <row r="121" spans="4:18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  <c r="R121" s="84"/>
    </row>
    <row r="122" spans="4:18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  <c r="R122" s="84"/>
    </row>
    <row r="123" spans="4:18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  <c r="R123" s="84"/>
    </row>
    <row r="124" spans="4:18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  <c r="R124" s="84"/>
    </row>
    <row r="125" spans="4:18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  <c r="R125" s="84"/>
    </row>
    <row r="126" spans="4:18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  <c r="R126" s="84"/>
    </row>
    <row r="127" spans="4:18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  <c r="R127" s="84"/>
    </row>
    <row r="128" spans="4:18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  <c r="R128" s="84"/>
    </row>
    <row r="129" spans="4:18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  <c r="R129" s="84"/>
    </row>
    <row r="130" spans="4:18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  <c r="R130" s="84"/>
    </row>
    <row r="131" spans="4:18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  <c r="R131" s="84"/>
    </row>
    <row r="132" spans="4:18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  <c r="R132" s="84"/>
    </row>
    <row r="133" spans="4:18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  <c r="R133" s="84"/>
    </row>
    <row r="134" spans="4:18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  <c r="R134" s="84"/>
    </row>
    <row r="135" spans="4:18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  <c r="R135" s="84"/>
    </row>
    <row r="136" spans="4:18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  <c r="R136" s="84"/>
    </row>
    <row r="137" spans="4:18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  <c r="R137" s="84"/>
    </row>
    <row r="138" spans="4:18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  <c r="R138" s="84"/>
    </row>
    <row r="139" spans="4:18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  <c r="R139" s="84"/>
    </row>
    <row r="140" spans="4:18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  <c r="R140" s="84"/>
    </row>
    <row r="141" spans="4:18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  <c r="R141" s="84"/>
    </row>
    <row r="142" spans="4:18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  <c r="R142" s="84"/>
    </row>
    <row r="143" spans="4:18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  <c r="R143" s="84"/>
    </row>
    <row r="144" spans="4:18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  <c r="R144" s="84"/>
    </row>
    <row r="145" spans="4:18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  <c r="R145" s="84"/>
    </row>
    <row r="146" spans="4:18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  <c r="R146" s="84"/>
    </row>
    <row r="147" spans="4:18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  <c r="R147" s="84"/>
    </row>
    <row r="148" spans="4:18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  <c r="R148" s="84"/>
    </row>
    <row r="149" spans="4:18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  <c r="R149" s="84"/>
    </row>
    <row r="150" spans="4:18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  <c r="R150" s="84"/>
    </row>
    <row r="151" spans="4:18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  <c r="R151" s="84"/>
    </row>
    <row r="152" spans="4:18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  <c r="R152" s="84"/>
    </row>
    <row r="153" spans="4:18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  <c r="R153" s="84"/>
    </row>
    <row r="154" spans="4:18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  <c r="R154" s="84"/>
    </row>
    <row r="155" spans="4:18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  <c r="R155" s="84"/>
    </row>
    <row r="156" spans="4:18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  <c r="R156" s="84"/>
    </row>
    <row r="157" spans="4:18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  <c r="R157" s="84"/>
    </row>
    <row r="158" spans="4:18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  <c r="R158" s="84"/>
    </row>
    <row r="159" spans="4:18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  <c r="R159" s="84"/>
    </row>
    <row r="160" spans="4:18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  <c r="R160" s="84"/>
    </row>
    <row r="161" spans="4:18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  <c r="R161" s="84"/>
    </row>
    <row r="162" spans="4:18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  <c r="R162" s="84"/>
    </row>
    <row r="163" spans="4:18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  <c r="R163" s="84"/>
    </row>
    <row r="164" spans="4:18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  <c r="R164" s="84"/>
    </row>
    <row r="165" spans="4:18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  <c r="R165" s="84"/>
    </row>
    <row r="166" spans="4:18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  <c r="R166" s="84"/>
    </row>
    <row r="167" spans="4:18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  <c r="R167" s="84"/>
    </row>
    <row r="168" spans="4:18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  <c r="R168" s="84"/>
    </row>
    <row r="169" spans="4:18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  <c r="R169" s="84"/>
    </row>
    <row r="170" spans="4:18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  <c r="R170" s="84"/>
    </row>
    <row r="171" spans="4:18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  <c r="R171" s="84"/>
    </row>
    <row r="172" spans="4:18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  <c r="R172" s="84"/>
    </row>
    <row r="173" spans="4:18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  <c r="R173" s="84"/>
    </row>
    <row r="174" spans="4:18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  <c r="R174" s="84"/>
    </row>
    <row r="175" spans="4:18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  <c r="R175" s="84"/>
    </row>
    <row r="176" spans="4:18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  <c r="R176" s="84"/>
    </row>
    <row r="177" spans="4:18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  <c r="R177" s="84"/>
    </row>
    <row r="178" spans="4:18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  <c r="R178" s="84"/>
    </row>
    <row r="179" spans="4:18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  <c r="R179" s="84"/>
    </row>
    <row r="180" spans="4:18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  <c r="R180" s="84"/>
    </row>
    <row r="181" spans="4:18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  <c r="R181" s="84"/>
    </row>
    <row r="182" spans="4:18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  <c r="R182" s="84"/>
    </row>
    <row r="183" spans="4:18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  <c r="R183" s="84"/>
    </row>
    <row r="184" spans="4:18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  <c r="R184" s="84"/>
    </row>
    <row r="185" spans="4:18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  <c r="R185" s="84"/>
    </row>
    <row r="186" spans="4:18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  <c r="R186" s="84"/>
    </row>
    <row r="187" spans="4:18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  <c r="R187" s="84"/>
    </row>
    <row r="188" spans="4:18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  <c r="R188" s="84"/>
    </row>
    <row r="189" spans="4:18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  <c r="R189" s="84"/>
    </row>
    <row r="190" spans="4:18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  <c r="R190" s="84"/>
    </row>
    <row r="191" spans="4:18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  <c r="R191" s="84"/>
    </row>
    <row r="192" spans="4:18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  <c r="R192" s="84"/>
    </row>
    <row r="193" spans="4:18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  <c r="R193" s="84"/>
    </row>
    <row r="194" spans="4:18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  <c r="R194" s="84"/>
    </row>
    <row r="195" spans="4:18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  <c r="R195" s="84"/>
    </row>
    <row r="196" spans="4:18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  <c r="R196" s="84"/>
    </row>
    <row r="197" spans="4:18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  <c r="R197" s="84"/>
    </row>
    <row r="198" spans="4:18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  <c r="R198" s="84"/>
    </row>
    <row r="199" spans="4:18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  <c r="R199" s="84"/>
    </row>
    <row r="200" spans="4:18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  <c r="R200" s="84"/>
    </row>
    <row r="201" spans="4:18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  <c r="R201" s="84"/>
    </row>
    <row r="202" spans="4:18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  <c r="R202" s="84"/>
    </row>
    <row r="203" spans="4:18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  <c r="R203" s="84"/>
    </row>
    <row r="204" spans="4:18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  <c r="R204" s="84"/>
    </row>
    <row r="205" spans="4:18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  <c r="R205" s="84"/>
    </row>
    <row r="206" spans="4:18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  <c r="R206" s="84"/>
    </row>
    <row r="207" spans="4:18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  <c r="R207" s="84"/>
    </row>
    <row r="208" spans="4:18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  <c r="R208" s="84"/>
    </row>
    <row r="209" spans="4:18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  <c r="R209" s="84"/>
    </row>
    <row r="210" spans="4:18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  <c r="R210" s="84"/>
    </row>
    <row r="211" spans="4:18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  <c r="R211" s="84"/>
    </row>
    <row r="212" spans="4:18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  <c r="R212" s="84"/>
    </row>
    <row r="213" spans="4:18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  <c r="R213" s="84"/>
    </row>
    <row r="214" spans="4:18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  <c r="R214" s="84"/>
    </row>
    <row r="215" spans="4:18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  <c r="R215" s="84"/>
    </row>
    <row r="216" spans="4:18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  <c r="R216" s="84"/>
    </row>
    <row r="217" spans="4:18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  <c r="R217" s="84"/>
    </row>
    <row r="218" spans="4:18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  <c r="R218" s="84"/>
    </row>
    <row r="219" spans="4:18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  <c r="R219" s="84"/>
    </row>
    <row r="220" spans="4:18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  <c r="R220" s="84"/>
    </row>
    <row r="221" spans="4:18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  <c r="R221" s="84"/>
    </row>
    <row r="222" spans="4:18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  <c r="R222" s="84"/>
    </row>
    <row r="223" spans="4:18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  <c r="R223" s="84"/>
    </row>
    <row r="224" spans="4:18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  <c r="R224" s="84"/>
    </row>
    <row r="225" spans="4:18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  <c r="R225" s="84"/>
    </row>
    <row r="226" spans="4:18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  <c r="R226" s="84"/>
    </row>
    <row r="227" spans="4:18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  <c r="R227" s="84"/>
    </row>
    <row r="228" spans="4:18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  <c r="R228" s="84"/>
    </row>
    <row r="229" spans="4:18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  <c r="R229" s="84"/>
    </row>
    <row r="230" spans="4:18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  <c r="R230" s="84"/>
    </row>
    <row r="231" spans="4:18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  <c r="R231" s="84"/>
    </row>
    <row r="232" spans="4:18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  <c r="R232" s="84"/>
    </row>
    <row r="233" spans="4:18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  <c r="R233" s="84"/>
    </row>
    <row r="234" spans="4:18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  <c r="R234" s="84"/>
    </row>
    <row r="235" spans="4:18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  <c r="R235" s="84"/>
    </row>
    <row r="236" spans="4:18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  <c r="R236" s="84"/>
    </row>
    <row r="237" spans="4:18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  <c r="R237" s="84"/>
    </row>
    <row r="238" spans="4:18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  <c r="R238" s="84"/>
    </row>
    <row r="239" spans="4:18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  <c r="R239" s="84"/>
    </row>
    <row r="240" spans="4:18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  <c r="R240" s="84"/>
    </row>
    <row r="241" spans="4:18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  <c r="R241" s="84"/>
    </row>
    <row r="242" spans="4:18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  <c r="R242" s="84"/>
    </row>
    <row r="243" spans="4:18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  <c r="R243" s="84"/>
    </row>
    <row r="244" spans="4:18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  <c r="R244" s="84"/>
    </row>
    <row r="245" spans="4:18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  <c r="R245" s="84"/>
    </row>
    <row r="246" spans="4:18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  <c r="R246" s="84"/>
    </row>
    <row r="247" spans="4:18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  <c r="R247" s="84"/>
    </row>
    <row r="248" spans="4:18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  <c r="R248" s="84"/>
    </row>
    <row r="249" spans="4:18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  <c r="R249" s="84"/>
    </row>
    <row r="250" spans="4:18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  <c r="R250" s="84"/>
    </row>
    <row r="251" spans="4:18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  <c r="R251" s="84"/>
    </row>
    <row r="252" spans="4:18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  <c r="R252" s="84"/>
    </row>
    <row r="253" spans="4:18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  <c r="R253" s="84"/>
    </row>
    <row r="254" spans="4:18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  <c r="R254" s="84"/>
    </row>
    <row r="255" spans="4:18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  <c r="R255" s="84"/>
    </row>
    <row r="256" spans="4:18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  <c r="R256" s="84"/>
    </row>
    <row r="257" spans="4:18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  <c r="R257" s="84"/>
    </row>
    <row r="258" spans="4:18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  <c r="R258" s="84"/>
    </row>
    <row r="259" spans="4:18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  <c r="R259" s="84"/>
    </row>
    <row r="260" spans="4:18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  <c r="R260" s="84"/>
    </row>
    <row r="261" spans="4:18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  <c r="R261" s="84"/>
    </row>
    <row r="262" spans="4:18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  <c r="R262" s="84"/>
    </row>
    <row r="263" spans="4:18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  <c r="R263" s="84"/>
    </row>
    <row r="264" spans="4:18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  <c r="R264" s="84"/>
    </row>
    <row r="265" spans="4:18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  <c r="R265" s="84"/>
    </row>
    <row r="266" spans="4:18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  <c r="R266" s="84"/>
    </row>
    <row r="267" spans="4:18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  <c r="R267" s="84"/>
    </row>
    <row r="268" spans="4:18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  <c r="R268" s="84"/>
    </row>
    <row r="269" spans="4:18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  <c r="R269" s="84"/>
    </row>
    <row r="270" spans="4:18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  <c r="R270" s="84"/>
    </row>
    <row r="271" spans="4:18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  <c r="R271" s="84"/>
    </row>
    <row r="272" spans="4:18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  <c r="R272" s="84"/>
    </row>
    <row r="273" spans="4:18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  <c r="R273" s="84"/>
    </row>
    <row r="274" spans="4:18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  <c r="R274" s="84"/>
    </row>
    <row r="275" spans="4:18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  <c r="R275" s="84"/>
    </row>
    <row r="276" spans="4:18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  <c r="R276" s="84"/>
    </row>
    <row r="277" spans="4:18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  <c r="R277" s="84"/>
    </row>
    <row r="278" spans="4:18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  <c r="R278" s="84"/>
    </row>
    <row r="279" spans="4:18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  <c r="R279" s="84"/>
    </row>
    <row r="280" spans="4:18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  <c r="R280" s="84"/>
    </row>
    <row r="281" spans="4:18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  <c r="R281" s="84"/>
    </row>
    <row r="282" spans="4:18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  <c r="R282" s="84"/>
    </row>
    <row r="283" spans="4:18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  <c r="R283" s="84"/>
    </row>
    <row r="284" spans="4:18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  <c r="R284" s="84"/>
    </row>
    <row r="285" spans="4:18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  <c r="R285" s="84"/>
    </row>
    <row r="286" spans="4:18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  <c r="R286" s="84"/>
    </row>
    <row r="287" spans="4:18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  <c r="R287" s="84"/>
    </row>
    <row r="288" spans="4:18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  <c r="R288" s="84"/>
    </row>
    <row r="289" spans="4:18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  <c r="R289" s="84"/>
    </row>
    <row r="290" spans="4:18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  <c r="R290" s="84"/>
    </row>
    <row r="291" spans="4:18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  <c r="R291" s="84"/>
    </row>
    <row r="292" spans="4:18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  <c r="R292" s="84"/>
    </row>
    <row r="293" spans="4:18" x14ac:dyDescent="0.2">
      <c r="D293" s="84"/>
      <c r="E293" s="84"/>
      <c r="G293" s="84"/>
      <c r="H293" s="84"/>
      <c r="I293" s="84"/>
      <c r="J293" s="84"/>
      <c r="K293" s="84"/>
      <c r="L293" s="84"/>
      <c r="M293" s="84"/>
      <c r="N293" s="84"/>
      <c r="R293" s="84"/>
    </row>
  </sheetData>
  <mergeCells count="6">
    <mergeCell ref="S10:U10"/>
    <mergeCell ref="C9:U9"/>
    <mergeCell ref="C10:E10"/>
    <mergeCell ref="G10:I10"/>
    <mergeCell ref="K10:M10"/>
    <mergeCell ref="O10:Q10"/>
  </mergeCells>
  <conditionalFormatting sqref="N12:N22 N24:N39">
    <cfRule type="cellIs" dxfId="3209" priority="22" operator="between">
      <formula>1</formula>
      <formula>2</formula>
    </cfRule>
  </conditionalFormatting>
  <conditionalFormatting sqref="N23">
    <cfRule type="cellIs" dxfId="3208" priority="21" operator="between">
      <formula>1</formula>
      <formula>2</formula>
    </cfRule>
  </conditionalFormatting>
  <conditionalFormatting sqref="R12:R22 R24:R39">
    <cfRule type="cellIs" dxfId="3207" priority="12" operator="between">
      <formula>1</formula>
      <formula>2</formula>
    </cfRule>
  </conditionalFormatting>
  <conditionalFormatting sqref="R23">
    <cfRule type="cellIs" dxfId="3206" priority="1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213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50" t="s">
        <v>212</v>
      </c>
      <c r="D8" s="450"/>
    </row>
    <row r="9" spans="1:4" s="80" customFormat="1" ht="24.75" customHeight="1" x14ac:dyDescent="0.25">
      <c r="B9" s="8"/>
      <c r="C9" s="451"/>
      <c r="D9" s="451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 t="s">
        <v>146</v>
      </c>
      <c r="D11" s="342" t="s">
        <v>146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'PD_genero (08)'!C13/'PD_genero (08)'!E13</f>
        <v>0.52076513255022783</v>
      </c>
      <c r="D13" s="344">
        <f>'PD_genero (08)'!D13/'PD_genero (08)'!E13</f>
        <v>0.47923486744977212</v>
      </c>
    </row>
    <row r="14" spans="1:4" s="80" customFormat="1" ht="14.25" customHeight="1" x14ac:dyDescent="0.2">
      <c r="B14" s="4" t="s">
        <v>1</v>
      </c>
      <c r="C14" s="345">
        <f>'PD_genero (08)'!C14/'PD_genero (08)'!E14</f>
        <v>0.50493370336108545</v>
      </c>
      <c r="D14" s="346">
        <f>'PD_genero (08)'!D14/'PD_genero (08)'!E14</f>
        <v>0.4950662966389146</v>
      </c>
    </row>
    <row r="15" spans="1:4" s="80" customFormat="1" ht="14.25" customHeight="1" x14ac:dyDescent="0.2">
      <c r="B15" s="34" t="s">
        <v>149</v>
      </c>
      <c r="C15" s="341">
        <f>'PD_genero (08)'!C15/'PD_genero (08)'!E15</f>
        <v>0.53139013452914796</v>
      </c>
      <c r="D15" s="342">
        <f>'PD_genero (08)'!D15/'PD_genero (08)'!E15</f>
        <v>0.46860986547085204</v>
      </c>
    </row>
    <row r="16" spans="1:4" s="80" customFormat="1" ht="14.25" customHeight="1" x14ac:dyDescent="0.2">
      <c r="B16" s="34" t="s">
        <v>150</v>
      </c>
      <c r="C16" s="343">
        <f>'PD_genero (08)'!C16/'PD_genero (08)'!E16</f>
        <v>0.53600000000000003</v>
      </c>
      <c r="D16" s="344">
        <f>'PD_genero (08)'!D16/'PD_genero (08)'!E16</f>
        <v>0.46400000000000002</v>
      </c>
    </row>
    <row r="17" spans="2:4" s="80" customFormat="1" ht="14.25" customHeight="1" x14ac:dyDescent="0.2">
      <c r="B17" s="34" t="s">
        <v>151</v>
      </c>
      <c r="C17" s="343">
        <f>'PD_genero (08)'!C17/'PD_genero (08)'!E17</f>
        <v>0.52123552123552119</v>
      </c>
      <c r="D17" s="344">
        <f>'PD_genero (08)'!D17/'PD_genero (08)'!E17</f>
        <v>0.47876447876447875</v>
      </c>
    </row>
    <row r="18" spans="2:4" s="80" customFormat="1" ht="14.25" customHeight="1" x14ac:dyDescent="0.2">
      <c r="B18" s="34" t="s">
        <v>152</v>
      </c>
      <c r="C18" s="343">
        <f>'PD_genero (08)'!C18/'PD_genero (08)'!E18</f>
        <v>0.5892857142857143</v>
      </c>
      <c r="D18" s="344">
        <f>'PD_genero (08)'!D18/'PD_genero (08)'!E18</f>
        <v>0.4107142857142857</v>
      </c>
    </row>
    <row r="19" spans="2:4" s="80" customFormat="1" ht="14.25" customHeight="1" x14ac:dyDescent="0.2">
      <c r="B19" s="34" t="s">
        <v>153</v>
      </c>
      <c r="C19" s="343">
        <f>'PD_genero (08)'!C19/'PD_genero (08)'!E19</f>
        <v>0.47593582887700536</v>
      </c>
      <c r="D19" s="344">
        <f>'PD_genero (08)'!D19/'PD_genero (08)'!E19</f>
        <v>0.52406417112299464</v>
      </c>
    </row>
    <row r="20" spans="2:4" s="80" customFormat="1" ht="14.25" customHeight="1" x14ac:dyDescent="0.2">
      <c r="B20" s="34" t="s">
        <v>154</v>
      </c>
      <c r="C20" s="343">
        <f>'PD_genero (08)'!C20/'PD_genero (08)'!E20</f>
        <v>0.45993031358885017</v>
      </c>
      <c r="D20" s="344">
        <f>'PD_genero (08)'!D20/'PD_genero (08)'!E20</f>
        <v>0.54006968641114983</v>
      </c>
    </row>
    <row r="21" spans="2:4" s="80" customFormat="1" ht="14.25" customHeight="1" x14ac:dyDescent="0.2">
      <c r="B21" s="34" t="s">
        <v>155</v>
      </c>
      <c r="C21" s="343">
        <f>'PD_genero (08)'!C21/'PD_genero (08)'!E21</f>
        <v>0.45945945945945948</v>
      </c>
      <c r="D21" s="344">
        <f>'PD_genero (08)'!D21/'PD_genero (08)'!E21</f>
        <v>0.54054054054054057</v>
      </c>
    </row>
    <row r="22" spans="2:4" s="80" customFormat="1" ht="14.25" customHeight="1" x14ac:dyDescent="0.2">
      <c r="B22" s="34" t="s">
        <v>156</v>
      </c>
      <c r="C22" s="343">
        <f>'PD_genero (08)'!C22/'PD_genero (08)'!E22</f>
        <v>0.51746031746031751</v>
      </c>
      <c r="D22" s="344">
        <f>'PD_genero (08)'!D22/'PD_genero (08)'!E22</f>
        <v>0.48253968253968255</v>
      </c>
    </row>
    <row r="23" spans="2:4" s="80" customFormat="1" ht="14.25" customHeight="1" x14ac:dyDescent="0.2">
      <c r="B23" s="34" t="s">
        <v>157</v>
      </c>
      <c r="C23" s="343">
        <f>'PD_genero (08)'!C23/'PD_genero (08)'!E23</f>
        <v>0.61052631578947369</v>
      </c>
      <c r="D23" s="344">
        <f>'PD_genero (08)'!D23/'PD_genero (08)'!E23</f>
        <v>0.38947368421052631</v>
      </c>
    </row>
    <row r="24" spans="2:4" s="80" customFormat="1" ht="14.25" customHeight="1" x14ac:dyDescent="0.2">
      <c r="B24" s="34" t="s">
        <v>158</v>
      </c>
      <c r="C24" s="343">
        <f>'PD_genero (08)'!C24/'PD_genero (08)'!E24</f>
        <v>0.55606407322654461</v>
      </c>
      <c r="D24" s="344">
        <f>'PD_genero (08)'!D24/'PD_genero (08)'!E24</f>
        <v>0.44393592677345539</v>
      </c>
    </row>
    <row r="25" spans="2:4" s="80" customFormat="1" ht="14.25" customHeight="1" x14ac:dyDescent="0.2">
      <c r="B25" s="34" t="s">
        <v>159</v>
      </c>
      <c r="C25" s="343">
        <f>'PD_genero (08)'!C25/'PD_genero (08)'!E25</f>
        <v>0.50815850815850816</v>
      </c>
      <c r="D25" s="344">
        <f>'PD_genero (08)'!D25/'PD_genero (08)'!E25</f>
        <v>0.49184149184149184</v>
      </c>
    </row>
    <row r="26" spans="2:4" s="80" customFormat="1" ht="14.25" customHeight="1" x14ac:dyDescent="0.2">
      <c r="B26" s="34" t="s">
        <v>160</v>
      </c>
      <c r="C26" s="343">
        <f>'PD_genero (08)'!C26/'PD_genero (08)'!E26</f>
        <v>0.5</v>
      </c>
      <c r="D26" s="344">
        <f>'PD_genero (08)'!D26/'PD_genero (08)'!E26</f>
        <v>0.5</v>
      </c>
    </row>
    <row r="27" spans="2:4" s="80" customFormat="1" ht="14.25" customHeight="1" x14ac:dyDescent="0.2">
      <c r="B27" s="34" t="s">
        <v>161</v>
      </c>
      <c r="C27" s="343">
        <f>'PD_genero (08)'!C27/'PD_genero (08)'!E27</f>
        <v>0.42410714285714285</v>
      </c>
      <c r="D27" s="344">
        <f>'PD_genero (08)'!D27/'PD_genero (08)'!E27</f>
        <v>0.5758928571428571</v>
      </c>
    </row>
    <row r="28" spans="2:4" s="80" customFormat="1" ht="14.25" customHeight="1" x14ac:dyDescent="0.2">
      <c r="B28" s="34" t="s">
        <v>162</v>
      </c>
      <c r="C28" s="343">
        <f>'PD_genero (08)'!C28/'PD_genero (08)'!E28</f>
        <v>0.58441558441558439</v>
      </c>
      <c r="D28" s="344">
        <f>'PD_genero (08)'!D28/'PD_genero (08)'!E28</f>
        <v>0.41558441558441561</v>
      </c>
    </row>
    <row r="29" spans="2:4" s="80" customFormat="1" ht="14.25" customHeight="1" x14ac:dyDescent="0.2">
      <c r="B29" s="34" t="s">
        <v>163</v>
      </c>
      <c r="C29" s="343">
        <f>'PD_genero (08)'!C29/'PD_genero (08)'!E29</f>
        <v>0.53731343283582089</v>
      </c>
      <c r="D29" s="344">
        <f>'PD_genero (08)'!D29/'PD_genero (08)'!E29</f>
        <v>0.46268656716417911</v>
      </c>
    </row>
    <row r="30" spans="2:4" s="80" customFormat="1" ht="14.25" customHeight="1" x14ac:dyDescent="0.2">
      <c r="B30" s="34" t="s">
        <v>164</v>
      </c>
      <c r="C30" s="343">
        <f>'PD_genero (08)'!C30/'PD_genero (08)'!E30</f>
        <v>0.49707602339181284</v>
      </c>
      <c r="D30" s="344">
        <f>'PD_genero (08)'!D30/'PD_genero (08)'!E30</f>
        <v>0.50292397660818711</v>
      </c>
    </row>
    <row r="31" spans="2:4" s="80" customFormat="1" ht="14.25" customHeight="1" x14ac:dyDescent="0.2">
      <c r="B31" s="34" t="s">
        <v>165</v>
      </c>
      <c r="C31" s="343">
        <f>'PD_genero (08)'!C31/'PD_genero (08)'!E31</f>
        <v>0.52631578947368418</v>
      </c>
      <c r="D31" s="344">
        <f>'PD_genero (08)'!D31/'PD_genero (08)'!E31</f>
        <v>0.47368421052631576</v>
      </c>
    </row>
    <row r="32" spans="2:4" s="80" customFormat="1" ht="14.25" customHeight="1" x14ac:dyDescent="0.2">
      <c r="B32" s="34" t="s">
        <v>166</v>
      </c>
      <c r="C32" s="343">
        <f>'PD_genero (08)'!C32/'PD_genero (08)'!E32</f>
        <v>0.51627906976744187</v>
      </c>
      <c r="D32" s="344">
        <f>'PD_genero (08)'!D32/'PD_genero (08)'!E32</f>
        <v>0.48372093023255813</v>
      </c>
    </row>
    <row r="33" spans="2:4" s="80" customFormat="1" ht="14.25" customHeight="1" x14ac:dyDescent="0.2">
      <c r="B33" s="34" t="s">
        <v>167</v>
      </c>
      <c r="C33" s="343" t="s">
        <v>146</v>
      </c>
      <c r="D33" s="344" t="s">
        <v>146</v>
      </c>
    </row>
    <row r="34" spans="2:4" s="80" customFormat="1" ht="14.25" customHeight="1" x14ac:dyDescent="0.2">
      <c r="B34" s="34" t="s">
        <v>168</v>
      </c>
      <c r="C34" s="343">
        <f>'PD_genero (08)'!C34/'PD_genero (08)'!E34</f>
        <v>0.58333333333333337</v>
      </c>
      <c r="D34" s="344">
        <f>'PD_genero (08)'!D34/'PD_genero (08)'!E34</f>
        <v>0.41666666666666669</v>
      </c>
    </row>
    <row r="35" spans="2:4" s="80" customFormat="1" ht="14.25" customHeight="1" x14ac:dyDescent="0.2">
      <c r="B35" s="34" t="s">
        <v>170</v>
      </c>
      <c r="C35" s="343">
        <f>'PD_genero (08)'!C35/'PD_genero (08)'!E35</f>
        <v>0.44910179640718562</v>
      </c>
      <c r="D35" s="344">
        <f>'PD_genero (08)'!D35/'PD_genero (08)'!E35</f>
        <v>0.55089820359281438</v>
      </c>
    </row>
    <row r="36" spans="2:4" s="80" customFormat="1" ht="14.25" customHeight="1" x14ac:dyDescent="0.2">
      <c r="B36" s="34" t="s">
        <v>171</v>
      </c>
      <c r="C36" s="343">
        <f>'PD_genero (08)'!C36/'PD_genero (08)'!E36</f>
        <v>0.58196721311475408</v>
      </c>
      <c r="D36" s="344">
        <f>'PD_genero (08)'!D36/'PD_genero (08)'!E36</f>
        <v>0.41803278688524592</v>
      </c>
    </row>
    <row r="37" spans="2:4" s="80" customFormat="1" ht="14.25" customHeight="1" x14ac:dyDescent="0.2">
      <c r="B37" s="34" t="s">
        <v>172</v>
      </c>
      <c r="C37" s="343">
        <f>'PD_genero (08)'!C37/'PD_genero (08)'!E37</f>
        <v>0.58007117437722422</v>
      </c>
      <c r="D37" s="344">
        <f>'PD_genero (08)'!D37/'PD_genero (08)'!E37</f>
        <v>0.41992882562277578</v>
      </c>
    </row>
    <row r="38" spans="2:4" s="80" customFormat="1" ht="14.25" customHeight="1" x14ac:dyDescent="0.2">
      <c r="B38" s="34" t="s">
        <v>173</v>
      </c>
      <c r="C38" s="343">
        <f>'PD_genero (08)'!C38/'PD_genero (08)'!E38</f>
        <v>0.39669421487603307</v>
      </c>
      <c r="D38" s="344">
        <f>'PD_genero (08)'!D38/'PD_genero (08)'!E38</f>
        <v>0.60330578512396693</v>
      </c>
    </row>
    <row r="39" spans="2:4" s="80" customFormat="1" ht="14.25" customHeight="1" x14ac:dyDescent="0.2">
      <c r="B39" s="34" t="s">
        <v>174</v>
      </c>
      <c r="C39" s="343">
        <f>'PD_genero (08)'!C39/'PD_genero (08)'!E39</f>
        <v>0.48396501457725949</v>
      </c>
      <c r="D39" s="344">
        <f>'PD_genero (08)'!D39/'PD_genero (08)'!E39</f>
        <v>0.51603498542274051</v>
      </c>
    </row>
    <row r="40" spans="2:4" s="80" customFormat="1" ht="14.25" customHeight="1" x14ac:dyDescent="0.2">
      <c r="B40" s="34" t="s">
        <v>175</v>
      </c>
      <c r="C40" s="343">
        <f>'PD_genero (08)'!C40/'PD_genero (08)'!E40</f>
        <v>0.58024691358024694</v>
      </c>
      <c r="D40" s="344">
        <f>'PD_genero (08)'!D40/'PD_genero (08)'!E40</f>
        <v>0.41975308641975306</v>
      </c>
    </row>
    <row r="41" spans="2:4" s="80" customFormat="1" ht="14.25" customHeight="1" x14ac:dyDescent="0.2">
      <c r="B41" s="34" t="s">
        <v>176</v>
      </c>
      <c r="C41" s="343">
        <f>'PD_genero (08)'!C41/'PD_genero (08)'!E41</f>
        <v>0.53333333333333333</v>
      </c>
      <c r="D41" s="344">
        <f>'PD_genero (08)'!D41/'PD_genero (08)'!E41</f>
        <v>0.46666666666666667</v>
      </c>
    </row>
    <row r="42" spans="2:4" s="80" customFormat="1" ht="14.25" customHeight="1" x14ac:dyDescent="0.2">
      <c r="B42" s="34" t="s">
        <v>177</v>
      </c>
      <c r="C42" s="343">
        <f>'PD_genero (08)'!C42/'PD_genero (08)'!E42</f>
        <v>0.53846153846153844</v>
      </c>
      <c r="D42" s="344">
        <f>'PD_genero (08)'!D42/'PD_genero (08)'!E42</f>
        <v>0.46153846153846156</v>
      </c>
    </row>
    <row r="43" spans="2:4" s="80" customFormat="1" ht="14.25" customHeight="1" x14ac:dyDescent="0.2">
      <c r="B43" s="34" t="s">
        <v>178</v>
      </c>
      <c r="C43" s="343">
        <f>'PD_genero (08)'!C43/'PD_genero (08)'!E43</f>
        <v>0.46357615894039733</v>
      </c>
      <c r="D43" s="344">
        <f>'PD_genero (08)'!D43/'PD_genero (08)'!E43</f>
        <v>0.53642384105960261</v>
      </c>
    </row>
    <row r="44" spans="2:4" s="80" customFormat="1" ht="14.25" customHeight="1" x14ac:dyDescent="0.2">
      <c r="B44" s="34" t="s">
        <v>179</v>
      </c>
      <c r="C44" s="343">
        <f>'PD_genero (08)'!C44/'PD_genero (08)'!E44</f>
        <v>0.43650793650793651</v>
      </c>
      <c r="D44" s="344">
        <f>'PD_genero (08)'!D44/'PD_genero (08)'!E44</f>
        <v>0.56349206349206349</v>
      </c>
    </row>
    <row r="45" spans="2:4" s="80" customFormat="1" ht="14.25" customHeight="1" x14ac:dyDescent="0.2">
      <c r="B45" s="34" t="s">
        <v>180</v>
      </c>
      <c r="C45" s="343">
        <f>'PD_genero (08)'!C45/'PD_genero (08)'!E45</f>
        <v>0.54545454545454541</v>
      </c>
      <c r="D45" s="344">
        <f>'PD_genero (08)'!D45/'PD_genero (08)'!E45</f>
        <v>0.45454545454545453</v>
      </c>
    </row>
    <row r="46" spans="2:4" s="80" customFormat="1" ht="14.25" customHeight="1" x14ac:dyDescent="0.2">
      <c r="B46" s="34" t="s">
        <v>181</v>
      </c>
      <c r="C46" s="343">
        <f>'PD_genero (08)'!C46/'PD_genero (08)'!E46</f>
        <v>0.56578947368421051</v>
      </c>
      <c r="D46" s="344">
        <f>'PD_genero (08)'!D46/'PD_genero (08)'!E46</f>
        <v>0.43421052631578949</v>
      </c>
    </row>
    <row r="47" spans="2:4" s="80" customFormat="1" ht="14.25" customHeight="1" x14ac:dyDescent="0.2">
      <c r="B47" s="34" t="s">
        <v>182</v>
      </c>
      <c r="C47" s="343">
        <f>'PD_genero (08)'!C47/'PD_genero (08)'!E47</f>
        <v>0.50180831826401451</v>
      </c>
      <c r="D47" s="344">
        <f>'PD_genero (08)'!D47/'PD_genero (08)'!E47</f>
        <v>0.49819168173598555</v>
      </c>
    </row>
    <row r="48" spans="2:4" s="80" customFormat="1" ht="14.25" customHeight="1" x14ac:dyDescent="0.2">
      <c r="B48" s="34" t="s">
        <v>183</v>
      </c>
      <c r="C48" s="343">
        <f>'PD_genero (08)'!C48/'PD_genero (08)'!E48</f>
        <v>0.47058823529411764</v>
      </c>
      <c r="D48" s="344">
        <f>'PD_genero (08)'!D48/'PD_genero (08)'!E48</f>
        <v>0.52941176470588236</v>
      </c>
    </row>
    <row r="49" spans="2:4" s="80" customFormat="1" ht="14.25" customHeight="1" x14ac:dyDescent="0.2">
      <c r="B49" s="34" t="s">
        <v>184</v>
      </c>
      <c r="C49" s="343">
        <f>'PD_genero (08)'!C49/'PD_genero (08)'!E49</f>
        <v>0.52924791086350975</v>
      </c>
      <c r="D49" s="344">
        <f>'PD_genero (08)'!D49/'PD_genero (08)'!E49</f>
        <v>0.47075208913649025</v>
      </c>
    </row>
    <row r="50" spans="2:4" s="80" customFormat="1" ht="14.25" customHeight="1" x14ac:dyDescent="0.2">
      <c r="B50" s="34" t="s">
        <v>185</v>
      </c>
      <c r="C50" s="343">
        <f>'PD_genero (08)'!C50/'PD_genero (08)'!E50</f>
        <v>0.41176470588235292</v>
      </c>
      <c r="D50" s="344">
        <f>'PD_genero (08)'!D50/'PD_genero (08)'!E50</f>
        <v>0.58823529411764708</v>
      </c>
    </row>
    <row r="51" spans="2:4" s="80" customFormat="1" ht="14.25" customHeight="1" x14ac:dyDescent="0.2">
      <c r="B51" s="34" t="s">
        <v>186</v>
      </c>
      <c r="C51" s="343">
        <f>'PD_genero (08)'!C51/'PD_genero (08)'!E51</f>
        <v>0.57608695652173914</v>
      </c>
      <c r="D51" s="344">
        <f>'PD_genero (08)'!D51/'PD_genero (08)'!E51</f>
        <v>0.42391304347826086</v>
      </c>
    </row>
    <row r="52" spans="2:4" s="80" customFormat="1" ht="14.25" customHeight="1" x14ac:dyDescent="0.2">
      <c r="B52" s="34" t="s">
        <v>187</v>
      </c>
      <c r="C52" s="343">
        <f>'PD_genero (08)'!C52/'PD_genero (08)'!E52</f>
        <v>0.4</v>
      </c>
      <c r="D52" s="344">
        <f>'PD_genero (08)'!D52/'PD_genero (08)'!E52</f>
        <v>0.6</v>
      </c>
    </row>
    <row r="53" spans="2:4" s="80" customFormat="1" ht="14.25" customHeight="1" x14ac:dyDescent="0.2">
      <c r="B53" s="34" t="s">
        <v>188</v>
      </c>
      <c r="C53" s="343">
        <f>'PD_genero (08)'!C53/'PD_genero (08)'!E53</f>
        <v>0.51923076923076927</v>
      </c>
      <c r="D53" s="344">
        <f>'PD_genero (08)'!D53/'PD_genero (08)'!E53</f>
        <v>0.48076923076923078</v>
      </c>
    </row>
    <row r="54" spans="2:4" s="80" customFormat="1" ht="14.25" customHeight="1" x14ac:dyDescent="0.2">
      <c r="B54" s="34" t="s">
        <v>189</v>
      </c>
      <c r="C54" s="343">
        <f>'PD_genero (08)'!C54/'PD_genero (08)'!E54</f>
        <v>0.63076923076923075</v>
      </c>
      <c r="D54" s="344">
        <f>'PD_genero (08)'!D54/'PD_genero (08)'!E54</f>
        <v>0.36923076923076925</v>
      </c>
    </row>
    <row r="55" spans="2:4" s="80" customFormat="1" ht="14.25" customHeight="1" x14ac:dyDescent="0.2">
      <c r="B55" s="34" t="s">
        <v>190</v>
      </c>
      <c r="C55" s="343">
        <f>'PD_genero (08)'!C55/'PD_genero (08)'!E55</f>
        <v>0.46518105849582175</v>
      </c>
      <c r="D55" s="344">
        <f>'PD_genero (08)'!D55/'PD_genero (08)'!E55</f>
        <v>0.5348189415041783</v>
      </c>
    </row>
    <row r="56" spans="2:4" s="80" customFormat="1" ht="14.25" customHeight="1" x14ac:dyDescent="0.2">
      <c r="B56" s="34" t="s">
        <v>191</v>
      </c>
      <c r="C56" s="343">
        <f>'PD_genero (08)'!C56/'PD_genero (08)'!E56</f>
        <v>0.48275862068965519</v>
      </c>
      <c r="D56" s="344">
        <f>'PD_genero (08)'!D56/'PD_genero (08)'!E56</f>
        <v>0.51724137931034486</v>
      </c>
    </row>
    <row r="57" spans="2:4" s="80" customFormat="1" ht="14.25" customHeight="1" x14ac:dyDescent="0.2">
      <c r="B57" s="34" t="s">
        <v>192</v>
      </c>
      <c r="C57" s="343">
        <f>'PD_genero (08)'!C57/'PD_genero (08)'!E57</f>
        <v>0.56216216216216219</v>
      </c>
      <c r="D57" s="344">
        <f>'PD_genero (08)'!D57/'PD_genero (08)'!E57</f>
        <v>0.43783783783783786</v>
      </c>
    </row>
    <row r="58" spans="2:4" s="80" customFormat="1" ht="14.25" customHeight="1" x14ac:dyDescent="0.2">
      <c r="B58" s="34" t="s">
        <v>193</v>
      </c>
      <c r="C58" s="343">
        <f>'PD_genero (08)'!C58/'PD_genero (08)'!E58</f>
        <v>0.47380410022779046</v>
      </c>
      <c r="D58" s="344">
        <f>'PD_genero (08)'!D58/'PD_genero (08)'!E58</f>
        <v>0.5261958997722096</v>
      </c>
    </row>
    <row r="59" spans="2:4" s="80" customFormat="1" ht="14.25" customHeight="1" x14ac:dyDescent="0.2">
      <c r="B59" s="34" t="s">
        <v>194</v>
      </c>
      <c r="C59" s="343">
        <f>'PD_genero (08)'!C59/'PD_genero (08)'!E59</f>
        <v>0.46268656716417911</v>
      </c>
      <c r="D59" s="344">
        <f>'PD_genero (08)'!D59/'PD_genero (08)'!E59</f>
        <v>0.53731343283582089</v>
      </c>
    </row>
    <row r="60" spans="2:4" s="80" customFormat="1" ht="14.25" customHeight="1" x14ac:dyDescent="0.2">
      <c r="B60" s="34" t="s">
        <v>195</v>
      </c>
      <c r="C60" s="343">
        <f>'PD_genero (08)'!C60/'PD_genero (08)'!E60</f>
        <v>0.52272727272727271</v>
      </c>
      <c r="D60" s="344">
        <f>'PD_genero (08)'!D60/'PD_genero (08)'!E60</f>
        <v>0.47727272727272729</v>
      </c>
    </row>
    <row r="61" spans="2:4" s="80" customFormat="1" ht="14.25" customHeight="1" x14ac:dyDescent="0.2">
      <c r="B61" s="34" t="s">
        <v>196</v>
      </c>
      <c r="C61" s="343">
        <f>'PD_genero (08)'!C61/'PD_genero (08)'!E61</f>
        <v>0.5357142857142857</v>
      </c>
      <c r="D61" s="344">
        <f>'PD_genero (08)'!D61/'PD_genero (08)'!E61</f>
        <v>0.4642857142857143</v>
      </c>
    </row>
    <row r="62" spans="2:4" s="80" customFormat="1" ht="14.25" customHeight="1" x14ac:dyDescent="0.2">
      <c r="B62" s="34" t="s">
        <v>197</v>
      </c>
      <c r="C62" s="343">
        <f>'PD_genero (08)'!C62/'PD_genero (08)'!E62</f>
        <v>0.70833333333333337</v>
      </c>
      <c r="D62" s="344">
        <f>'PD_genero (08)'!D62/'PD_genero (08)'!E62</f>
        <v>0.29166666666666669</v>
      </c>
    </row>
    <row r="63" spans="2:4" s="80" customFormat="1" ht="14.25" customHeight="1" x14ac:dyDescent="0.2">
      <c r="B63" s="34" t="s">
        <v>198</v>
      </c>
      <c r="C63" s="343">
        <f>'PD_genero (08)'!C63/'PD_genero (08)'!E63</f>
        <v>0.49315068493150682</v>
      </c>
      <c r="D63" s="344">
        <f>'PD_genero (08)'!D63/'PD_genero (08)'!E63</f>
        <v>0.50684931506849318</v>
      </c>
    </row>
    <row r="64" spans="2:4" s="80" customFormat="1" ht="14.25" customHeight="1" x14ac:dyDescent="0.2">
      <c r="B64" s="34" t="s">
        <v>199</v>
      </c>
      <c r="C64" s="343">
        <f>'PD_genero (08)'!C64/'PD_genero (08)'!E64</f>
        <v>0.41216216216216217</v>
      </c>
      <c r="D64" s="344">
        <f>'PD_genero (08)'!D64/'PD_genero (08)'!E64</f>
        <v>0.58783783783783783</v>
      </c>
    </row>
    <row r="65" spans="2:4" s="80" customFormat="1" ht="14.25" customHeight="1" x14ac:dyDescent="0.2">
      <c r="B65" s="34" t="s">
        <v>200</v>
      </c>
      <c r="C65" s="343">
        <f>'PD_genero (08)'!C65/'PD_genero (08)'!E65</f>
        <v>0.53846153846153844</v>
      </c>
      <c r="D65" s="344">
        <f>'PD_genero (08)'!D65/'PD_genero (08)'!E65</f>
        <v>0.46153846153846156</v>
      </c>
    </row>
    <row r="66" spans="2:4" s="80" customFormat="1" ht="14.25" customHeight="1" x14ac:dyDescent="0.2">
      <c r="B66" s="34" t="s">
        <v>201</v>
      </c>
      <c r="C66" s="343">
        <f>'PD_genero (08)'!C66/'PD_genero (08)'!E66</f>
        <v>0.31818181818181818</v>
      </c>
      <c r="D66" s="344">
        <f>'PD_genero (08)'!D66/'PD_genero (08)'!E66</f>
        <v>0.68181818181818177</v>
      </c>
    </row>
    <row r="67" spans="2:4" s="80" customFormat="1" ht="14.25" customHeight="1" x14ac:dyDescent="0.2">
      <c r="B67" s="34" t="s">
        <v>202</v>
      </c>
      <c r="C67" s="345">
        <f>'PD_genero (08)'!C67/'PD_genero (08)'!E67</f>
        <v>0.43010752688172044</v>
      </c>
      <c r="D67" s="346">
        <f>'PD_genero (08)'!D67/'PD_genero (08)'!E67</f>
        <v>0.56989247311827962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111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2" customHeight="1" x14ac:dyDescent="0.2">
      <c r="A7" s="122"/>
      <c r="B7" s="117"/>
      <c r="D7" s="82"/>
      <c r="J7" s="82"/>
    </row>
    <row r="8" spans="1:14" s="80" customFormat="1" ht="16.5" customHeight="1" x14ac:dyDescent="0.25"/>
    <row r="9" spans="1:14" s="80" customFormat="1" ht="32.25" customHeight="1" x14ac:dyDescent="0.25">
      <c r="B9" s="8"/>
      <c r="C9" s="450" t="s">
        <v>110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4" s="80" customFormat="1" ht="24.75" customHeight="1" x14ac:dyDescent="0.25">
      <c r="B10" s="8"/>
      <c r="C10" s="451" t="s">
        <v>16</v>
      </c>
      <c r="D10" s="451"/>
      <c r="E10" s="45"/>
      <c r="F10" s="451" t="s">
        <v>18</v>
      </c>
      <c r="G10" s="451"/>
      <c r="H10" s="45"/>
      <c r="I10" s="451" t="s">
        <v>19</v>
      </c>
      <c r="J10" s="451"/>
      <c r="K10" s="46"/>
      <c r="L10" s="451" t="s">
        <v>17</v>
      </c>
      <c r="M10" s="451"/>
    </row>
    <row r="11" spans="1:14" s="80" customFormat="1" ht="14.25" customHeight="1" x14ac:dyDescent="0.25">
      <c r="B11" s="40" t="s">
        <v>21</v>
      </c>
      <c r="C11" s="123" t="s">
        <v>12</v>
      </c>
      <c r="D11" s="123" t="s">
        <v>13</v>
      </c>
      <c r="E11" s="46"/>
      <c r="F11" s="123" t="s">
        <v>12</v>
      </c>
      <c r="G11" s="123" t="s">
        <v>13</v>
      </c>
      <c r="H11" s="46"/>
      <c r="I11" s="123" t="s">
        <v>12</v>
      </c>
      <c r="J11" s="123" t="s">
        <v>13</v>
      </c>
      <c r="K11" s="46"/>
      <c r="L11" s="123" t="s">
        <v>12</v>
      </c>
      <c r="M11" s="123" t="s">
        <v>13</v>
      </c>
    </row>
    <row r="12" spans="1:14" s="80" customFormat="1" ht="14.25" customHeight="1" x14ac:dyDescent="0.2">
      <c r="B12" s="3" t="s">
        <v>61</v>
      </c>
      <c r="C12" s="303">
        <f>'PD_genero (15)'!C12/'PD_genero (15)'!E12</f>
        <v>0.4831823004828803</v>
      </c>
      <c r="D12" s="304">
        <f>'PD_genero (15)'!D12/'PD_genero (15)'!E12</f>
        <v>0.51681492911937366</v>
      </c>
      <c r="E12" s="98"/>
      <c r="F12" s="104">
        <f>'PD_genero (15)'!G12/'PD_genero (15)'!I12</f>
        <v>0.48518435496964779</v>
      </c>
      <c r="G12" s="105">
        <f>'PD_genero (15)'!H12/'PD_genero (15)'!I12</f>
        <v>0.51481564503035226</v>
      </c>
      <c r="H12" s="98"/>
      <c r="I12" s="104">
        <f>'PD_genero (15)'!K12/'PD_genero (15)'!M12</f>
        <v>0.50798407926225908</v>
      </c>
      <c r="J12" s="105">
        <f>'PD_genero (15)'!L12/'PD_genero (15)'!M12</f>
        <v>0.49201592073774092</v>
      </c>
      <c r="K12" s="39"/>
      <c r="L12" s="104">
        <f>'PD_genero (15)'!O12/'PD_genero (15)'!Q12</f>
        <v>0.49956710511970343</v>
      </c>
      <c r="M12" s="105">
        <f>'PD_genero (15)'!P12/'PD_genero (15)'!Q12</f>
        <v>0.50043289488029652</v>
      </c>
    </row>
    <row r="13" spans="1:14" s="80" customFormat="1" ht="14.25" customHeight="1" x14ac:dyDescent="0.2">
      <c r="B13" s="4" t="s">
        <v>147</v>
      </c>
      <c r="C13" s="305">
        <f>'PD_genero (15)'!C13/'PD_genero (15)'!E13</f>
        <v>0.49730660786185255</v>
      </c>
      <c r="D13" s="306">
        <f>'PD_genero (15)'!D13/'PD_genero (15)'!E13</f>
        <v>0.50268242109074157</v>
      </c>
      <c r="E13" s="98"/>
      <c r="F13" s="106">
        <f>'PD_genero (15)'!G13/'PD_genero (15)'!I13</f>
        <v>0.50220989988747489</v>
      </c>
      <c r="G13" s="107">
        <f>'PD_genero (15)'!H13/'PD_genero (15)'!I13</f>
        <v>0.49779010011252511</v>
      </c>
      <c r="H13" s="98"/>
      <c r="I13" s="106">
        <f>'PD_genero (15)'!K13/'PD_genero (15)'!M13</f>
        <v>0.5190631223689075</v>
      </c>
      <c r="J13" s="107">
        <f>'PD_genero (15)'!L13/'PD_genero (15)'!M13</f>
        <v>0.4809368776310925</v>
      </c>
      <c r="K13" s="39"/>
      <c r="L13" s="106">
        <f>'PD_genero (15)'!O13/'PD_genero (15)'!Q13</f>
        <v>0.51281443697541873</v>
      </c>
      <c r="M13" s="107">
        <f>'PD_genero (15)'!P13/'PD_genero (15)'!Q13</f>
        <v>0.48718556302458127</v>
      </c>
    </row>
    <row r="14" spans="1:14" s="80" customFormat="1" ht="14.25" customHeight="1" x14ac:dyDescent="0.2">
      <c r="B14" s="4" t="s">
        <v>20</v>
      </c>
      <c r="C14" s="305">
        <f>'PD_genero (15)'!C14/'PD_genero (15)'!E14</f>
        <v>0.49861007623087061</v>
      </c>
      <c r="D14" s="306">
        <f>'PD_genero (15)'!D14/'PD_genero (15)'!E14</f>
        <v>0.50137559465810744</v>
      </c>
      <c r="E14" s="98"/>
      <c r="F14" s="106">
        <f>'PD_genero (15)'!G14/'PD_genero (15)'!I14</f>
        <v>0.50553195322234401</v>
      </c>
      <c r="G14" s="107">
        <f>'PD_genero (15)'!H14/'PD_genero (15)'!I14</f>
        <v>0.49446804677765599</v>
      </c>
      <c r="H14" s="98"/>
      <c r="I14" s="106">
        <f>'PD_genero (15)'!K14/'PD_genero (15)'!M14</f>
        <v>0.52486839857761769</v>
      </c>
      <c r="J14" s="107">
        <f>'PD_genero (15)'!L14/'PD_genero (15)'!M14</f>
        <v>0.47513160142238231</v>
      </c>
      <c r="K14" s="39"/>
      <c r="L14" s="106">
        <f>'PD_genero (15)'!O14/'PD_genero (15)'!Q14</f>
        <v>0.5150471089629497</v>
      </c>
      <c r="M14" s="107">
        <f>'PD_genero (15)'!P14/'PD_genero (15)'!Q14</f>
        <v>0.48495289103705036</v>
      </c>
    </row>
    <row r="15" spans="1:14" s="80" customFormat="1" ht="14.25" customHeight="1" x14ac:dyDescent="0.2">
      <c r="B15" s="4" t="s">
        <v>1</v>
      </c>
      <c r="C15" s="307">
        <f>'PD_genero (15)'!C15/'PD_genero (15)'!E15</f>
        <v>0.49291980382675971</v>
      </c>
      <c r="D15" s="308">
        <f>'PD_genero (15)'!D15/'PD_genero (15)'!E15</f>
        <v>0.50708019617324029</v>
      </c>
      <c r="E15" s="103"/>
      <c r="F15" s="275">
        <f>'PD_genero (15)'!G15/'PD_genero (15)'!I15</f>
        <v>0.49437880415324026</v>
      </c>
      <c r="G15" s="276">
        <f>'PD_genero (15)'!H15/'PD_genero (15)'!I15</f>
        <v>0.5056211958467598</v>
      </c>
      <c r="H15" s="103"/>
      <c r="I15" s="275">
        <f>'PD_genero (15)'!K15/'PD_genero (15)'!M15</f>
        <v>0.50909894643778086</v>
      </c>
      <c r="J15" s="276">
        <f>'PD_genero (15)'!L15/'PD_genero (15)'!M15</f>
        <v>0.49090105356221914</v>
      </c>
      <c r="K15" s="70"/>
      <c r="L15" s="275">
        <f>'PD_genero (15)'!O15/'PD_genero (15)'!Q15</f>
        <v>0.50784388025767335</v>
      </c>
      <c r="M15" s="276">
        <f>'PD_genero (15)'!P15/'PD_genero (15)'!Q15</f>
        <v>0.49215611974232665</v>
      </c>
      <c r="N15" s="48"/>
    </row>
    <row r="16" spans="1:14" s="80" customFormat="1" ht="14.25" customHeight="1" x14ac:dyDescent="0.2">
      <c r="B16" s="34" t="s">
        <v>36</v>
      </c>
      <c r="C16" s="305">
        <f>'PD_genero (15)'!C16/'PD_genero (15)'!E16</f>
        <v>0.52864583333333337</v>
      </c>
      <c r="D16" s="306">
        <f>'PD_genero (15)'!D16/'PD_genero (15)'!E16</f>
        <v>0.47135416666666669</v>
      </c>
      <c r="E16" s="100"/>
      <c r="F16" s="106">
        <f>'PD_genero (15)'!G16/'PD_genero (15)'!I16</f>
        <v>0.5161290322580645</v>
      </c>
      <c r="G16" s="107">
        <f>'PD_genero (15)'!H16/'PD_genero (15)'!I16</f>
        <v>0.4838709677419355</v>
      </c>
      <c r="H16" s="100"/>
      <c r="I16" s="106">
        <f>'PD_genero (15)'!K16/'PD_genero (15)'!M16</f>
        <v>0.53385416666666663</v>
      </c>
      <c r="J16" s="107">
        <f>'PD_genero (15)'!L16/'PD_genero (15)'!M16</f>
        <v>0.46614583333333331</v>
      </c>
      <c r="K16" s="83"/>
      <c r="L16" s="106">
        <f>'PD_genero (15)'!O16/'PD_genero (15)'!Q16</f>
        <v>0.51694915254237284</v>
      </c>
      <c r="M16" s="107">
        <f>'PD_genero (15)'!P16/'PD_genero (15)'!Q16</f>
        <v>0.48305084745762711</v>
      </c>
    </row>
    <row r="17" spans="2:13" s="80" customFormat="1" ht="14.25" customHeight="1" x14ac:dyDescent="0.2">
      <c r="B17" s="34" t="s">
        <v>37</v>
      </c>
      <c r="C17" s="305">
        <f>'PD_genero (15)'!C17/'PD_genero (15)'!E17</f>
        <v>0.48888888888888887</v>
      </c>
      <c r="D17" s="306">
        <f>'PD_genero (15)'!D17/'PD_genero (15)'!E17</f>
        <v>0.51111111111111107</v>
      </c>
      <c r="E17" s="100"/>
      <c r="F17" s="106">
        <f>'PD_genero (15)'!G17/'PD_genero (15)'!I17</f>
        <v>0.49347258485639689</v>
      </c>
      <c r="G17" s="107">
        <f>'PD_genero (15)'!H17/'PD_genero (15)'!I17</f>
        <v>0.50652741514360311</v>
      </c>
      <c r="H17" s="100"/>
      <c r="I17" s="106">
        <f>'PD_genero (15)'!K17/'PD_genero (15)'!M17</f>
        <v>0.51688311688311683</v>
      </c>
      <c r="J17" s="107">
        <f>'PD_genero (15)'!L17/'PD_genero (15)'!M17</f>
        <v>0.48311688311688311</v>
      </c>
      <c r="K17" s="83"/>
      <c r="L17" s="106">
        <f>'PD_genero (15)'!O17/'PD_genero (15)'!Q17</f>
        <v>0.51482479784366575</v>
      </c>
      <c r="M17" s="107">
        <f>'PD_genero (15)'!P17/'PD_genero (15)'!Q17</f>
        <v>0.48517520215633425</v>
      </c>
    </row>
    <row r="18" spans="2:13" s="80" customFormat="1" ht="14.25" customHeight="1" x14ac:dyDescent="0.2">
      <c r="B18" s="34" t="s">
        <v>38</v>
      </c>
      <c r="C18" s="305">
        <f>'PD_genero (15)'!C18/'PD_genero (15)'!E18</f>
        <v>0.50070721357850068</v>
      </c>
      <c r="D18" s="306">
        <f>'PD_genero (15)'!D18/'PD_genero (15)'!E18</f>
        <v>0.49929278642149927</v>
      </c>
      <c r="E18" s="100"/>
      <c r="F18" s="106">
        <f>'PD_genero (15)'!G18/'PD_genero (15)'!I18</f>
        <v>0.51900584795321636</v>
      </c>
      <c r="G18" s="107">
        <f>'PD_genero (15)'!H18/'PD_genero (15)'!I18</f>
        <v>0.48099415204678364</v>
      </c>
      <c r="H18" s="100"/>
      <c r="I18" s="106">
        <f>'PD_genero (15)'!K18/'PD_genero (15)'!M18</f>
        <v>0.51432880844645545</v>
      </c>
      <c r="J18" s="107">
        <f>'PD_genero (15)'!L18/'PD_genero (15)'!M18</f>
        <v>0.48567119155354449</v>
      </c>
      <c r="K18" s="83"/>
      <c r="L18" s="106">
        <f>'PD_genero (15)'!O18/'PD_genero (15)'!Q18</f>
        <v>0.51384615384615384</v>
      </c>
      <c r="M18" s="107">
        <f>'PD_genero (15)'!P18/'PD_genero (15)'!Q18</f>
        <v>0.48615384615384616</v>
      </c>
    </row>
    <row r="19" spans="2:13" s="80" customFormat="1" ht="14.25" customHeight="1" x14ac:dyDescent="0.2">
      <c r="B19" s="34" t="s">
        <v>39</v>
      </c>
      <c r="C19" s="305">
        <f>'PD_genero (15)'!C19/'PD_genero (15)'!E19</f>
        <v>0.51738241308793453</v>
      </c>
      <c r="D19" s="306">
        <f>'PD_genero (15)'!D19/'PD_genero (15)'!E19</f>
        <v>0.48261758691206547</v>
      </c>
      <c r="E19" s="100"/>
      <c r="F19" s="106">
        <f>'PD_genero (15)'!G19/'PD_genero (15)'!I19</f>
        <v>0.52051835853131745</v>
      </c>
      <c r="G19" s="107">
        <f>'PD_genero (15)'!H19/'PD_genero (15)'!I19</f>
        <v>0.4794816414686825</v>
      </c>
      <c r="H19" s="100"/>
      <c r="I19" s="106">
        <f>'PD_genero (15)'!K19/'PD_genero (15)'!M19</f>
        <v>0.5444444444444444</v>
      </c>
      <c r="J19" s="107">
        <f>'PD_genero (15)'!L19/'PD_genero (15)'!M19</f>
        <v>0.45555555555555555</v>
      </c>
      <c r="K19" s="83"/>
      <c r="L19" s="106">
        <f>'PD_genero (15)'!O19/'PD_genero (15)'!Q19</f>
        <v>0.5575620767494357</v>
      </c>
      <c r="M19" s="107">
        <f>'PD_genero (15)'!P19/'PD_genero (15)'!Q19</f>
        <v>0.44243792325056436</v>
      </c>
    </row>
    <row r="20" spans="2:13" s="80" customFormat="1" ht="14.25" customHeight="1" x14ac:dyDescent="0.2">
      <c r="B20" s="34" t="s">
        <v>40</v>
      </c>
      <c r="C20" s="305">
        <f>'PD_genero (15)'!C20/'PD_genero (15)'!E20</f>
        <v>0.45954356846473027</v>
      </c>
      <c r="D20" s="306">
        <f>'PD_genero (15)'!D20/'PD_genero (15)'!E20</f>
        <v>0.54045643153526968</v>
      </c>
      <c r="E20" s="100"/>
      <c r="F20" s="106">
        <f>'PD_genero (15)'!G20/'PD_genero (15)'!I20</f>
        <v>0.453416149068323</v>
      </c>
      <c r="G20" s="107">
        <f>'PD_genero (15)'!H20/'PD_genero (15)'!I20</f>
        <v>0.54658385093167705</v>
      </c>
      <c r="H20" s="100"/>
      <c r="I20" s="106">
        <f>'PD_genero (15)'!K20/'PD_genero (15)'!M20</f>
        <v>0.47659574468085109</v>
      </c>
      <c r="J20" s="107">
        <f>'PD_genero (15)'!L20/'PD_genero (15)'!M20</f>
        <v>0.52340425531914891</v>
      </c>
      <c r="K20" s="83"/>
      <c r="L20" s="106">
        <f>'PD_genero (15)'!O20/'PD_genero (15)'!Q20</f>
        <v>0.47802197802197804</v>
      </c>
      <c r="M20" s="107">
        <f>'PD_genero (15)'!P20/'PD_genero (15)'!Q20</f>
        <v>0.52197802197802201</v>
      </c>
    </row>
    <row r="21" spans="2:13" s="80" customFormat="1" ht="14.25" customHeight="1" x14ac:dyDescent="0.2">
      <c r="B21" s="34" t="s">
        <v>41</v>
      </c>
      <c r="C21" s="305">
        <f>'PD_genero (15)'!C21/'PD_genero (15)'!E21</f>
        <v>0.5625</v>
      </c>
      <c r="D21" s="306">
        <f>'PD_genero (15)'!D21/'PD_genero (15)'!E21</f>
        <v>0.4375</v>
      </c>
      <c r="E21" s="100"/>
      <c r="F21" s="106">
        <f>'PD_genero (15)'!G21/'PD_genero (15)'!I21</f>
        <v>0.54608294930875578</v>
      </c>
      <c r="G21" s="107">
        <f>'PD_genero (15)'!H21/'PD_genero (15)'!I21</f>
        <v>0.45391705069124422</v>
      </c>
      <c r="H21" s="100"/>
      <c r="I21" s="106">
        <f>'PD_genero (15)'!K21/'PD_genero (15)'!M21</f>
        <v>0.57345971563981046</v>
      </c>
      <c r="J21" s="107">
        <f>'PD_genero (15)'!L21/'PD_genero (15)'!M21</f>
        <v>0.42654028436018959</v>
      </c>
      <c r="K21" s="83"/>
      <c r="L21" s="106">
        <f>'PD_genero (15)'!O21/'PD_genero (15)'!Q21</f>
        <v>0.56617647058823528</v>
      </c>
      <c r="M21" s="107">
        <f>'PD_genero (15)'!P21/'PD_genero (15)'!Q21</f>
        <v>0.43382352941176472</v>
      </c>
    </row>
    <row r="22" spans="2:13" s="80" customFormat="1" ht="14.25" customHeight="1" x14ac:dyDescent="0.2">
      <c r="B22" s="34" t="s">
        <v>42</v>
      </c>
      <c r="C22" s="305">
        <f>'PD_genero (15)'!C22/'PD_genero (15)'!E22</f>
        <v>0.45073891625615764</v>
      </c>
      <c r="D22" s="306">
        <f>'PD_genero (15)'!D22/'PD_genero (15)'!E22</f>
        <v>0.54926108374384242</v>
      </c>
      <c r="E22" s="100"/>
      <c r="F22" s="106">
        <f>'PD_genero (15)'!G22/'PD_genero (15)'!I22</f>
        <v>0.48684210526315791</v>
      </c>
      <c r="G22" s="107">
        <f>'PD_genero (15)'!H22/'PD_genero (15)'!I22</f>
        <v>0.51315789473684215</v>
      </c>
      <c r="H22" s="100"/>
      <c r="I22" s="106">
        <f>'PD_genero (15)'!K22/'PD_genero (15)'!M22</f>
        <v>0.48918918918918919</v>
      </c>
      <c r="J22" s="107">
        <f>'PD_genero (15)'!L22/'PD_genero (15)'!M22</f>
        <v>0.51081081081081081</v>
      </c>
      <c r="K22" s="83"/>
      <c r="L22" s="106">
        <f>'PD_genero (15)'!O22/'PD_genero (15)'!Q22</f>
        <v>0.50564971751412424</v>
      </c>
      <c r="M22" s="107">
        <f>'PD_genero (15)'!P22/'PD_genero (15)'!Q22</f>
        <v>0.4943502824858757</v>
      </c>
    </row>
    <row r="23" spans="2:13" s="80" customFormat="1" ht="14.25" customHeight="1" x14ac:dyDescent="0.2">
      <c r="B23" s="34" t="s">
        <v>43</v>
      </c>
      <c r="C23" s="305">
        <f>'PD_genero (15)'!C23/'PD_genero (15)'!E23</f>
        <v>0.5691823899371069</v>
      </c>
      <c r="D23" s="306">
        <f>'PD_genero (15)'!D23/'PD_genero (15)'!E23</f>
        <v>0.4308176100628931</v>
      </c>
      <c r="E23" s="100"/>
      <c r="F23" s="106">
        <f>'PD_genero (15)'!G23/'PD_genero (15)'!I23</f>
        <v>0.56551724137931036</v>
      </c>
      <c r="G23" s="107">
        <f>'PD_genero (15)'!H23/'PD_genero (15)'!I23</f>
        <v>0.43448275862068964</v>
      </c>
      <c r="H23" s="100"/>
      <c r="I23" s="106">
        <f>'PD_genero (15)'!K23/'PD_genero (15)'!M23</f>
        <v>0.56521739130434778</v>
      </c>
      <c r="J23" s="107">
        <f>'PD_genero (15)'!L23/'PD_genero (15)'!M23</f>
        <v>0.43478260869565216</v>
      </c>
      <c r="K23" s="83"/>
      <c r="L23" s="106">
        <f>'PD_genero (15)'!O23/'PD_genero (15)'!Q23</f>
        <v>0.55782312925170063</v>
      </c>
      <c r="M23" s="107">
        <f>'PD_genero (15)'!P23/'PD_genero (15)'!Q23</f>
        <v>0.44217687074829931</v>
      </c>
    </row>
    <row r="24" spans="2:13" s="80" customFormat="1" ht="14.25" customHeight="1" x14ac:dyDescent="0.2">
      <c r="B24" s="34" t="s">
        <v>44</v>
      </c>
      <c r="C24" s="305">
        <f>'PD_genero (15)'!C24/'PD_genero (15)'!E24</f>
        <v>0.5201271186440678</v>
      </c>
      <c r="D24" s="306">
        <f>'PD_genero (15)'!D24/'PD_genero (15)'!E24</f>
        <v>0.4798728813559322</v>
      </c>
      <c r="E24" s="100"/>
      <c r="F24" s="106">
        <f>'PD_genero (15)'!G24/'PD_genero (15)'!I24</f>
        <v>0.5245535714285714</v>
      </c>
      <c r="G24" s="107">
        <f>'PD_genero (15)'!H24/'PD_genero (15)'!I24</f>
        <v>0.47544642857142855</v>
      </c>
      <c r="H24" s="100"/>
      <c r="I24" s="106">
        <f>'PD_genero (15)'!K24/'PD_genero (15)'!M24</f>
        <v>0.53650442477876104</v>
      </c>
      <c r="J24" s="107">
        <f>'PD_genero (15)'!L24/'PD_genero (15)'!M24</f>
        <v>0.46349557522123896</v>
      </c>
      <c r="K24" s="83"/>
      <c r="L24" s="106">
        <f>'PD_genero (15)'!O24/'PD_genero (15)'!Q24</f>
        <v>0.51959686450167974</v>
      </c>
      <c r="M24" s="107">
        <f>'PD_genero (15)'!P24/'PD_genero (15)'!Q24</f>
        <v>0.48040313549832026</v>
      </c>
    </row>
    <row r="25" spans="2:13" s="80" customFormat="1" ht="14.25" customHeight="1" x14ac:dyDescent="0.2">
      <c r="B25" s="34" t="s">
        <v>45</v>
      </c>
      <c r="C25" s="305">
        <f>'PD_genero (15)'!C25/'PD_genero (15)'!E25</f>
        <v>0.5057851239669422</v>
      </c>
      <c r="D25" s="306">
        <f>'PD_genero (15)'!D25/'PD_genero (15)'!E25</f>
        <v>0.49421487603305786</v>
      </c>
      <c r="E25" s="100"/>
      <c r="F25" s="106">
        <f>'PD_genero (15)'!G25/'PD_genero (15)'!I25</f>
        <v>0.52204585537918868</v>
      </c>
      <c r="G25" s="107">
        <f>'PD_genero (15)'!H25/'PD_genero (15)'!I25</f>
        <v>0.47795414462081126</v>
      </c>
      <c r="H25" s="100"/>
      <c r="I25" s="106">
        <f>'PD_genero (15)'!K25/'PD_genero (15)'!M25</f>
        <v>0.54059040590405905</v>
      </c>
      <c r="J25" s="107">
        <f>'PD_genero (15)'!L25/'PD_genero (15)'!M25</f>
        <v>0.45940959409594095</v>
      </c>
      <c r="K25" s="83"/>
      <c r="L25" s="106">
        <f>'PD_genero (15)'!O25/'PD_genero (15)'!Q25</f>
        <v>0.52551984877126656</v>
      </c>
      <c r="M25" s="107">
        <f>'PD_genero (15)'!P25/'PD_genero (15)'!Q25</f>
        <v>0.47448015122873344</v>
      </c>
    </row>
    <row r="26" spans="2:13" s="80" customFormat="1" ht="14.25" customHeight="1" x14ac:dyDescent="0.2">
      <c r="B26" s="34" t="s">
        <v>46</v>
      </c>
      <c r="C26" s="305">
        <f>'PD_genero (15)'!C26/'PD_genero (15)'!E26</f>
        <v>0.44390243902439025</v>
      </c>
      <c r="D26" s="306">
        <f>'PD_genero (15)'!D26/'PD_genero (15)'!E26</f>
        <v>0.55609756097560981</v>
      </c>
      <c r="E26" s="100"/>
      <c r="F26" s="106">
        <f>'PD_genero (15)'!G26/'PD_genero (15)'!I26</f>
        <v>0.45635910224438903</v>
      </c>
      <c r="G26" s="107">
        <f>'PD_genero (15)'!H26/'PD_genero (15)'!I26</f>
        <v>0.54364089775561097</v>
      </c>
      <c r="H26" s="100"/>
      <c r="I26" s="106">
        <f>'PD_genero (15)'!K26/'PD_genero (15)'!M26</f>
        <v>0.45454545454545453</v>
      </c>
      <c r="J26" s="107">
        <f>'PD_genero (15)'!L26/'PD_genero (15)'!M26</f>
        <v>0.54545454545454541</v>
      </c>
      <c r="K26" s="83"/>
      <c r="L26" s="106">
        <f>'PD_genero (15)'!O26/'PD_genero (15)'!Q26</f>
        <v>0.45910290237467016</v>
      </c>
      <c r="M26" s="107">
        <f>'PD_genero (15)'!P26/'PD_genero (15)'!Q26</f>
        <v>0.54089709762532978</v>
      </c>
    </row>
    <row r="27" spans="2:13" s="80" customFormat="1" ht="14.25" customHeight="1" x14ac:dyDescent="0.2">
      <c r="B27" s="34" t="s">
        <v>47</v>
      </c>
      <c r="C27" s="305">
        <f>'PD_genero (15)'!C27/'PD_genero (15)'!E27</f>
        <v>0.49690721649484537</v>
      </c>
      <c r="D27" s="306">
        <f>'PD_genero (15)'!D27/'PD_genero (15)'!E27</f>
        <v>0.50309278350515463</v>
      </c>
      <c r="E27" s="100"/>
      <c r="F27" s="106">
        <f>'PD_genero (15)'!G27/'PD_genero (15)'!I27</f>
        <v>0.49578059071729957</v>
      </c>
      <c r="G27" s="107">
        <f>'PD_genero (15)'!H27/'PD_genero (15)'!I27</f>
        <v>0.50421940928270037</v>
      </c>
      <c r="H27" s="100"/>
      <c r="I27" s="106">
        <f>'PD_genero (15)'!K27/'PD_genero (15)'!M27</f>
        <v>0.50216450216450215</v>
      </c>
      <c r="J27" s="107">
        <f>'PD_genero (15)'!L27/'PD_genero (15)'!M27</f>
        <v>0.49783549783549785</v>
      </c>
      <c r="K27" s="83"/>
      <c r="L27" s="106">
        <f>'PD_genero (15)'!O27/'PD_genero (15)'!Q27</f>
        <v>0.50331125827814571</v>
      </c>
      <c r="M27" s="107">
        <f>'PD_genero (15)'!P27/'PD_genero (15)'!Q27</f>
        <v>0.49668874172185429</v>
      </c>
    </row>
    <row r="28" spans="2:13" s="80" customFormat="1" ht="14.25" customHeight="1" x14ac:dyDescent="0.2">
      <c r="B28" s="34" t="s">
        <v>48</v>
      </c>
      <c r="C28" s="305">
        <f>'PD_genero (15)'!C28/'PD_genero (15)'!E28</f>
        <v>0.53765690376569042</v>
      </c>
      <c r="D28" s="306">
        <f>'PD_genero (15)'!D28/'PD_genero (15)'!E28</f>
        <v>0.46234309623430964</v>
      </c>
      <c r="E28" s="100"/>
      <c r="F28" s="106">
        <f>'PD_genero (15)'!G28/'PD_genero (15)'!I28</f>
        <v>0.54643628509719222</v>
      </c>
      <c r="G28" s="107">
        <f>'PD_genero (15)'!H28/'PD_genero (15)'!I28</f>
        <v>0.45356371490280778</v>
      </c>
      <c r="H28" s="100"/>
      <c r="I28" s="106">
        <f>'PD_genero (15)'!K28/'PD_genero (15)'!M28</f>
        <v>0.53047404063205417</v>
      </c>
      <c r="J28" s="107">
        <f>'PD_genero (15)'!L28/'PD_genero (15)'!M28</f>
        <v>0.46952595936794583</v>
      </c>
      <c r="K28" s="83"/>
      <c r="L28" s="106">
        <f>'PD_genero (15)'!O28/'PD_genero (15)'!Q28</f>
        <v>0.53986332574031892</v>
      </c>
      <c r="M28" s="107">
        <f>'PD_genero (15)'!P28/'PD_genero (15)'!Q28</f>
        <v>0.46013667425968108</v>
      </c>
    </row>
    <row r="29" spans="2:13" s="80" customFormat="1" ht="14.25" customHeight="1" x14ac:dyDescent="0.2">
      <c r="B29" s="34" t="s">
        <v>49</v>
      </c>
      <c r="C29" s="305">
        <f>'PD_genero (15)'!C29/'PD_genero (15)'!E29</f>
        <v>0.48715415019762848</v>
      </c>
      <c r="D29" s="306">
        <f>'PD_genero (15)'!D29/'PD_genero (15)'!E29</f>
        <v>0.51284584980237158</v>
      </c>
      <c r="E29" s="100"/>
      <c r="F29" s="106">
        <f>'PD_genero (15)'!G29/'PD_genero (15)'!I29</f>
        <v>0.4844533600802407</v>
      </c>
      <c r="G29" s="107">
        <f>'PD_genero (15)'!H29/'PD_genero (15)'!I29</f>
        <v>0.51554663991975924</v>
      </c>
      <c r="H29" s="100"/>
      <c r="I29" s="106">
        <f>'PD_genero (15)'!K29/'PD_genero (15)'!M29</f>
        <v>0.52476290832455219</v>
      </c>
      <c r="J29" s="107">
        <f>'PD_genero (15)'!L29/'PD_genero (15)'!M29</f>
        <v>0.47523709167544786</v>
      </c>
      <c r="K29" s="83"/>
      <c r="L29" s="106">
        <f>'PD_genero (15)'!O29/'PD_genero (15)'!Q29</f>
        <v>0.51200873362445409</v>
      </c>
      <c r="M29" s="107">
        <f>'PD_genero (15)'!P29/'PD_genero (15)'!Q29</f>
        <v>0.48799126637554585</v>
      </c>
    </row>
    <row r="30" spans="2:13" s="80" customFormat="1" ht="14.25" customHeight="1" x14ac:dyDescent="0.2">
      <c r="B30" s="34" t="s">
        <v>50</v>
      </c>
      <c r="C30" s="305">
        <f>'PD_genero (15)'!C30/'PD_genero (15)'!E30</f>
        <v>0.47822765469824291</v>
      </c>
      <c r="D30" s="306">
        <f>'PD_genero (15)'!D30/'PD_genero (15)'!E30</f>
        <v>0.52177234530175709</v>
      </c>
      <c r="E30" s="100"/>
      <c r="F30" s="106">
        <f>'PD_genero (15)'!G30/'PD_genero (15)'!I30</f>
        <v>0.47906602254428343</v>
      </c>
      <c r="G30" s="107">
        <f>'PD_genero (15)'!H30/'PD_genero (15)'!I30</f>
        <v>0.52093397745571657</v>
      </c>
      <c r="H30" s="100"/>
      <c r="I30" s="106">
        <f>'PD_genero (15)'!K30/'PD_genero (15)'!M30</f>
        <v>0.4925373134328358</v>
      </c>
      <c r="J30" s="107">
        <f>'PD_genero (15)'!L30/'PD_genero (15)'!M30</f>
        <v>0.5074626865671642</v>
      </c>
      <c r="K30" s="83"/>
      <c r="L30" s="106">
        <f>'PD_genero (15)'!O30/'PD_genero (15)'!Q30</f>
        <v>0.48997384481255452</v>
      </c>
      <c r="M30" s="107">
        <f>'PD_genero (15)'!P30/'PD_genero (15)'!Q30</f>
        <v>0.51002615518744554</v>
      </c>
    </row>
    <row r="31" spans="2:13" s="80" customFormat="1" ht="14.25" customHeight="1" x14ac:dyDescent="0.2">
      <c r="B31" s="34" t="s">
        <v>51</v>
      </c>
      <c r="C31" s="305">
        <f>'PD_genero (15)'!C31/'PD_genero (15)'!E31</f>
        <v>0.46756756756756757</v>
      </c>
      <c r="D31" s="306">
        <f>'PD_genero (15)'!D31/'PD_genero (15)'!E31</f>
        <v>0.53243243243243243</v>
      </c>
      <c r="E31" s="100"/>
      <c r="F31" s="106">
        <f>'PD_genero (15)'!G31/'PD_genero (15)'!I31</f>
        <v>0.48066298342541436</v>
      </c>
      <c r="G31" s="107">
        <f>'PD_genero (15)'!H31/'PD_genero (15)'!I31</f>
        <v>0.51933701657458564</v>
      </c>
      <c r="H31" s="100"/>
      <c r="I31" s="106">
        <f>'PD_genero (15)'!K31/'PD_genero (15)'!M31</f>
        <v>0.48688046647230321</v>
      </c>
      <c r="J31" s="107">
        <f>'PD_genero (15)'!L31/'PD_genero (15)'!M31</f>
        <v>0.51311953352769679</v>
      </c>
      <c r="K31" s="83"/>
      <c r="L31" s="106">
        <f>'PD_genero (15)'!O31/'PD_genero (15)'!Q31</f>
        <v>0.47214076246334313</v>
      </c>
      <c r="M31" s="107">
        <f>'PD_genero (15)'!P31/'PD_genero (15)'!Q31</f>
        <v>0.52785923753665687</v>
      </c>
    </row>
    <row r="32" spans="2:13" s="80" customFormat="1" ht="14.25" customHeight="1" x14ac:dyDescent="0.2">
      <c r="B32" s="34" t="s">
        <v>52</v>
      </c>
      <c r="C32" s="305">
        <f>'PD_genero (15)'!C32/'PD_genero (15)'!E32</f>
        <v>0.45454545454545453</v>
      </c>
      <c r="D32" s="306">
        <f>'PD_genero (15)'!D32/'PD_genero (15)'!E32</f>
        <v>0.54545454545454541</v>
      </c>
      <c r="E32" s="100"/>
      <c r="F32" s="106">
        <f>'PD_genero (15)'!G32/'PD_genero (15)'!I32</f>
        <v>0.43456032719836402</v>
      </c>
      <c r="G32" s="107">
        <f>'PD_genero (15)'!H32/'PD_genero (15)'!I32</f>
        <v>0.56543967280163598</v>
      </c>
      <c r="H32" s="100"/>
      <c r="I32" s="106">
        <f>'PD_genero (15)'!K32/'PD_genero (15)'!M32</f>
        <v>0.44132917964693663</v>
      </c>
      <c r="J32" s="107">
        <f>'PD_genero (15)'!L32/'PD_genero (15)'!M32</f>
        <v>0.55867082035306337</v>
      </c>
      <c r="K32" s="83"/>
      <c r="L32" s="106">
        <f>'PD_genero (15)'!O32/'PD_genero (15)'!Q32</f>
        <v>0.44801714898177919</v>
      </c>
      <c r="M32" s="107">
        <f>'PD_genero (15)'!P32/'PD_genero (15)'!Q32</f>
        <v>0.55198285101822075</v>
      </c>
    </row>
    <row r="33" spans="2:13" s="80" customFormat="1" ht="14.25" customHeight="1" x14ac:dyDescent="0.2">
      <c r="B33" s="34" t="s">
        <v>31</v>
      </c>
      <c r="C33" s="305">
        <f>'PD_genero (15)'!C33/'PD_genero (15)'!E33</f>
        <v>0.49315068493150682</v>
      </c>
      <c r="D33" s="306">
        <f>'PD_genero (15)'!D33/'PD_genero (15)'!E33</f>
        <v>0.50684931506849318</v>
      </c>
      <c r="E33" s="100"/>
      <c r="F33" s="106">
        <f>'PD_genero (15)'!G33/'PD_genero (15)'!I33</f>
        <v>0.48771929824561405</v>
      </c>
      <c r="G33" s="107">
        <f>'PD_genero (15)'!H33/'PD_genero (15)'!I33</f>
        <v>0.512280701754386</v>
      </c>
      <c r="H33" s="100"/>
      <c r="I33" s="106">
        <f>'PD_genero (15)'!K33/'PD_genero (15)'!M33</f>
        <v>0.50929368029739774</v>
      </c>
      <c r="J33" s="107">
        <f>'PD_genero (15)'!L33/'PD_genero (15)'!M33</f>
        <v>0.49070631970260226</v>
      </c>
      <c r="K33" s="83"/>
      <c r="L33" s="106">
        <f>'PD_genero (15)'!O33/'PD_genero (15)'!Q33</f>
        <v>0.50957854406130265</v>
      </c>
      <c r="M33" s="107">
        <f>'PD_genero (15)'!P33/'PD_genero (15)'!Q33</f>
        <v>0.49042145593869729</v>
      </c>
    </row>
    <row r="34" spans="2:13" s="80" customFormat="1" ht="14.25" customHeight="1" x14ac:dyDescent="0.2">
      <c r="B34" s="34" t="s">
        <v>53</v>
      </c>
      <c r="C34" s="305">
        <f>'PD_genero (15)'!C34/'PD_genero (15)'!E34</f>
        <v>0.51402918069584735</v>
      </c>
      <c r="D34" s="306">
        <f>'PD_genero (15)'!D34/'PD_genero (15)'!E34</f>
        <v>0.48597081930415265</v>
      </c>
      <c r="E34" s="100"/>
      <c r="F34" s="106">
        <f>'PD_genero (15)'!G34/'PD_genero (15)'!I34</f>
        <v>0.51793721973094176</v>
      </c>
      <c r="G34" s="107">
        <f>'PD_genero (15)'!H34/'PD_genero (15)'!I34</f>
        <v>0.4820627802690583</v>
      </c>
      <c r="H34" s="100"/>
      <c r="I34" s="106">
        <f>'PD_genero (15)'!K34/'PD_genero (15)'!M34</f>
        <v>0.52214452214452212</v>
      </c>
      <c r="J34" s="107">
        <f>'PD_genero (15)'!L34/'PD_genero (15)'!M34</f>
        <v>0.47785547785547783</v>
      </c>
      <c r="K34" s="83"/>
      <c r="L34" s="106">
        <f>'PD_genero (15)'!O34/'PD_genero (15)'!Q34</f>
        <v>0.5146699266503667</v>
      </c>
      <c r="M34" s="107">
        <f>'PD_genero (15)'!P34/'PD_genero (15)'!Q34</f>
        <v>0.48533007334963324</v>
      </c>
    </row>
    <row r="35" spans="2:13" s="80" customFormat="1" ht="14.25" customHeight="1" x14ac:dyDescent="0.2">
      <c r="B35" s="34" t="s">
        <v>54</v>
      </c>
      <c r="C35" s="305">
        <f>'PD_genero (15)'!C35/'PD_genero (15)'!E35</f>
        <v>0.44778254649499283</v>
      </c>
      <c r="D35" s="306">
        <f>'PD_genero (15)'!D35/'PD_genero (15)'!E35</f>
        <v>0.55221745350500717</v>
      </c>
      <c r="E35" s="100"/>
      <c r="F35" s="106">
        <f>'PD_genero (15)'!G35/'PD_genero (15)'!I35</f>
        <v>0.44277108433734941</v>
      </c>
      <c r="G35" s="107">
        <f>'PD_genero (15)'!H35/'PD_genero (15)'!I35</f>
        <v>0.55722891566265065</v>
      </c>
      <c r="H35" s="100"/>
      <c r="I35" s="106">
        <f>'PD_genero (15)'!K35/'PD_genero (15)'!M35</f>
        <v>0.45588235294117646</v>
      </c>
      <c r="J35" s="107">
        <f>'PD_genero (15)'!L35/'PD_genero (15)'!M35</f>
        <v>0.54411764705882348</v>
      </c>
      <c r="K35" s="83"/>
      <c r="L35" s="106">
        <f>'PD_genero (15)'!O35/'PD_genero (15)'!Q35</f>
        <v>0.47993311036789299</v>
      </c>
      <c r="M35" s="107">
        <f>'PD_genero (15)'!P35/'PD_genero (15)'!Q35</f>
        <v>0.52006688963210701</v>
      </c>
    </row>
    <row r="36" spans="2:13" s="80" customFormat="1" ht="14.25" customHeight="1" x14ac:dyDescent="0.2">
      <c r="B36" s="34" t="s">
        <v>55</v>
      </c>
      <c r="C36" s="305">
        <f>'PD_genero (15)'!C36/'PD_genero (15)'!E36</f>
        <v>0.44444444444444442</v>
      </c>
      <c r="D36" s="306">
        <f>'PD_genero (15)'!D36/'PD_genero (15)'!E36</f>
        <v>0.55555555555555558</v>
      </c>
      <c r="E36" s="100"/>
      <c r="F36" s="106">
        <f>'PD_genero (15)'!G36/'PD_genero (15)'!I36</f>
        <v>0.44475920679886688</v>
      </c>
      <c r="G36" s="107">
        <f>'PD_genero (15)'!H36/'PD_genero (15)'!I36</f>
        <v>0.55524079320113318</v>
      </c>
      <c r="H36" s="100"/>
      <c r="I36" s="106">
        <f>'PD_genero (15)'!K36/'PD_genero (15)'!M36</f>
        <v>0.48424068767908307</v>
      </c>
      <c r="J36" s="107">
        <f>'PD_genero (15)'!L36/'PD_genero (15)'!M36</f>
        <v>0.51575931232091687</v>
      </c>
      <c r="K36" s="83"/>
      <c r="L36" s="106">
        <f>'PD_genero (15)'!O36/'PD_genero (15)'!Q36</f>
        <v>0.47826086956521741</v>
      </c>
      <c r="M36" s="107">
        <f>'PD_genero (15)'!P36/'PD_genero (15)'!Q36</f>
        <v>0.52173913043478259</v>
      </c>
    </row>
    <row r="37" spans="2:13" s="80" customFormat="1" ht="14.25" customHeight="1" x14ac:dyDescent="0.2">
      <c r="B37" s="34" t="s">
        <v>56</v>
      </c>
      <c r="C37" s="305">
        <f>'PD_genero (15)'!C37/'PD_genero (15)'!E37</f>
        <v>0.48208469055374592</v>
      </c>
      <c r="D37" s="306">
        <f>'PD_genero (15)'!D37/'PD_genero (15)'!E37</f>
        <v>0.51791530944625408</v>
      </c>
      <c r="E37" s="100"/>
      <c r="F37" s="106">
        <f>'PD_genero (15)'!G37/'PD_genero (15)'!I37</f>
        <v>0.50798722044728439</v>
      </c>
      <c r="G37" s="107">
        <f>'PD_genero (15)'!H37/'PD_genero (15)'!I37</f>
        <v>0.49201277955271566</v>
      </c>
      <c r="H37" s="100"/>
      <c r="I37" s="106">
        <f>'PD_genero (15)'!K37/'PD_genero (15)'!M37</f>
        <v>0.55629139072847678</v>
      </c>
      <c r="J37" s="107">
        <f>'PD_genero (15)'!L37/'PD_genero (15)'!M37</f>
        <v>0.44370860927152317</v>
      </c>
      <c r="K37" s="83"/>
      <c r="L37" s="106">
        <f>'PD_genero (15)'!O37/'PD_genero (15)'!Q37</f>
        <v>0.56630824372759858</v>
      </c>
      <c r="M37" s="107">
        <f>'PD_genero (15)'!P37/'PD_genero (15)'!Q37</f>
        <v>0.43369175627240142</v>
      </c>
    </row>
    <row r="38" spans="2:13" s="80" customFormat="1" ht="14.25" customHeight="1" x14ac:dyDescent="0.2">
      <c r="B38" s="34" t="s">
        <v>57</v>
      </c>
      <c r="C38" s="305">
        <f>'PD_genero (15)'!C38/'PD_genero (15)'!E38</f>
        <v>0.52368064952638704</v>
      </c>
      <c r="D38" s="306">
        <f>'PD_genero (15)'!D38/'PD_genero (15)'!E38</f>
        <v>0.47631935047361301</v>
      </c>
      <c r="E38" s="100"/>
      <c r="F38" s="106">
        <f>'PD_genero (15)'!G38/'PD_genero (15)'!I38</f>
        <v>0.52982954545454541</v>
      </c>
      <c r="G38" s="107">
        <f>'PD_genero (15)'!H38/'PD_genero (15)'!I38</f>
        <v>0.47017045454545453</v>
      </c>
      <c r="H38" s="100"/>
      <c r="I38" s="106">
        <f>'PD_genero (15)'!K38/'PD_genero (15)'!M38</f>
        <v>0.55251798561151078</v>
      </c>
      <c r="J38" s="107">
        <f>'PD_genero (15)'!L38/'PD_genero (15)'!M38</f>
        <v>0.44748201438848922</v>
      </c>
      <c r="K38" s="83"/>
      <c r="L38" s="106">
        <f>'PD_genero (15)'!O38/'PD_genero (15)'!Q38</f>
        <v>0.56295224312590453</v>
      </c>
      <c r="M38" s="107">
        <f>'PD_genero (15)'!P38/'PD_genero (15)'!Q38</f>
        <v>0.43704775687409553</v>
      </c>
    </row>
    <row r="39" spans="2:13" s="80" customFormat="1" ht="14.25" customHeight="1" x14ac:dyDescent="0.2">
      <c r="B39" s="34" t="s">
        <v>58</v>
      </c>
      <c r="C39" s="307">
        <f>'PD_genero (15)'!C39/'PD_genero (15)'!E39</f>
        <v>0.52245862884160754</v>
      </c>
      <c r="D39" s="308">
        <f>'PD_genero (15)'!D39/'PD_genero (15)'!E39</f>
        <v>0.47754137115839246</v>
      </c>
      <c r="E39" s="100"/>
      <c r="F39" s="108">
        <f>'PD_genero (15)'!G39/'PD_genero (15)'!I39</f>
        <v>0.50995024875621886</v>
      </c>
      <c r="G39" s="109">
        <f>'PD_genero (15)'!H39/'PD_genero (15)'!I39</f>
        <v>0.49004975124378108</v>
      </c>
      <c r="H39" s="100"/>
      <c r="I39" s="108">
        <f>'PD_genero (15)'!K39/'PD_genero (15)'!M39</f>
        <v>0.50872817955112215</v>
      </c>
      <c r="J39" s="109">
        <f>'PD_genero (15)'!L39/'PD_genero (15)'!M39</f>
        <v>0.49127182044887779</v>
      </c>
      <c r="K39" s="83"/>
      <c r="L39" s="108">
        <f>'PD_genero (15)'!O39/'PD_genero (15)'!Q39</f>
        <v>0.49614395886889462</v>
      </c>
      <c r="M39" s="109">
        <f>'PD_genero (15)'!P39/'PD_genero (15)'!Q39</f>
        <v>0.50385604113110538</v>
      </c>
    </row>
    <row r="40" spans="2:13" s="1" customFormat="1" ht="15" x14ac:dyDescent="0.25">
      <c r="B40" s="36"/>
      <c r="C40" s="92"/>
      <c r="D40" s="167"/>
      <c r="E40" s="167"/>
      <c r="F40" s="167"/>
      <c r="G40" s="167"/>
      <c r="H40" s="167"/>
      <c r="I40" s="167"/>
      <c r="J40" s="167"/>
      <c r="K40" s="167"/>
      <c r="L40" s="167"/>
      <c r="M40" s="92"/>
    </row>
    <row r="41" spans="2:13" x14ac:dyDescent="0.2">
      <c r="B41" s="36"/>
      <c r="C41" s="92"/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  <row r="293" spans="4:11" x14ac:dyDescent="0.2">
      <c r="D293" s="84"/>
      <c r="F293" s="84"/>
      <c r="G293" s="84"/>
      <c r="H293" s="84"/>
      <c r="I293" s="84"/>
      <c r="J293" s="84"/>
      <c r="K293" s="84"/>
    </row>
  </sheetData>
  <mergeCells count="5">
    <mergeCell ref="C9:M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54" t="s">
        <v>232</v>
      </c>
      <c r="C5" s="454"/>
      <c r="D5" s="454"/>
      <c r="E5" s="454"/>
      <c r="F5" s="454"/>
      <c r="G5" s="454"/>
      <c r="H5" s="454"/>
      <c r="I5" s="454"/>
      <c r="J5" s="454"/>
    </row>
    <row r="6" spans="1:10" s="7" customFormat="1" ht="12" customHeight="1" x14ac:dyDescent="0.2">
      <c r="A6" s="122"/>
      <c r="B6" s="117" t="s">
        <v>141</v>
      </c>
      <c r="C6" s="300"/>
      <c r="D6" s="300"/>
      <c r="E6" s="300"/>
      <c r="F6" s="300"/>
      <c r="G6" s="300"/>
      <c r="H6" s="300"/>
      <c r="I6" s="300"/>
      <c r="J6" s="300"/>
    </row>
    <row r="7" spans="1:10" s="7" customFormat="1" ht="15" customHeight="1" x14ac:dyDescent="0.25">
      <c r="D7" s="8"/>
    </row>
    <row r="8" spans="1:10" s="7" customFormat="1" ht="57" customHeight="1" x14ac:dyDescent="0.25">
      <c r="B8" s="8"/>
      <c r="C8" s="450" t="s">
        <v>112</v>
      </c>
      <c r="D8" s="450"/>
      <c r="E8" s="450"/>
    </row>
    <row r="9" spans="1:10" s="7" customFormat="1" ht="24.95" customHeight="1" x14ac:dyDescent="0.25">
      <c r="B9" s="8"/>
      <c r="C9" s="451" t="s">
        <v>27</v>
      </c>
      <c r="D9" s="451"/>
      <c r="E9" s="451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'PD_genero (15)'!O12-'PD_genero (15)'!C12</f>
        <v>-18617</v>
      </c>
      <c r="D11" s="110">
        <f>'PD_genero (15)'!P12-'PD_genero (15)'!D12</f>
        <v>-30487</v>
      </c>
      <c r="E11" s="135">
        <f>'PD_genero (15)'!Q12-'PD_genero (15)'!E12</f>
        <v>-49105</v>
      </c>
    </row>
    <row r="12" spans="1:10" s="7" customFormat="1" ht="14.25" customHeight="1" x14ac:dyDescent="0.2">
      <c r="B12" s="4" t="s">
        <v>147</v>
      </c>
      <c r="C12" s="136">
        <f>'PD_genero (15)'!O13-'PD_genero (15)'!C13</f>
        <v>-4210</v>
      </c>
      <c r="D12" s="111">
        <f>'PD_genero (15)'!P13-'PD_genero (15)'!D13</f>
        <v>-6755</v>
      </c>
      <c r="E12" s="137">
        <f>'PD_genero (15)'!Q13-'PD_genero (15)'!E13</f>
        <v>-10966</v>
      </c>
    </row>
    <row r="13" spans="1:10" s="7" customFormat="1" ht="14.25" customHeight="1" x14ac:dyDescent="0.2">
      <c r="B13" s="4" t="s">
        <v>20</v>
      </c>
      <c r="C13" s="136">
        <f>'PD_genero (15)'!O14-'PD_genero (15)'!C14</f>
        <v>-3255</v>
      </c>
      <c r="D13" s="111">
        <f>'PD_genero (15)'!P14-'PD_genero (15)'!D14</f>
        <v>-5291</v>
      </c>
      <c r="E13" s="137">
        <f>'PD_genero (15)'!Q14-'PD_genero (15)'!E14</f>
        <v>-8547</v>
      </c>
    </row>
    <row r="14" spans="1:10" s="7" customFormat="1" ht="14.25" customHeight="1" x14ac:dyDescent="0.2">
      <c r="B14" s="4" t="s">
        <v>1</v>
      </c>
      <c r="C14" s="138">
        <f>'PD_genero (15)'!O15-'PD_genero (15)'!C15</f>
        <v>-435</v>
      </c>
      <c r="D14" s="112">
        <f>'PD_genero (15)'!P15-'PD_genero (15)'!D15</f>
        <v>-847</v>
      </c>
      <c r="E14" s="139">
        <f>'PD_genero (15)'!Q15-'PD_genero (15)'!E15</f>
        <v>-1282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(15)'!O16-'PD_genero (15)'!C16</f>
        <v>-20</v>
      </c>
      <c r="D15" s="110">
        <f>'PD_genero (15)'!P16-'PD_genero (15)'!D16</f>
        <v>-10</v>
      </c>
      <c r="E15" s="135">
        <f>'PD_genero (15)'!Q16-'PD_genero (15)'!E16</f>
        <v>-30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(15)'!O17-'PD_genero (15)'!C17</f>
        <v>-7</v>
      </c>
      <c r="D16" s="111">
        <f>'PD_genero (15)'!P17-'PD_genero (15)'!D17</f>
        <v>-27</v>
      </c>
      <c r="E16" s="137">
        <f>'PD_genero (15)'!Q17-'PD_genero (15)'!E17</f>
        <v>-34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(15)'!O18-'PD_genero (15)'!C18</f>
        <v>-20</v>
      </c>
      <c r="D17" s="111">
        <f>'PD_genero (15)'!P18-'PD_genero (15)'!D18</f>
        <v>-37</v>
      </c>
      <c r="E17" s="137">
        <f>'PD_genero (15)'!Q18-'PD_genero (15)'!E18</f>
        <v>-57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(15)'!O19-'PD_genero (15)'!C19</f>
        <v>-6</v>
      </c>
      <c r="D18" s="111">
        <f>'PD_genero (15)'!P19-'PD_genero (15)'!D19</f>
        <v>-40</v>
      </c>
      <c r="E18" s="137">
        <f>'PD_genero (15)'!Q19-'PD_genero (15)'!E19</f>
        <v>-46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(15)'!O20-'PD_genero (15)'!C20</f>
        <v>-8</v>
      </c>
      <c r="D19" s="111">
        <f>'PD_genero (15)'!P20-'PD_genero (15)'!D20</f>
        <v>-46</v>
      </c>
      <c r="E19" s="137">
        <f>'PD_genero (15)'!Q20-'PD_genero (15)'!E20</f>
        <v>-54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(15)'!O21-'PD_genero (15)'!C21</f>
        <v>-21</v>
      </c>
      <c r="D20" s="111">
        <f>'PD_genero (15)'!P21-'PD_genero (15)'!D21</f>
        <v>-19</v>
      </c>
      <c r="E20" s="137">
        <f>'PD_genero (15)'!Q21-'PD_genero (15)'!E21</f>
        <v>-40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(15)'!O22-'PD_genero (15)'!C22</f>
        <v>-4</v>
      </c>
      <c r="D21" s="111">
        <f>'PD_genero (15)'!P22-'PD_genero (15)'!D22</f>
        <v>-48</v>
      </c>
      <c r="E21" s="137">
        <f>'PD_genero (15)'!Q22-'PD_genero (15)'!E22</f>
        <v>-52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(15)'!O23-'PD_genero (15)'!C23</f>
        <v>-17</v>
      </c>
      <c r="D22" s="111">
        <f>'PD_genero (15)'!P23-'PD_genero (15)'!D23</f>
        <v>-7</v>
      </c>
      <c r="E22" s="137">
        <f>'PD_genero (15)'!Q23-'PD_genero (15)'!E23</f>
        <v>-24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(15)'!O24-'PD_genero (15)'!C24</f>
        <v>-27</v>
      </c>
      <c r="D23" s="111">
        <f>'PD_genero (15)'!P24-'PD_genero (15)'!D24</f>
        <v>-24</v>
      </c>
      <c r="E23" s="137">
        <f>'PD_genero (15)'!Q24-'PD_genero (15)'!E24</f>
        <v>-51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(15)'!O25-'PD_genero (15)'!C25</f>
        <v>-28</v>
      </c>
      <c r="D24" s="111">
        <f>'PD_genero (15)'!P25-'PD_genero (15)'!D25</f>
        <v>-48</v>
      </c>
      <c r="E24" s="137">
        <f>'PD_genero (15)'!Q25-'PD_genero (15)'!E25</f>
        <v>-76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(15)'!O26-'PD_genero (15)'!C26</f>
        <v>-8</v>
      </c>
      <c r="D25" s="111">
        <f>'PD_genero (15)'!P26-'PD_genero (15)'!D26</f>
        <v>-23</v>
      </c>
      <c r="E25" s="137">
        <f>'PD_genero (15)'!Q26-'PD_genero (15)'!E26</f>
        <v>-31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(15)'!O27-'PD_genero (15)'!C27</f>
        <v>-13</v>
      </c>
      <c r="D26" s="111">
        <f>'PD_genero (15)'!P27-'PD_genero (15)'!D27</f>
        <v>-19</v>
      </c>
      <c r="E26" s="137">
        <f>'PD_genero (15)'!Q27-'PD_genero (15)'!E27</f>
        <v>-32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(15)'!O28-'PD_genero (15)'!C28</f>
        <v>-20</v>
      </c>
      <c r="D27" s="111">
        <f>'PD_genero (15)'!P28-'PD_genero (15)'!D28</f>
        <v>-19</v>
      </c>
      <c r="E27" s="137">
        <f>'PD_genero (15)'!Q28-'PD_genero (15)'!E28</f>
        <v>-39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(15)'!O29-'PD_genero (15)'!C29</f>
        <v>-24</v>
      </c>
      <c r="D28" s="111">
        <f>'PD_genero (15)'!P29-'PD_genero (15)'!D29</f>
        <v>-72</v>
      </c>
      <c r="E28" s="137">
        <f>'PD_genero (15)'!Q29-'PD_genero (15)'!E29</f>
        <v>-96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(15)'!O30-'PD_genero (15)'!C30</f>
        <v>-64</v>
      </c>
      <c r="D29" s="111">
        <f>'PD_genero (15)'!P30-'PD_genero (15)'!D30</f>
        <v>-98</v>
      </c>
      <c r="E29" s="137">
        <f>'PD_genero (15)'!Q30-'PD_genero (15)'!E30</f>
        <v>-162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(15)'!O31-'PD_genero (15)'!C31</f>
        <v>-12</v>
      </c>
      <c r="D30" s="111">
        <f>'PD_genero (15)'!P31-'PD_genero (15)'!D31</f>
        <v>-17</v>
      </c>
      <c r="E30" s="137">
        <f>'PD_genero (15)'!Q31-'PD_genero (15)'!E31</f>
        <v>-29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(15)'!O32-'PD_genero (15)'!C32</f>
        <v>-47</v>
      </c>
      <c r="D31" s="111">
        <f>'PD_genero (15)'!P32-'PD_genero (15)'!D32</f>
        <v>-43</v>
      </c>
      <c r="E31" s="137">
        <f>'PD_genero (15)'!Q32-'PD_genero (15)'!E32</f>
        <v>-90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(15)'!O33-'PD_genero (15)'!C33</f>
        <v>-11</v>
      </c>
      <c r="D32" s="111">
        <f>'PD_genero (15)'!P33-'PD_genero (15)'!D33</f>
        <v>-20</v>
      </c>
      <c r="E32" s="137">
        <f>'PD_genero (15)'!Q33-'PD_genero (15)'!E33</f>
        <v>-31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(15)'!O34-'PD_genero (15)'!C34</f>
        <v>-37</v>
      </c>
      <c r="D33" s="111">
        <f>'PD_genero (15)'!P34-'PD_genero (15)'!D34</f>
        <v>-36</v>
      </c>
      <c r="E33" s="137">
        <f>'PD_genero (15)'!Q34-'PD_genero (15)'!E34</f>
        <v>-73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(15)'!O35-'PD_genero (15)'!C35</f>
        <v>-26</v>
      </c>
      <c r="D34" s="111">
        <f>'PD_genero (15)'!P35-'PD_genero (15)'!D35</f>
        <v>-75</v>
      </c>
      <c r="E34" s="137">
        <f>'PD_genero (15)'!Q35-'PD_genero (15)'!E35</f>
        <v>-101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(15)'!O36-'PD_genero (15)'!C36</f>
        <v>1</v>
      </c>
      <c r="D35" s="111">
        <f>'PD_genero (15)'!P36-'PD_genero (15)'!D36</f>
        <v>-25</v>
      </c>
      <c r="E35" s="137">
        <f>'PD_genero (15)'!Q36-'PD_genero (15)'!E36</f>
        <v>-24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(15)'!O37-'PD_genero (15)'!C37</f>
        <v>10</v>
      </c>
      <c r="D36" s="111">
        <f>'PD_genero (15)'!P37-'PD_genero (15)'!D37</f>
        <v>-38</v>
      </c>
      <c r="E36" s="137">
        <f>'PD_genero (15)'!Q37-'PD_genero (15)'!E37</f>
        <v>-28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(15)'!O38-'PD_genero (15)'!C38</f>
        <v>2</v>
      </c>
      <c r="D37" s="111">
        <f>'PD_genero (15)'!P38-'PD_genero (15)'!D38</f>
        <v>-50</v>
      </c>
      <c r="E37" s="137">
        <f>'PD_genero (15)'!Q38-'PD_genero (15)'!E38</f>
        <v>-48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138">
        <f>'PD_genero (15)'!O39-'PD_genero (15)'!C39</f>
        <v>-28</v>
      </c>
      <c r="D38" s="112">
        <f>'PD_genero (15)'!P39-'PD_genero (15)'!D39</f>
        <v>-6</v>
      </c>
      <c r="E38" s="139">
        <f>'PD_genero (15)'!Q39-'PD_genero (15)'!E39</f>
        <v>-34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233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63.75" customHeight="1" x14ac:dyDescent="0.25">
      <c r="B8" s="8"/>
      <c r="C8" s="450" t="s">
        <v>112</v>
      </c>
      <c r="D8" s="450"/>
      <c r="E8" s="450"/>
    </row>
    <row r="9" spans="1:5" s="80" customFormat="1" ht="24.95" customHeight="1" x14ac:dyDescent="0.25">
      <c r="B9" s="8"/>
      <c r="C9" s="451" t="s">
        <v>27</v>
      </c>
      <c r="D9" s="451"/>
      <c r="E9" s="451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(15)'!O12-'PD_genero (15)'!C12)/'PD_genero (15)'!C12</f>
        <v>-0.10674334466684632</v>
      </c>
      <c r="D11" s="50">
        <f>('PD_genero (15)'!P12-'PD_genero (15)'!D12)/'PD_genero (15)'!D12</f>
        <v>-0.16342623117786748</v>
      </c>
      <c r="E11" s="51">
        <f>('PD_genero (15)'!Q12-'PD_genero (15)'!E12)/'PD_genero (15)'!E12</f>
        <v>-0.13604038131754576</v>
      </c>
    </row>
    <row r="12" spans="1:5" s="80" customFormat="1" ht="14.25" customHeight="1" x14ac:dyDescent="0.2">
      <c r="B12" s="4" t="s">
        <v>147</v>
      </c>
      <c r="C12" s="56">
        <f>('PD_genero (15)'!O13-'PD_genero (15)'!C13)/'PD_genero (15)'!C13</f>
        <v>-9.2876524961944887E-2</v>
      </c>
      <c r="D12" s="52">
        <f>('PD_genero (15)'!P13-'PD_genero (15)'!D13)/'PD_genero (15)'!D13</f>
        <v>-0.14742792291407494</v>
      </c>
      <c r="E12" s="53">
        <f>('PD_genero (15)'!Q13-'PD_genero (15)'!E13)/'PD_genero (15)'!E13</f>
        <v>-0.12030850585305379</v>
      </c>
    </row>
    <row r="13" spans="1:5" s="80" customFormat="1" ht="14.25" customHeight="1" x14ac:dyDescent="0.2">
      <c r="B13" s="4" t="s">
        <v>20</v>
      </c>
      <c r="C13" s="56">
        <f>('PD_genero (15)'!O14-'PD_genero (15)'!C14)/'PD_genero (15)'!C14</f>
        <v>-9.3542546771273383E-2</v>
      </c>
      <c r="D13" s="52">
        <f>('PD_genero (15)'!P14-'PD_genero (15)'!D14)/'PD_genero (15)'!D14</f>
        <v>-0.15121463275221492</v>
      </c>
      <c r="E13" s="53">
        <f>('PD_genero (15)'!Q14-'PD_genero (15)'!E14)/'PD_genero (15)'!E14</f>
        <v>-0.12247091190462543</v>
      </c>
    </row>
    <row r="14" spans="1:5" s="80" customFormat="1" ht="14.25" customHeight="1" x14ac:dyDescent="0.2">
      <c r="B14" s="4" t="s">
        <v>1</v>
      </c>
      <c r="C14" s="72">
        <f>('PD_genero (15)'!O15-'PD_genero (15)'!C15)/'PD_genero (15)'!C15</f>
        <v>-6.09585201793722E-2</v>
      </c>
      <c r="D14" s="73">
        <f>('PD_genero (15)'!P15-'PD_genero (15)'!D15)/'PD_genero (15)'!D15</f>
        <v>-0.11537937610679744</v>
      </c>
      <c r="E14" s="54">
        <f>('PD_genero (15)'!Q15-'PD_genero (15)'!E15)/'PD_genero (15)'!E15</f>
        <v>-8.8554258478966641E-2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(15)'!O16-'PD_genero (15)'!C16)/'PD_genero (15)'!C16</f>
        <v>-9.8522167487684734E-2</v>
      </c>
      <c r="D15" s="50">
        <f>('PD_genero (15)'!P16-'PD_genero (15)'!D16)/'PD_genero (15)'!D16</f>
        <v>-5.5248618784530384E-2</v>
      </c>
      <c r="E15" s="51">
        <f>('PD_genero (15)'!Q16-'PD_genero (15)'!E16)/'PD_genero (15)'!E16</f>
        <v>-7.8125E-2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(15)'!O17-'PD_genero (15)'!C17)/'PD_genero (15)'!C17</f>
        <v>-3.5353535353535352E-2</v>
      </c>
      <c r="D16" s="52">
        <f>('PD_genero (15)'!P17-'PD_genero (15)'!D17)/'PD_genero (15)'!D17</f>
        <v>-0.13043478260869565</v>
      </c>
      <c r="E16" s="53">
        <f>('PD_genero (15)'!Q17-'PD_genero (15)'!E17)/'PD_genero (15)'!E17</f>
        <v>-8.3950617283950618E-2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(15)'!O18-'PD_genero (15)'!C18)/'PD_genero (15)'!C18</f>
        <v>-5.6497175141242938E-2</v>
      </c>
      <c r="D17" s="52">
        <f>('PD_genero (15)'!P18-'PD_genero (15)'!D18)/'PD_genero (15)'!D18</f>
        <v>-0.10481586402266289</v>
      </c>
      <c r="E17" s="53">
        <f>('PD_genero (15)'!Q18-'PD_genero (15)'!E18)/'PD_genero (15)'!E18</f>
        <v>-8.0622347949080617E-2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(15)'!O19-'PD_genero (15)'!C19)/'PD_genero (15)'!C19</f>
        <v>-2.3715415019762844E-2</v>
      </c>
      <c r="D18" s="52">
        <f>('PD_genero (15)'!P19-'PD_genero (15)'!D19)/'PD_genero (15)'!D19</f>
        <v>-0.16949152542372881</v>
      </c>
      <c r="E18" s="53">
        <f>('PD_genero (15)'!Q19-'PD_genero (15)'!E19)/'PD_genero (15)'!E19</f>
        <v>-9.4069529652351741E-2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(15)'!O20-'PD_genero (15)'!C20)/'PD_genero (15)'!C20</f>
        <v>-1.8058690744920992E-2</v>
      </c>
      <c r="D19" s="52">
        <f>('PD_genero (15)'!P20-'PD_genero (15)'!D20)/'PD_genero (15)'!D20</f>
        <v>-8.829174664107485E-2</v>
      </c>
      <c r="E19" s="53">
        <f>('PD_genero (15)'!Q20-'PD_genero (15)'!E20)/'PD_genero (15)'!E20</f>
        <v>-5.6016597510373446E-2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(15)'!O21-'PD_genero (15)'!C21)/'PD_genero (15)'!C21</f>
        <v>-8.3333333333333329E-2</v>
      </c>
      <c r="D20" s="52">
        <f>('PD_genero (15)'!P21-'PD_genero (15)'!D21)/'PD_genero (15)'!D21</f>
        <v>-9.6938775510204078E-2</v>
      </c>
      <c r="E20" s="53">
        <f>('PD_genero (15)'!Q21-'PD_genero (15)'!E21)/'PD_genero (15)'!E21</f>
        <v>-8.9285714285714288E-2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(15)'!O22-'PD_genero (15)'!C22)/'PD_genero (15)'!C22</f>
        <v>-2.185792349726776E-2</v>
      </c>
      <c r="D21" s="52">
        <f>('PD_genero (15)'!P22-'PD_genero (15)'!D22)/'PD_genero (15)'!D22</f>
        <v>-0.21524663677130046</v>
      </c>
      <c r="E21" s="53">
        <f>('PD_genero (15)'!Q22-'PD_genero (15)'!E22)/'PD_genero (15)'!E22</f>
        <v>-0.12807881773399016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(15)'!O23-'PD_genero (15)'!C23)/'PD_genero (15)'!C23</f>
        <v>-9.3922651933701654E-2</v>
      </c>
      <c r="D22" s="52">
        <f>('PD_genero (15)'!P23-'PD_genero (15)'!D23)/'PD_genero (15)'!D23</f>
        <v>-5.1094890510948905E-2</v>
      </c>
      <c r="E22" s="53">
        <f>('PD_genero (15)'!Q23-'PD_genero (15)'!E23)/'PD_genero (15)'!E23</f>
        <v>-7.5471698113207544E-2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(15)'!O24-'PD_genero (15)'!C24)/'PD_genero (15)'!C24</f>
        <v>-5.4989816700610997E-2</v>
      </c>
      <c r="D23" s="52">
        <f>('PD_genero (15)'!P24-'PD_genero (15)'!D24)/'PD_genero (15)'!D24</f>
        <v>-5.2980132450331126E-2</v>
      </c>
      <c r="E23" s="53">
        <f>('PD_genero (15)'!Q24-'PD_genero (15)'!E24)/'PD_genero (15)'!E24</f>
        <v>-5.4025423728813561E-2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(15)'!O25-'PD_genero (15)'!C25)/'PD_genero (15)'!C25</f>
        <v>-9.1503267973856203E-2</v>
      </c>
      <c r="D24" s="52">
        <f>('PD_genero (15)'!P25-'PD_genero (15)'!D25)/'PD_genero (15)'!D25</f>
        <v>-0.16053511705685619</v>
      </c>
      <c r="E24" s="53">
        <f>('PD_genero (15)'!Q25-'PD_genero (15)'!E25)/'PD_genero (15)'!E25</f>
        <v>-0.12561983471074381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(15)'!O26-'PD_genero (15)'!C26)/'PD_genero (15)'!C26</f>
        <v>-4.3956043956043959E-2</v>
      </c>
      <c r="D25" s="52">
        <f>('PD_genero (15)'!P26-'PD_genero (15)'!D26)/'PD_genero (15)'!D26</f>
        <v>-0.10087719298245613</v>
      </c>
      <c r="E25" s="53">
        <f>('PD_genero (15)'!Q26-'PD_genero (15)'!E26)/'PD_genero (15)'!E26</f>
        <v>-7.5609756097560973E-2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(15)'!O27-'PD_genero (15)'!C27)/'PD_genero (15)'!C27</f>
        <v>-5.3941908713692949E-2</v>
      </c>
      <c r="D26" s="52">
        <f>('PD_genero (15)'!P27-'PD_genero (15)'!D27)/'PD_genero (15)'!D27</f>
        <v>-7.7868852459016397E-2</v>
      </c>
      <c r="E26" s="53">
        <f>('PD_genero (15)'!Q27-'PD_genero (15)'!E27)/'PD_genero (15)'!E27</f>
        <v>-6.5979381443298971E-2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(15)'!O28-'PD_genero (15)'!C28)/'PD_genero (15)'!C28</f>
        <v>-7.7821011673151752E-2</v>
      </c>
      <c r="D27" s="52">
        <f>('PD_genero (15)'!P28-'PD_genero (15)'!D28)/'PD_genero (15)'!D28</f>
        <v>-8.5972850678733032E-2</v>
      </c>
      <c r="E27" s="53">
        <f>('PD_genero (15)'!Q28-'PD_genero (15)'!E28)/'PD_genero (15)'!E28</f>
        <v>-8.1589958158995821E-2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(15)'!O29-'PD_genero (15)'!C29)/'PD_genero (15)'!C29</f>
        <v>-4.8681541582150101E-2</v>
      </c>
      <c r="D28" s="52">
        <f>('PD_genero (15)'!P29-'PD_genero (15)'!D29)/'PD_genero (15)'!D29</f>
        <v>-0.13872832369942195</v>
      </c>
      <c r="E28" s="53">
        <f>('PD_genero (15)'!Q29-'PD_genero (15)'!E29)/'PD_genero (15)'!E29</f>
        <v>-9.4861660079051377E-2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(15)'!O30-'PD_genero (15)'!C30)/'PD_genero (15)'!C30</f>
        <v>-0.10223642172523961</v>
      </c>
      <c r="D29" s="52">
        <f>('PD_genero (15)'!P30-'PD_genero (15)'!D30)/'PD_genero (15)'!D30</f>
        <v>-0.14348462664714495</v>
      </c>
      <c r="E29" s="53">
        <f>('PD_genero (15)'!Q30-'PD_genero (15)'!E30)/'PD_genero (15)'!E30</f>
        <v>-0.12375859434682965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(15)'!O31-'PD_genero (15)'!C31)/'PD_genero (15)'!C31</f>
        <v>-6.9364161849710976E-2</v>
      </c>
      <c r="D30" s="52">
        <f>('PD_genero (15)'!P31-'PD_genero (15)'!D31)/'PD_genero (15)'!D31</f>
        <v>-8.6294416243654817E-2</v>
      </c>
      <c r="E30" s="53">
        <f>('PD_genero (15)'!Q31-'PD_genero (15)'!E31)/'PD_genero (15)'!E31</f>
        <v>-7.8378378378378383E-2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(15)'!O32-'PD_genero (15)'!C32)/'PD_genero (15)'!C32</f>
        <v>-0.1010752688172043</v>
      </c>
      <c r="D31" s="52">
        <f>('PD_genero (15)'!P32-'PD_genero (15)'!D32)/'PD_genero (15)'!D32</f>
        <v>-7.7060931899641583E-2</v>
      </c>
      <c r="E31" s="53">
        <f>('PD_genero (15)'!Q32-'PD_genero (15)'!E32)/'PD_genero (15)'!E32</f>
        <v>-8.797653958944282E-2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(15)'!O33-'PD_genero (15)'!C33)/'PD_genero (15)'!C33</f>
        <v>-7.6388888888888895E-2</v>
      </c>
      <c r="D32" s="52">
        <f>('PD_genero (15)'!P33-'PD_genero (15)'!D33)/'PD_genero (15)'!D33</f>
        <v>-0.13513513513513514</v>
      </c>
      <c r="E32" s="53">
        <f>('PD_genero (15)'!Q33-'PD_genero (15)'!E33)/'PD_genero (15)'!E33</f>
        <v>-0.10616438356164383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(15)'!O34-'PD_genero (15)'!C34)/'PD_genero (15)'!C34</f>
        <v>-8.0786026200873357E-2</v>
      </c>
      <c r="D33" s="52">
        <f>('PD_genero (15)'!P34-'PD_genero (15)'!D34)/'PD_genero (15)'!D34</f>
        <v>-8.3140877598152418E-2</v>
      </c>
      <c r="E33" s="53">
        <f>('PD_genero (15)'!Q34-'PD_genero (15)'!E34)/'PD_genero (15)'!E34</f>
        <v>-8.1930415263748599E-2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(15)'!O35-'PD_genero (15)'!C35)/'PD_genero (15)'!C35</f>
        <v>-8.3067092651757185E-2</v>
      </c>
      <c r="D34" s="52">
        <f>('PD_genero (15)'!P35-'PD_genero (15)'!D35)/'PD_genero (15)'!D35</f>
        <v>-0.19430051813471502</v>
      </c>
      <c r="E34" s="53">
        <f>('PD_genero (15)'!Q35-'PD_genero (15)'!E35)/'PD_genero (15)'!E35</f>
        <v>-0.14449213161659513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(15)'!O36-'PD_genero (15)'!C36)/'PD_genero (15)'!C36</f>
        <v>6.0975609756097563E-3</v>
      </c>
      <c r="D35" s="52">
        <f>('PD_genero (15)'!P36-'PD_genero (15)'!D36)/'PD_genero (15)'!D36</f>
        <v>-0.12195121951219512</v>
      </c>
      <c r="E35" s="53">
        <f>('PD_genero (15)'!Q36-'PD_genero (15)'!E36)/'PD_genero (15)'!E36</f>
        <v>-6.5040650406504072E-2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(15)'!O37-'PD_genero (15)'!C37)/'PD_genero (15)'!C37</f>
        <v>6.7567567567567571E-2</v>
      </c>
      <c r="D36" s="52">
        <f>('PD_genero (15)'!P37-'PD_genero (15)'!D37)/'PD_genero (15)'!D37</f>
        <v>-0.2389937106918239</v>
      </c>
      <c r="E36" s="53">
        <f>('PD_genero (15)'!Q37-'PD_genero (15)'!E37)/'PD_genero (15)'!E37</f>
        <v>-9.1205211726384364E-2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(15)'!O38-'PD_genero (15)'!C38)/'PD_genero (15)'!C38</f>
        <v>5.1679586563307496E-3</v>
      </c>
      <c r="D37" s="52">
        <f>('PD_genero (15)'!P38-'PD_genero (15)'!D38)/'PD_genero (15)'!D38</f>
        <v>-0.14204545454545456</v>
      </c>
      <c r="E37" s="53">
        <f>('PD_genero (15)'!Q38-'PD_genero (15)'!E38)/'PD_genero (15)'!E38</f>
        <v>-6.4952638700947224E-2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(15)'!O39-'PD_genero (15)'!C39)/'PD_genero (15)'!C39</f>
        <v>-0.12669683257918551</v>
      </c>
      <c r="D38" s="73">
        <f>('PD_genero (15)'!P39-'PD_genero (15)'!D39)/'PD_genero (15)'!D39</f>
        <v>-2.9702970297029702E-2</v>
      </c>
      <c r="E38" s="54">
        <f>('PD_genero (15)'!Q39-'PD_genero (15)'!E39)/'PD_genero (15)'!E39</f>
        <v>-8.0378250591016553E-2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topLeftCell="A20" workbookViewId="0">
      <pane xSplit="2" topLeftCell="C1" activePane="topRight" state="frozen"/>
      <selection pane="topRight" activeCell="C12" sqref="C12:K39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42" width="1.28515625" style="81" customWidth="1"/>
    <col min="43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115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s="80" customFormat="1" ht="12" customHeight="1" x14ac:dyDescent="0.2">
      <c r="A7" s="122"/>
      <c r="B7" s="128"/>
      <c r="F7" s="2"/>
      <c r="G7" s="2"/>
      <c r="H7" s="2"/>
      <c r="I7" s="2"/>
      <c r="J7" s="2"/>
      <c r="K7" s="2"/>
    </row>
    <row r="8" spans="1:52" ht="15" customHeight="1" x14ac:dyDescent="0.25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52" ht="24.95" customHeight="1" x14ac:dyDescent="0.25">
      <c r="B9" s="8"/>
      <c r="C9" s="450" t="s">
        <v>115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</row>
    <row r="10" spans="1:52" ht="24.95" customHeight="1" x14ac:dyDescent="0.25">
      <c r="B10" s="11"/>
      <c r="C10" s="451" t="s">
        <v>16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 t="s">
        <v>18</v>
      </c>
      <c r="N10" s="451"/>
      <c r="O10" s="451"/>
      <c r="P10" s="451"/>
      <c r="Q10" s="451"/>
      <c r="R10" s="451"/>
      <c r="S10" s="451"/>
      <c r="T10" s="451"/>
      <c r="U10" s="451"/>
      <c r="V10" s="451"/>
      <c r="W10" s="451" t="s">
        <v>19</v>
      </c>
      <c r="X10" s="451"/>
      <c r="Y10" s="451"/>
      <c r="Z10" s="451"/>
      <c r="AA10" s="451"/>
      <c r="AB10" s="451"/>
      <c r="AC10" s="451"/>
      <c r="AD10" s="451"/>
      <c r="AE10" s="451"/>
      <c r="AF10" s="451"/>
      <c r="AG10" s="451" t="s">
        <v>17</v>
      </c>
      <c r="AH10" s="451"/>
      <c r="AI10" s="451"/>
      <c r="AJ10" s="451"/>
      <c r="AK10" s="451"/>
      <c r="AL10" s="451"/>
      <c r="AM10" s="451"/>
      <c r="AN10" s="451"/>
      <c r="AO10" s="451"/>
      <c r="AP10" s="84"/>
      <c r="AQ10" s="469" t="s">
        <v>231</v>
      </c>
      <c r="AR10" s="469"/>
      <c r="AS10" s="469"/>
      <c r="AT10" s="469"/>
      <c r="AU10" s="469"/>
      <c r="AV10" s="469"/>
      <c r="AW10" s="469"/>
      <c r="AX10" s="469"/>
      <c r="AY10" s="469"/>
      <c r="AZ10" s="84"/>
    </row>
    <row r="11" spans="1:52" x14ac:dyDescent="0.25">
      <c r="B11" s="126" t="s">
        <v>11</v>
      </c>
      <c r="C11" s="246" t="s">
        <v>69</v>
      </c>
      <c r="D11" s="246" t="s">
        <v>70</v>
      </c>
      <c r="E11" s="246" t="s">
        <v>71</v>
      </c>
      <c r="F11" s="246" t="s">
        <v>72</v>
      </c>
      <c r="G11" s="246" t="s">
        <v>73</v>
      </c>
      <c r="H11" s="246" t="s">
        <v>74</v>
      </c>
      <c r="I11" s="246" t="s">
        <v>75</v>
      </c>
      <c r="J11" s="246" t="s">
        <v>59</v>
      </c>
      <c r="K11" s="246" t="s">
        <v>0</v>
      </c>
      <c r="L11" s="149"/>
      <c r="M11" s="246" t="str">
        <f t="shared" ref="M11:U11" si="0">C11</f>
        <v xml:space="preserve">15 a 29 anos </v>
      </c>
      <c r="N11" s="246" t="str">
        <f t="shared" si="0"/>
        <v>30 a 34 anos</v>
      </c>
      <c r="O11" s="246" t="str">
        <f t="shared" si="0"/>
        <v>35 a 39 anos</v>
      </c>
      <c r="P11" s="246" t="str">
        <f t="shared" si="0"/>
        <v>40 a 44 anos</v>
      </c>
      <c r="Q11" s="246" t="str">
        <f t="shared" si="0"/>
        <v>45 a 49 anos</v>
      </c>
      <c r="R11" s="246" t="str">
        <f t="shared" si="0"/>
        <v>50 a 54 anos</v>
      </c>
      <c r="S11" s="246" t="str">
        <f t="shared" si="0"/>
        <v>55 a 59 anos</v>
      </c>
      <c r="T11" s="246" t="str">
        <f t="shared" si="0"/>
        <v>&gt;=60 anos</v>
      </c>
      <c r="U11" s="246" t="str">
        <f t="shared" si="0"/>
        <v>Total</v>
      </c>
      <c r="V11" s="149"/>
      <c r="W11" s="246" t="str">
        <f t="shared" ref="W11:AE11" si="1">C11</f>
        <v xml:space="preserve">15 a 29 anos </v>
      </c>
      <c r="X11" s="246" t="str">
        <f t="shared" si="1"/>
        <v>30 a 34 anos</v>
      </c>
      <c r="Y11" s="246" t="str">
        <f t="shared" si="1"/>
        <v>35 a 39 anos</v>
      </c>
      <c r="Z11" s="246" t="str">
        <f t="shared" si="1"/>
        <v>40 a 44 anos</v>
      </c>
      <c r="AA11" s="246" t="str">
        <f t="shared" si="1"/>
        <v>45 a 49 anos</v>
      </c>
      <c r="AB11" s="246" t="str">
        <f t="shared" si="1"/>
        <v>50 a 54 anos</v>
      </c>
      <c r="AC11" s="246" t="str">
        <f t="shared" si="1"/>
        <v>55 a 59 anos</v>
      </c>
      <c r="AD11" s="246" t="str">
        <f t="shared" si="1"/>
        <v>&gt;=60 anos</v>
      </c>
      <c r="AE11" s="246" t="str">
        <f t="shared" si="1"/>
        <v>Total</v>
      </c>
      <c r="AF11" s="149"/>
      <c r="AG11" s="246" t="str">
        <f t="shared" ref="AG11:AO11" si="2">C11</f>
        <v xml:space="preserve">15 a 29 anos </v>
      </c>
      <c r="AH11" s="246" t="str">
        <f t="shared" si="2"/>
        <v>30 a 34 anos</v>
      </c>
      <c r="AI11" s="246" t="str">
        <f t="shared" si="2"/>
        <v>35 a 39 anos</v>
      </c>
      <c r="AJ11" s="246" t="str">
        <f t="shared" si="2"/>
        <v>40 a 44 anos</v>
      </c>
      <c r="AK11" s="246" t="str">
        <f t="shared" si="2"/>
        <v>45 a 49 anos</v>
      </c>
      <c r="AL11" s="246" t="str">
        <f t="shared" si="2"/>
        <v>50 a 54 anos</v>
      </c>
      <c r="AM11" s="246" t="str">
        <f t="shared" si="2"/>
        <v>55 a 59 anos</v>
      </c>
      <c r="AN11" s="246" t="str">
        <f t="shared" si="2"/>
        <v>&gt;=60 anos</v>
      </c>
      <c r="AO11" s="246" t="str">
        <f t="shared" si="2"/>
        <v>Total</v>
      </c>
      <c r="AP11" s="149"/>
      <c r="AQ11" s="246" t="str">
        <f t="shared" ref="AQ11" si="3">M11</f>
        <v xml:space="preserve">15 a 29 anos </v>
      </c>
      <c r="AR11" s="246" t="str">
        <f t="shared" ref="AR11" si="4">N11</f>
        <v>30 a 34 anos</v>
      </c>
      <c r="AS11" s="246" t="str">
        <f t="shared" ref="AS11" si="5">O11</f>
        <v>35 a 39 anos</v>
      </c>
      <c r="AT11" s="246" t="str">
        <f t="shared" ref="AT11" si="6">P11</f>
        <v>40 a 44 anos</v>
      </c>
      <c r="AU11" s="246" t="str">
        <f t="shared" ref="AU11" si="7">Q11</f>
        <v>45 a 49 anos</v>
      </c>
      <c r="AV11" s="246" t="str">
        <f t="shared" ref="AV11" si="8">R11</f>
        <v>50 a 54 anos</v>
      </c>
      <c r="AW11" s="246" t="str">
        <f t="shared" ref="AW11" si="9">S11</f>
        <v>55 a 59 anos</v>
      </c>
      <c r="AX11" s="246" t="str">
        <f t="shared" ref="AX11" si="10">T11</f>
        <v>&gt;=60 anos</v>
      </c>
      <c r="AY11" s="246" t="str">
        <f t="shared" ref="AY11" si="11">U11</f>
        <v>Total</v>
      </c>
      <c r="AZ11" s="84"/>
    </row>
    <row r="12" spans="1:52" x14ac:dyDescent="0.25">
      <c r="B12" s="3" t="s">
        <v>61</v>
      </c>
      <c r="C12" s="61">
        <v>41246</v>
      </c>
      <c r="D12" s="62">
        <v>34954</v>
      </c>
      <c r="E12" s="62">
        <v>41262</v>
      </c>
      <c r="F12" s="62">
        <v>42829</v>
      </c>
      <c r="G12" s="62">
        <v>46661</v>
      </c>
      <c r="H12" s="62">
        <v>53004</v>
      </c>
      <c r="I12" s="62">
        <v>52727</v>
      </c>
      <c r="J12" s="62">
        <v>48276</v>
      </c>
      <c r="K12" s="93">
        <v>360959</v>
      </c>
      <c r="L12" s="13"/>
      <c r="M12" s="61">
        <v>39355</v>
      </c>
      <c r="N12" s="62">
        <v>32013</v>
      </c>
      <c r="O12" s="62">
        <v>37086</v>
      </c>
      <c r="P12" s="62">
        <v>38543</v>
      </c>
      <c r="Q12" s="62">
        <v>42430</v>
      </c>
      <c r="R12" s="62">
        <v>48780</v>
      </c>
      <c r="S12" s="62">
        <v>48994</v>
      </c>
      <c r="T12" s="62">
        <v>42923</v>
      </c>
      <c r="U12" s="93">
        <v>330124</v>
      </c>
      <c r="V12" s="13"/>
      <c r="W12" s="61">
        <v>37082</v>
      </c>
      <c r="X12" s="62">
        <v>32064</v>
      </c>
      <c r="Y12" s="62">
        <v>37957</v>
      </c>
      <c r="Z12" s="62">
        <v>37946</v>
      </c>
      <c r="AA12" s="62">
        <v>39912</v>
      </c>
      <c r="AB12" s="62">
        <v>46017</v>
      </c>
      <c r="AC12" s="62">
        <v>46472</v>
      </c>
      <c r="AD12" s="62">
        <v>38867</v>
      </c>
      <c r="AE12" s="93">
        <v>316317</v>
      </c>
      <c r="AF12" s="188"/>
      <c r="AG12" s="61">
        <v>41406</v>
      </c>
      <c r="AH12" s="62">
        <v>32352</v>
      </c>
      <c r="AI12" s="62">
        <v>36015</v>
      </c>
      <c r="AJ12" s="62">
        <v>36692</v>
      </c>
      <c r="AK12" s="62">
        <v>38576</v>
      </c>
      <c r="AL12" s="62">
        <v>44815</v>
      </c>
      <c r="AM12" s="62">
        <v>45675</v>
      </c>
      <c r="AN12" s="62">
        <v>36323</v>
      </c>
      <c r="AO12" s="93">
        <v>311854</v>
      </c>
      <c r="AP12" s="188"/>
      <c r="AQ12" s="61">
        <v>82273</v>
      </c>
      <c r="AR12" s="62">
        <v>60696</v>
      </c>
      <c r="AS12" s="62">
        <v>67223</v>
      </c>
      <c r="AT12" s="62">
        <v>64330</v>
      </c>
      <c r="AU12" s="62">
        <v>63165</v>
      </c>
      <c r="AV12" s="62">
        <v>66543</v>
      </c>
      <c r="AW12" s="62">
        <v>64085</v>
      </c>
      <c r="AX12" s="62">
        <v>55420</v>
      </c>
      <c r="AY12" s="93">
        <v>523735</v>
      </c>
      <c r="AZ12" s="84"/>
    </row>
    <row r="13" spans="1:52" x14ac:dyDescent="0.25">
      <c r="B13" s="4" t="s">
        <v>147</v>
      </c>
      <c r="C13" s="63">
        <v>9105</v>
      </c>
      <c r="D13" s="64">
        <v>8806</v>
      </c>
      <c r="E13" s="64">
        <v>11071</v>
      </c>
      <c r="F13" s="64">
        <v>11721</v>
      </c>
      <c r="G13" s="64">
        <v>12104</v>
      </c>
      <c r="H13" s="64">
        <v>12990</v>
      </c>
      <c r="I13" s="64">
        <v>12755</v>
      </c>
      <c r="J13" s="64">
        <v>12597</v>
      </c>
      <c r="K13" s="94">
        <v>91149</v>
      </c>
      <c r="L13" s="13"/>
      <c r="M13" s="63">
        <v>9583</v>
      </c>
      <c r="N13" s="64">
        <v>8439</v>
      </c>
      <c r="O13" s="64">
        <v>10380</v>
      </c>
      <c r="P13" s="64">
        <v>11040</v>
      </c>
      <c r="Q13" s="64">
        <v>11354</v>
      </c>
      <c r="R13" s="64">
        <v>12202</v>
      </c>
      <c r="S13" s="64">
        <v>11880</v>
      </c>
      <c r="T13" s="64">
        <v>11325</v>
      </c>
      <c r="U13" s="94">
        <v>86203</v>
      </c>
      <c r="V13" s="13"/>
      <c r="W13" s="63">
        <v>9502</v>
      </c>
      <c r="X13" s="64">
        <v>8413</v>
      </c>
      <c r="Y13" s="64">
        <v>10470</v>
      </c>
      <c r="Z13" s="64">
        <v>10866</v>
      </c>
      <c r="AA13" s="64">
        <v>10873</v>
      </c>
      <c r="AB13" s="64">
        <v>11813</v>
      </c>
      <c r="AC13" s="64">
        <v>11527</v>
      </c>
      <c r="AD13" s="64">
        <v>10389</v>
      </c>
      <c r="AE13" s="94">
        <v>83853</v>
      </c>
      <c r="AF13" s="188"/>
      <c r="AG13" s="63">
        <v>10158</v>
      </c>
      <c r="AH13" s="64">
        <v>8270</v>
      </c>
      <c r="AI13" s="64">
        <v>9797</v>
      </c>
      <c r="AJ13" s="64">
        <v>10242</v>
      </c>
      <c r="AK13" s="64">
        <v>10112</v>
      </c>
      <c r="AL13" s="64">
        <v>11045</v>
      </c>
      <c r="AM13" s="64">
        <v>11055</v>
      </c>
      <c r="AN13" s="64">
        <v>9504</v>
      </c>
      <c r="AO13" s="94">
        <v>80183</v>
      </c>
      <c r="AP13" s="188"/>
      <c r="AQ13" s="63">
        <v>19159</v>
      </c>
      <c r="AR13" s="64">
        <v>15219</v>
      </c>
      <c r="AS13" s="64">
        <v>17884</v>
      </c>
      <c r="AT13" s="64">
        <v>17464</v>
      </c>
      <c r="AU13" s="64">
        <v>16253</v>
      </c>
      <c r="AV13" s="64">
        <v>16241</v>
      </c>
      <c r="AW13" s="64">
        <v>15570</v>
      </c>
      <c r="AX13" s="64">
        <v>14527</v>
      </c>
      <c r="AY13" s="94">
        <v>132317</v>
      </c>
      <c r="AZ13" s="84"/>
    </row>
    <row r="14" spans="1:52" x14ac:dyDescent="0.25">
      <c r="B14" s="4" t="s">
        <v>20</v>
      </c>
      <c r="C14" s="63">
        <v>6868</v>
      </c>
      <c r="D14" s="64">
        <v>6663</v>
      </c>
      <c r="E14" s="64">
        <v>8326</v>
      </c>
      <c r="F14" s="64">
        <v>8810</v>
      </c>
      <c r="G14" s="64">
        <v>9355</v>
      </c>
      <c r="H14" s="64">
        <v>9995</v>
      </c>
      <c r="I14" s="64">
        <v>9905</v>
      </c>
      <c r="J14" s="64">
        <v>9866</v>
      </c>
      <c r="K14" s="94">
        <v>69788</v>
      </c>
      <c r="L14" s="13"/>
      <c r="M14" s="63">
        <v>7360</v>
      </c>
      <c r="N14" s="64">
        <v>6498</v>
      </c>
      <c r="O14" s="64">
        <v>7936</v>
      </c>
      <c r="P14" s="64">
        <v>8426</v>
      </c>
      <c r="Q14" s="64">
        <v>8839</v>
      </c>
      <c r="R14" s="64">
        <v>9438</v>
      </c>
      <c r="S14" s="64">
        <v>9232</v>
      </c>
      <c r="T14" s="64">
        <v>8884</v>
      </c>
      <c r="U14" s="94">
        <v>66613</v>
      </c>
      <c r="V14" s="207"/>
      <c r="W14" s="63">
        <v>7109</v>
      </c>
      <c r="X14" s="64">
        <v>6452</v>
      </c>
      <c r="Y14" s="64">
        <v>7887</v>
      </c>
      <c r="Z14" s="64">
        <v>8273</v>
      </c>
      <c r="AA14" s="64">
        <v>8411</v>
      </c>
      <c r="AB14" s="64">
        <v>9159</v>
      </c>
      <c r="AC14" s="64">
        <v>9001</v>
      </c>
      <c r="AD14" s="64">
        <v>8107</v>
      </c>
      <c r="AE14" s="94">
        <v>64399</v>
      </c>
      <c r="AF14" s="188"/>
      <c r="AG14" s="63">
        <v>7553</v>
      </c>
      <c r="AH14" s="64">
        <v>6305</v>
      </c>
      <c r="AI14" s="64">
        <v>7299</v>
      </c>
      <c r="AJ14" s="64">
        <v>7759</v>
      </c>
      <c r="AK14" s="64">
        <v>7734</v>
      </c>
      <c r="AL14" s="64">
        <v>8561</v>
      </c>
      <c r="AM14" s="64">
        <v>8560</v>
      </c>
      <c r="AN14" s="64">
        <v>7470</v>
      </c>
      <c r="AO14" s="94">
        <v>61241</v>
      </c>
      <c r="AP14" s="188"/>
      <c r="AQ14" s="63">
        <v>14534</v>
      </c>
      <c r="AR14" s="64">
        <v>11643</v>
      </c>
      <c r="AS14" s="64">
        <v>13505</v>
      </c>
      <c r="AT14" s="64">
        <v>13277</v>
      </c>
      <c r="AU14" s="64">
        <v>12602</v>
      </c>
      <c r="AV14" s="64">
        <v>12601</v>
      </c>
      <c r="AW14" s="64">
        <v>12061</v>
      </c>
      <c r="AX14" s="64">
        <v>11283</v>
      </c>
      <c r="AY14" s="94">
        <v>101506</v>
      </c>
      <c r="AZ14" s="84"/>
    </row>
    <row r="15" spans="1:52" x14ac:dyDescent="0.25">
      <c r="B15" s="257" t="s">
        <v>1</v>
      </c>
      <c r="C15" s="254">
        <v>1402</v>
      </c>
      <c r="D15" s="255">
        <v>1514</v>
      </c>
      <c r="E15" s="255">
        <v>1705</v>
      </c>
      <c r="F15" s="255">
        <v>1709</v>
      </c>
      <c r="G15" s="255">
        <v>1848</v>
      </c>
      <c r="H15" s="255">
        <v>2104</v>
      </c>
      <c r="I15" s="255">
        <v>2096</v>
      </c>
      <c r="J15" s="255">
        <v>2099</v>
      </c>
      <c r="K15" s="256">
        <v>14477</v>
      </c>
      <c r="L15" s="250"/>
      <c r="M15" s="254">
        <v>1460</v>
      </c>
      <c r="N15" s="255">
        <v>1535</v>
      </c>
      <c r="O15" s="255">
        <v>1689</v>
      </c>
      <c r="P15" s="255">
        <v>1676</v>
      </c>
      <c r="Q15" s="255">
        <v>1753</v>
      </c>
      <c r="R15" s="255">
        <v>2002</v>
      </c>
      <c r="S15" s="255">
        <v>1964</v>
      </c>
      <c r="T15" s="255">
        <v>1886</v>
      </c>
      <c r="U15" s="256">
        <v>13965</v>
      </c>
      <c r="V15" s="251"/>
      <c r="W15" s="254">
        <v>1434</v>
      </c>
      <c r="X15" s="255">
        <v>1495</v>
      </c>
      <c r="Y15" s="255">
        <v>1668</v>
      </c>
      <c r="Z15" s="255">
        <v>1671</v>
      </c>
      <c r="AA15" s="255">
        <v>1719</v>
      </c>
      <c r="AB15" s="255">
        <v>1991</v>
      </c>
      <c r="AC15" s="255">
        <v>1889</v>
      </c>
      <c r="AD15" s="255">
        <v>1706</v>
      </c>
      <c r="AE15" s="256">
        <v>13573</v>
      </c>
      <c r="AF15" s="309"/>
      <c r="AG15" s="254">
        <v>1554</v>
      </c>
      <c r="AH15" s="255">
        <v>1523</v>
      </c>
      <c r="AI15" s="255">
        <v>1593</v>
      </c>
      <c r="AJ15" s="255">
        <v>1590</v>
      </c>
      <c r="AK15" s="255">
        <v>1632</v>
      </c>
      <c r="AL15" s="255">
        <v>1862</v>
      </c>
      <c r="AM15" s="255">
        <v>1850</v>
      </c>
      <c r="AN15" s="255">
        <v>1591</v>
      </c>
      <c r="AO15" s="256">
        <v>13195</v>
      </c>
      <c r="AP15" s="309"/>
      <c r="AQ15" s="254">
        <v>2949</v>
      </c>
      <c r="AR15" s="255">
        <v>2728</v>
      </c>
      <c r="AS15" s="255">
        <v>2820</v>
      </c>
      <c r="AT15" s="255">
        <v>2594</v>
      </c>
      <c r="AU15" s="255">
        <v>2488</v>
      </c>
      <c r="AV15" s="255">
        <v>2643</v>
      </c>
      <c r="AW15" s="255">
        <v>2522</v>
      </c>
      <c r="AX15" s="255">
        <v>2400</v>
      </c>
      <c r="AY15" s="256">
        <v>21144</v>
      </c>
      <c r="AZ15" s="84"/>
    </row>
    <row r="16" spans="1:52" x14ac:dyDescent="0.25">
      <c r="B16" s="258" t="s">
        <v>36</v>
      </c>
      <c r="C16" s="64">
        <v>27</v>
      </c>
      <c r="D16" s="64">
        <v>43</v>
      </c>
      <c r="E16" s="64">
        <v>42</v>
      </c>
      <c r="F16" s="64">
        <v>48</v>
      </c>
      <c r="G16" s="64">
        <v>54</v>
      </c>
      <c r="H16" s="64">
        <v>54</v>
      </c>
      <c r="I16" s="64">
        <v>62</v>
      </c>
      <c r="J16" s="64">
        <v>54</v>
      </c>
      <c r="K16" s="204">
        <v>384</v>
      </c>
      <c r="L16" s="205"/>
      <c r="M16" s="64">
        <v>35</v>
      </c>
      <c r="N16" s="64">
        <v>41</v>
      </c>
      <c r="O16" s="64">
        <v>52</v>
      </c>
      <c r="P16" s="64">
        <v>47</v>
      </c>
      <c r="Q16" s="64">
        <v>50</v>
      </c>
      <c r="R16" s="64">
        <v>47</v>
      </c>
      <c r="S16" s="64">
        <v>55</v>
      </c>
      <c r="T16" s="64">
        <v>45</v>
      </c>
      <c r="U16" s="204">
        <v>372</v>
      </c>
      <c r="V16" s="203"/>
      <c r="W16" s="64">
        <v>38</v>
      </c>
      <c r="X16" s="64">
        <v>39</v>
      </c>
      <c r="Y16" s="64">
        <v>53</v>
      </c>
      <c r="Z16" s="64">
        <v>52</v>
      </c>
      <c r="AA16" s="64">
        <v>52</v>
      </c>
      <c r="AB16" s="64">
        <v>50</v>
      </c>
      <c r="AC16" s="64">
        <v>55</v>
      </c>
      <c r="AD16" s="64">
        <v>45</v>
      </c>
      <c r="AE16" s="204">
        <v>384</v>
      </c>
      <c r="AF16" s="188"/>
      <c r="AG16" s="364">
        <v>50</v>
      </c>
      <c r="AH16" s="64">
        <v>41</v>
      </c>
      <c r="AI16" s="64">
        <v>38</v>
      </c>
      <c r="AJ16" s="64">
        <v>49</v>
      </c>
      <c r="AK16" s="64">
        <v>41</v>
      </c>
      <c r="AL16" s="64">
        <v>45</v>
      </c>
      <c r="AM16" s="64">
        <v>51</v>
      </c>
      <c r="AN16" s="64">
        <v>39</v>
      </c>
      <c r="AO16" s="204">
        <v>354</v>
      </c>
      <c r="AP16" s="188"/>
      <c r="AQ16" s="364">
        <v>82</v>
      </c>
      <c r="AR16" s="64">
        <v>71</v>
      </c>
      <c r="AS16" s="64">
        <v>66</v>
      </c>
      <c r="AT16" s="64">
        <v>74</v>
      </c>
      <c r="AU16" s="64">
        <v>70</v>
      </c>
      <c r="AV16" s="64">
        <v>64</v>
      </c>
      <c r="AW16" s="64">
        <v>73</v>
      </c>
      <c r="AX16" s="64">
        <v>59</v>
      </c>
      <c r="AY16" s="204">
        <v>559</v>
      </c>
      <c r="AZ16" s="84"/>
    </row>
    <row r="17" spans="2:51" x14ac:dyDescent="0.25">
      <c r="B17" s="34" t="s">
        <v>37</v>
      </c>
      <c r="C17" s="63">
        <v>42</v>
      </c>
      <c r="D17" s="64">
        <v>40</v>
      </c>
      <c r="E17" s="64">
        <v>46</v>
      </c>
      <c r="F17" s="64">
        <v>47</v>
      </c>
      <c r="G17" s="64">
        <v>49</v>
      </c>
      <c r="H17" s="64">
        <v>61</v>
      </c>
      <c r="I17" s="64">
        <v>62</v>
      </c>
      <c r="J17" s="64">
        <v>58</v>
      </c>
      <c r="K17" s="94">
        <v>405</v>
      </c>
      <c r="L17" s="91"/>
      <c r="M17" s="63">
        <v>38</v>
      </c>
      <c r="N17" s="64">
        <v>48</v>
      </c>
      <c r="O17" s="64">
        <v>40</v>
      </c>
      <c r="P17" s="64">
        <v>47</v>
      </c>
      <c r="Q17" s="64">
        <v>49</v>
      </c>
      <c r="R17" s="64">
        <v>55</v>
      </c>
      <c r="S17" s="64">
        <v>51</v>
      </c>
      <c r="T17" s="64">
        <v>55</v>
      </c>
      <c r="U17" s="94">
        <v>383</v>
      </c>
      <c r="V17" s="91"/>
      <c r="W17" s="63">
        <v>41</v>
      </c>
      <c r="X17" s="64">
        <v>48</v>
      </c>
      <c r="Y17" s="64">
        <v>37</v>
      </c>
      <c r="Z17" s="64">
        <v>47</v>
      </c>
      <c r="AA17" s="64">
        <v>49</v>
      </c>
      <c r="AB17" s="64">
        <v>61</v>
      </c>
      <c r="AC17" s="64">
        <v>53</v>
      </c>
      <c r="AD17" s="64">
        <v>49</v>
      </c>
      <c r="AE17" s="94">
        <v>385</v>
      </c>
      <c r="AF17" s="188"/>
      <c r="AG17" s="63">
        <v>52</v>
      </c>
      <c r="AH17" s="64">
        <v>48</v>
      </c>
      <c r="AI17" s="64">
        <v>32</v>
      </c>
      <c r="AJ17" s="64">
        <v>45</v>
      </c>
      <c r="AK17" s="64">
        <v>46</v>
      </c>
      <c r="AL17" s="64">
        <v>59</v>
      </c>
      <c r="AM17" s="64">
        <v>48</v>
      </c>
      <c r="AN17" s="64">
        <v>41</v>
      </c>
      <c r="AO17" s="94">
        <v>371</v>
      </c>
      <c r="AP17" s="188"/>
      <c r="AQ17" s="63">
        <v>87</v>
      </c>
      <c r="AR17" s="64">
        <v>85</v>
      </c>
      <c r="AS17" s="64">
        <v>67</v>
      </c>
      <c r="AT17" s="64">
        <v>78</v>
      </c>
      <c r="AU17" s="64">
        <v>67</v>
      </c>
      <c r="AV17" s="64">
        <v>77</v>
      </c>
      <c r="AW17" s="64">
        <v>73</v>
      </c>
      <c r="AX17" s="64">
        <v>69</v>
      </c>
      <c r="AY17" s="94">
        <v>603</v>
      </c>
    </row>
    <row r="18" spans="2:51" x14ac:dyDescent="0.25">
      <c r="B18" s="34" t="s">
        <v>38</v>
      </c>
      <c r="C18" s="63">
        <v>55</v>
      </c>
      <c r="D18" s="64">
        <v>77</v>
      </c>
      <c r="E18" s="64">
        <v>91</v>
      </c>
      <c r="F18" s="64">
        <v>81</v>
      </c>
      <c r="G18" s="64">
        <v>90</v>
      </c>
      <c r="H18" s="64">
        <v>100</v>
      </c>
      <c r="I18" s="64">
        <v>110</v>
      </c>
      <c r="J18" s="64">
        <v>103</v>
      </c>
      <c r="K18" s="94">
        <v>707</v>
      </c>
      <c r="L18" s="91"/>
      <c r="M18" s="63">
        <v>58</v>
      </c>
      <c r="N18" s="64">
        <v>70</v>
      </c>
      <c r="O18" s="64">
        <v>88</v>
      </c>
      <c r="P18" s="64">
        <v>82</v>
      </c>
      <c r="Q18" s="64">
        <v>87</v>
      </c>
      <c r="R18" s="64">
        <v>96</v>
      </c>
      <c r="S18" s="64">
        <v>106</v>
      </c>
      <c r="T18" s="64">
        <v>97</v>
      </c>
      <c r="U18" s="94">
        <v>684</v>
      </c>
      <c r="V18" s="91"/>
      <c r="W18" s="63">
        <v>51</v>
      </c>
      <c r="X18" s="64">
        <v>62</v>
      </c>
      <c r="Y18" s="64">
        <v>80</v>
      </c>
      <c r="Z18" s="64">
        <v>84</v>
      </c>
      <c r="AA18" s="64">
        <v>85</v>
      </c>
      <c r="AB18" s="64">
        <v>102</v>
      </c>
      <c r="AC18" s="64">
        <v>108</v>
      </c>
      <c r="AD18" s="64">
        <v>91</v>
      </c>
      <c r="AE18" s="94">
        <v>663</v>
      </c>
      <c r="AF18" s="188"/>
      <c r="AG18" s="63">
        <v>68</v>
      </c>
      <c r="AH18" s="64">
        <v>56</v>
      </c>
      <c r="AI18" s="64">
        <v>75</v>
      </c>
      <c r="AJ18" s="64">
        <v>75</v>
      </c>
      <c r="AK18" s="64">
        <v>89</v>
      </c>
      <c r="AL18" s="64">
        <v>94</v>
      </c>
      <c r="AM18" s="64">
        <v>105</v>
      </c>
      <c r="AN18" s="64">
        <v>88</v>
      </c>
      <c r="AO18" s="94">
        <v>650</v>
      </c>
      <c r="AP18" s="188"/>
      <c r="AQ18" s="63">
        <v>124</v>
      </c>
      <c r="AR18" s="64">
        <v>112</v>
      </c>
      <c r="AS18" s="64">
        <v>146</v>
      </c>
      <c r="AT18" s="64">
        <v>118</v>
      </c>
      <c r="AU18" s="64">
        <v>128</v>
      </c>
      <c r="AV18" s="64">
        <v>137</v>
      </c>
      <c r="AW18" s="64">
        <v>136</v>
      </c>
      <c r="AX18" s="64">
        <v>123</v>
      </c>
      <c r="AY18" s="94">
        <v>1024</v>
      </c>
    </row>
    <row r="19" spans="2:51" x14ac:dyDescent="0.25">
      <c r="B19" s="34" t="s">
        <v>39</v>
      </c>
      <c r="C19" s="63">
        <v>52</v>
      </c>
      <c r="D19" s="64">
        <v>43</v>
      </c>
      <c r="E19" s="64">
        <v>56</v>
      </c>
      <c r="F19" s="64">
        <v>56</v>
      </c>
      <c r="G19" s="64">
        <v>57</v>
      </c>
      <c r="H19" s="64">
        <v>64</v>
      </c>
      <c r="I19" s="64">
        <v>77</v>
      </c>
      <c r="J19" s="64">
        <v>84</v>
      </c>
      <c r="K19" s="94">
        <v>489</v>
      </c>
      <c r="L19" s="91"/>
      <c r="M19" s="63">
        <v>50</v>
      </c>
      <c r="N19" s="64">
        <v>52</v>
      </c>
      <c r="O19" s="64">
        <v>57</v>
      </c>
      <c r="P19" s="64">
        <v>56</v>
      </c>
      <c r="Q19" s="64">
        <v>53</v>
      </c>
      <c r="R19" s="64">
        <v>53</v>
      </c>
      <c r="S19" s="64">
        <v>63</v>
      </c>
      <c r="T19" s="64">
        <v>79</v>
      </c>
      <c r="U19" s="94">
        <v>463</v>
      </c>
      <c r="V19" s="91"/>
      <c r="W19" s="63">
        <v>46</v>
      </c>
      <c r="X19" s="64">
        <v>45</v>
      </c>
      <c r="Y19" s="64">
        <v>54</v>
      </c>
      <c r="Z19" s="64">
        <v>57</v>
      </c>
      <c r="AA19" s="64">
        <v>56</v>
      </c>
      <c r="AB19" s="64">
        <v>52</v>
      </c>
      <c r="AC19" s="64">
        <v>64</v>
      </c>
      <c r="AD19" s="64">
        <v>76</v>
      </c>
      <c r="AE19" s="94">
        <v>450</v>
      </c>
      <c r="AF19" s="188"/>
      <c r="AG19" s="63">
        <v>51</v>
      </c>
      <c r="AH19" s="64">
        <v>41</v>
      </c>
      <c r="AI19" s="64">
        <v>50</v>
      </c>
      <c r="AJ19" s="64">
        <v>60</v>
      </c>
      <c r="AK19" s="64">
        <v>46</v>
      </c>
      <c r="AL19" s="64">
        <v>50</v>
      </c>
      <c r="AM19" s="64">
        <v>63</v>
      </c>
      <c r="AN19" s="64">
        <v>82</v>
      </c>
      <c r="AO19" s="94">
        <v>443</v>
      </c>
      <c r="AP19" s="188"/>
      <c r="AQ19" s="63">
        <v>104</v>
      </c>
      <c r="AR19" s="64">
        <v>91</v>
      </c>
      <c r="AS19" s="64">
        <v>92</v>
      </c>
      <c r="AT19" s="64">
        <v>91</v>
      </c>
      <c r="AU19" s="64">
        <v>77</v>
      </c>
      <c r="AV19" s="64">
        <v>77</v>
      </c>
      <c r="AW19" s="64">
        <v>91</v>
      </c>
      <c r="AX19" s="64">
        <v>102</v>
      </c>
      <c r="AY19" s="94">
        <v>725</v>
      </c>
    </row>
    <row r="20" spans="2:51" x14ac:dyDescent="0.25">
      <c r="B20" s="34" t="s">
        <v>40</v>
      </c>
      <c r="C20" s="63">
        <v>96</v>
      </c>
      <c r="D20" s="64">
        <v>117</v>
      </c>
      <c r="E20" s="64">
        <v>145</v>
      </c>
      <c r="F20" s="64">
        <v>120</v>
      </c>
      <c r="G20" s="64">
        <v>115</v>
      </c>
      <c r="H20" s="64">
        <v>134</v>
      </c>
      <c r="I20" s="64">
        <v>111</v>
      </c>
      <c r="J20" s="64">
        <v>126</v>
      </c>
      <c r="K20" s="94">
        <v>964</v>
      </c>
      <c r="L20" s="91"/>
      <c r="M20" s="63">
        <v>104</v>
      </c>
      <c r="N20" s="64">
        <v>124</v>
      </c>
      <c r="O20" s="64">
        <v>153</v>
      </c>
      <c r="P20" s="64">
        <v>109</v>
      </c>
      <c r="Q20" s="64">
        <v>113</v>
      </c>
      <c r="R20" s="64">
        <v>136</v>
      </c>
      <c r="S20" s="64">
        <v>109</v>
      </c>
      <c r="T20" s="64">
        <v>118</v>
      </c>
      <c r="U20" s="94">
        <v>966</v>
      </c>
      <c r="V20" s="91"/>
      <c r="W20" s="63">
        <v>104</v>
      </c>
      <c r="X20" s="64">
        <v>121</v>
      </c>
      <c r="Y20" s="64">
        <v>139</v>
      </c>
      <c r="Z20" s="64">
        <v>113</v>
      </c>
      <c r="AA20" s="64">
        <v>118</v>
      </c>
      <c r="AB20" s="64">
        <v>135</v>
      </c>
      <c r="AC20" s="64">
        <v>100</v>
      </c>
      <c r="AD20" s="64">
        <v>110</v>
      </c>
      <c r="AE20" s="94">
        <v>940</v>
      </c>
      <c r="AF20" s="188"/>
      <c r="AG20" s="63">
        <v>108</v>
      </c>
      <c r="AH20" s="64">
        <v>117</v>
      </c>
      <c r="AI20" s="64">
        <v>144</v>
      </c>
      <c r="AJ20" s="64">
        <v>110</v>
      </c>
      <c r="AK20" s="64">
        <v>116</v>
      </c>
      <c r="AL20" s="64">
        <v>121</v>
      </c>
      <c r="AM20" s="64">
        <v>94</v>
      </c>
      <c r="AN20" s="64">
        <v>100</v>
      </c>
      <c r="AO20" s="94">
        <v>910</v>
      </c>
      <c r="AP20" s="188"/>
      <c r="AQ20" s="63">
        <v>208</v>
      </c>
      <c r="AR20" s="64">
        <v>213</v>
      </c>
      <c r="AS20" s="64">
        <v>235</v>
      </c>
      <c r="AT20" s="64">
        <v>175</v>
      </c>
      <c r="AU20" s="64">
        <v>164</v>
      </c>
      <c r="AV20" s="64">
        <v>171</v>
      </c>
      <c r="AW20" s="64">
        <v>132</v>
      </c>
      <c r="AX20" s="64">
        <v>144</v>
      </c>
      <c r="AY20" s="94">
        <v>1442</v>
      </c>
    </row>
    <row r="21" spans="2:51" x14ac:dyDescent="0.25">
      <c r="B21" s="34" t="s">
        <v>41</v>
      </c>
      <c r="C21" s="63">
        <v>40</v>
      </c>
      <c r="D21" s="64">
        <v>45</v>
      </c>
      <c r="E21" s="64">
        <v>48</v>
      </c>
      <c r="F21" s="64">
        <v>50</v>
      </c>
      <c r="G21" s="64">
        <v>58</v>
      </c>
      <c r="H21" s="64">
        <v>58</v>
      </c>
      <c r="I21" s="64">
        <v>73</v>
      </c>
      <c r="J21" s="64">
        <v>76</v>
      </c>
      <c r="K21" s="94">
        <v>448</v>
      </c>
      <c r="L21" s="91"/>
      <c r="M21" s="63">
        <v>43</v>
      </c>
      <c r="N21" s="64">
        <v>42</v>
      </c>
      <c r="O21" s="64">
        <v>48</v>
      </c>
      <c r="P21" s="64">
        <v>52</v>
      </c>
      <c r="Q21" s="64">
        <v>56</v>
      </c>
      <c r="R21" s="64">
        <v>57</v>
      </c>
      <c r="S21" s="64">
        <v>67</v>
      </c>
      <c r="T21" s="64">
        <v>69</v>
      </c>
      <c r="U21" s="94">
        <v>434</v>
      </c>
      <c r="V21" s="91"/>
      <c r="W21" s="63">
        <v>39</v>
      </c>
      <c r="X21" s="64">
        <v>45</v>
      </c>
      <c r="Y21" s="64">
        <v>60</v>
      </c>
      <c r="Z21" s="64">
        <v>42</v>
      </c>
      <c r="AA21" s="64">
        <v>53</v>
      </c>
      <c r="AB21" s="64">
        <v>56</v>
      </c>
      <c r="AC21" s="64">
        <v>68</v>
      </c>
      <c r="AD21" s="64">
        <v>59</v>
      </c>
      <c r="AE21" s="94">
        <v>422</v>
      </c>
      <c r="AF21" s="188"/>
      <c r="AG21" s="63">
        <v>44</v>
      </c>
      <c r="AH21" s="64">
        <v>49</v>
      </c>
      <c r="AI21" s="64">
        <v>57</v>
      </c>
      <c r="AJ21" s="64">
        <v>41</v>
      </c>
      <c r="AK21" s="64">
        <v>53</v>
      </c>
      <c r="AL21" s="64">
        <v>49</v>
      </c>
      <c r="AM21" s="64">
        <v>65</v>
      </c>
      <c r="AN21" s="64">
        <v>50</v>
      </c>
      <c r="AO21" s="94">
        <v>408</v>
      </c>
      <c r="AP21" s="188"/>
      <c r="AQ21" s="63">
        <v>86</v>
      </c>
      <c r="AR21" s="64">
        <v>82</v>
      </c>
      <c r="AS21" s="64">
        <v>99</v>
      </c>
      <c r="AT21" s="64">
        <v>72</v>
      </c>
      <c r="AU21" s="64">
        <v>79</v>
      </c>
      <c r="AV21" s="64">
        <v>72</v>
      </c>
      <c r="AW21" s="64">
        <v>90</v>
      </c>
      <c r="AX21" s="64">
        <v>84</v>
      </c>
      <c r="AY21" s="94">
        <v>664</v>
      </c>
    </row>
    <row r="22" spans="2:51" x14ac:dyDescent="0.25">
      <c r="B22" s="34" t="s">
        <v>42</v>
      </c>
      <c r="C22" s="63">
        <v>57</v>
      </c>
      <c r="D22" s="64">
        <v>32</v>
      </c>
      <c r="E22" s="64">
        <v>41</v>
      </c>
      <c r="F22" s="64">
        <v>44</v>
      </c>
      <c r="G22" s="64">
        <v>56</v>
      </c>
      <c r="H22" s="64">
        <v>61</v>
      </c>
      <c r="I22" s="64">
        <v>62</v>
      </c>
      <c r="J22" s="64">
        <v>53</v>
      </c>
      <c r="K22" s="94">
        <v>406</v>
      </c>
      <c r="L22" s="91"/>
      <c r="M22" s="63">
        <v>55</v>
      </c>
      <c r="N22" s="64">
        <v>35</v>
      </c>
      <c r="O22" s="64">
        <v>42</v>
      </c>
      <c r="P22" s="64">
        <v>41</v>
      </c>
      <c r="Q22" s="64">
        <v>49</v>
      </c>
      <c r="R22" s="64">
        <v>54</v>
      </c>
      <c r="S22" s="64">
        <v>57</v>
      </c>
      <c r="T22" s="64">
        <v>47</v>
      </c>
      <c r="U22" s="94">
        <v>380</v>
      </c>
      <c r="V22" s="91"/>
      <c r="W22" s="63">
        <v>42</v>
      </c>
      <c r="X22" s="64">
        <v>39</v>
      </c>
      <c r="Y22" s="64">
        <v>41</v>
      </c>
      <c r="Z22" s="64">
        <v>44</v>
      </c>
      <c r="AA22" s="64">
        <v>51</v>
      </c>
      <c r="AB22" s="64">
        <v>58</v>
      </c>
      <c r="AC22" s="64">
        <v>53</v>
      </c>
      <c r="AD22" s="64">
        <v>42</v>
      </c>
      <c r="AE22" s="94">
        <v>370</v>
      </c>
      <c r="AF22" s="188"/>
      <c r="AG22" s="63">
        <v>56</v>
      </c>
      <c r="AH22" s="64">
        <v>38</v>
      </c>
      <c r="AI22" s="64">
        <v>35</v>
      </c>
      <c r="AJ22" s="64">
        <v>41</v>
      </c>
      <c r="AK22" s="64">
        <v>46</v>
      </c>
      <c r="AL22" s="64">
        <v>48</v>
      </c>
      <c r="AM22" s="64">
        <v>48</v>
      </c>
      <c r="AN22" s="64">
        <v>42</v>
      </c>
      <c r="AO22" s="94">
        <v>354</v>
      </c>
      <c r="AP22" s="188"/>
      <c r="AQ22" s="63">
        <v>108</v>
      </c>
      <c r="AR22" s="64">
        <v>61</v>
      </c>
      <c r="AS22" s="64">
        <v>64</v>
      </c>
      <c r="AT22" s="64">
        <v>69</v>
      </c>
      <c r="AU22" s="64">
        <v>72</v>
      </c>
      <c r="AV22" s="64">
        <v>72</v>
      </c>
      <c r="AW22" s="64">
        <v>71</v>
      </c>
      <c r="AX22" s="64">
        <v>60</v>
      </c>
      <c r="AY22" s="94">
        <v>577</v>
      </c>
    </row>
    <row r="23" spans="2:51" x14ac:dyDescent="0.25">
      <c r="B23" s="34" t="s">
        <v>43</v>
      </c>
      <c r="C23" s="63">
        <v>16</v>
      </c>
      <c r="D23" s="64">
        <v>29</v>
      </c>
      <c r="E23" s="64">
        <v>38</v>
      </c>
      <c r="F23" s="64">
        <v>49</v>
      </c>
      <c r="G23" s="64">
        <v>46</v>
      </c>
      <c r="H23" s="64">
        <v>44</v>
      </c>
      <c r="I23" s="64">
        <v>51</v>
      </c>
      <c r="J23" s="64">
        <v>45</v>
      </c>
      <c r="K23" s="94">
        <v>318</v>
      </c>
      <c r="L23" s="91"/>
      <c r="M23" s="63">
        <v>19</v>
      </c>
      <c r="N23" s="64">
        <v>26</v>
      </c>
      <c r="O23" s="64">
        <v>36</v>
      </c>
      <c r="P23" s="64">
        <v>48</v>
      </c>
      <c r="Q23" s="64">
        <v>39</v>
      </c>
      <c r="R23" s="64">
        <v>35</v>
      </c>
      <c r="S23" s="64">
        <v>46</v>
      </c>
      <c r="T23" s="64">
        <v>41</v>
      </c>
      <c r="U23" s="94">
        <v>290</v>
      </c>
      <c r="V23" s="91"/>
      <c r="W23" s="63">
        <v>19</v>
      </c>
      <c r="X23" s="64">
        <v>21</v>
      </c>
      <c r="Y23" s="64">
        <v>37</v>
      </c>
      <c r="Z23" s="64">
        <v>39</v>
      </c>
      <c r="AA23" s="64">
        <v>38</v>
      </c>
      <c r="AB23" s="64">
        <v>41</v>
      </c>
      <c r="AC23" s="64">
        <v>43</v>
      </c>
      <c r="AD23" s="64">
        <v>38</v>
      </c>
      <c r="AE23" s="94">
        <v>276</v>
      </c>
      <c r="AF23" s="188"/>
      <c r="AG23" s="63">
        <v>19</v>
      </c>
      <c r="AH23" s="64">
        <v>24</v>
      </c>
      <c r="AI23" s="64">
        <v>40</v>
      </c>
      <c r="AJ23" s="64">
        <v>42</v>
      </c>
      <c r="AK23" s="64">
        <v>37</v>
      </c>
      <c r="AL23" s="64">
        <v>46</v>
      </c>
      <c r="AM23" s="64">
        <v>46</v>
      </c>
      <c r="AN23" s="64">
        <v>40</v>
      </c>
      <c r="AO23" s="94">
        <v>294</v>
      </c>
      <c r="AP23" s="188"/>
      <c r="AQ23" s="63">
        <v>37</v>
      </c>
      <c r="AR23" s="64">
        <v>45</v>
      </c>
      <c r="AS23" s="64">
        <v>62</v>
      </c>
      <c r="AT23" s="64">
        <v>69</v>
      </c>
      <c r="AU23" s="64">
        <v>60</v>
      </c>
      <c r="AV23" s="64">
        <v>62</v>
      </c>
      <c r="AW23" s="64">
        <v>66</v>
      </c>
      <c r="AX23" s="64">
        <v>56</v>
      </c>
      <c r="AY23" s="94">
        <v>457</v>
      </c>
    </row>
    <row r="24" spans="2:51" x14ac:dyDescent="0.25">
      <c r="B24" s="34" t="s">
        <v>44</v>
      </c>
      <c r="C24" s="63">
        <v>92</v>
      </c>
      <c r="D24" s="64">
        <v>79</v>
      </c>
      <c r="E24" s="64">
        <v>110</v>
      </c>
      <c r="F24" s="64">
        <v>103</v>
      </c>
      <c r="G24" s="64">
        <v>117</v>
      </c>
      <c r="H24" s="64">
        <v>157</v>
      </c>
      <c r="I24" s="64">
        <v>129</v>
      </c>
      <c r="J24" s="64">
        <v>157</v>
      </c>
      <c r="K24" s="94">
        <v>944</v>
      </c>
      <c r="L24" s="91"/>
      <c r="M24" s="63">
        <v>94</v>
      </c>
      <c r="N24" s="64">
        <v>79</v>
      </c>
      <c r="O24" s="64">
        <v>101</v>
      </c>
      <c r="P24" s="64">
        <v>110</v>
      </c>
      <c r="Q24" s="64">
        <v>109</v>
      </c>
      <c r="R24" s="64">
        <v>144</v>
      </c>
      <c r="S24" s="64">
        <v>127</v>
      </c>
      <c r="T24" s="64">
        <v>132</v>
      </c>
      <c r="U24" s="94">
        <v>896</v>
      </c>
      <c r="V24" s="91"/>
      <c r="W24" s="63">
        <v>99</v>
      </c>
      <c r="X24" s="64">
        <v>88</v>
      </c>
      <c r="Y24" s="64">
        <v>111</v>
      </c>
      <c r="Z24" s="64">
        <v>111</v>
      </c>
      <c r="AA24" s="64">
        <v>105</v>
      </c>
      <c r="AB24" s="64">
        <v>146</v>
      </c>
      <c r="AC24" s="64">
        <v>126</v>
      </c>
      <c r="AD24" s="64">
        <v>118</v>
      </c>
      <c r="AE24" s="94">
        <v>904</v>
      </c>
      <c r="AF24" s="188"/>
      <c r="AG24" s="63">
        <v>105</v>
      </c>
      <c r="AH24" s="64">
        <v>95</v>
      </c>
      <c r="AI24" s="64">
        <v>106</v>
      </c>
      <c r="AJ24" s="64">
        <v>105</v>
      </c>
      <c r="AK24" s="64">
        <v>99</v>
      </c>
      <c r="AL24" s="64">
        <v>137</v>
      </c>
      <c r="AM24" s="64">
        <v>132</v>
      </c>
      <c r="AN24" s="64">
        <v>114</v>
      </c>
      <c r="AO24" s="94">
        <v>893</v>
      </c>
      <c r="AP24" s="188"/>
      <c r="AQ24" s="63">
        <v>204</v>
      </c>
      <c r="AR24" s="64">
        <v>159</v>
      </c>
      <c r="AS24" s="64">
        <v>186</v>
      </c>
      <c r="AT24" s="64">
        <v>171</v>
      </c>
      <c r="AU24" s="64">
        <v>152</v>
      </c>
      <c r="AV24" s="64">
        <v>196</v>
      </c>
      <c r="AW24" s="64">
        <v>165</v>
      </c>
      <c r="AX24" s="64">
        <v>183</v>
      </c>
      <c r="AY24" s="94">
        <v>1416</v>
      </c>
    </row>
    <row r="25" spans="2:51" x14ac:dyDescent="0.25">
      <c r="B25" s="34" t="s">
        <v>45</v>
      </c>
      <c r="C25" s="63">
        <v>51</v>
      </c>
      <c r="D25" s="64">
        <v>69</v>
      </c>
      <c r="E25" s="64">
        <v>77</v>
      </c>
      <c r="F25" s="64">
        <v>65</v>
      </c>
      <c r="G25" s="64">
        <v>73</v>
      </c>
      <c r="H25" s="64">
        <v>96</v>
      </c>
      <c r="I25" s="64">
        <v>90</v>
      </c>
      <c r="J25" s="64">
        <v>84</v>
      </c>
      <c r="K25" s="94">
        <v>605</v>
      </c>
      <c r="L25" s="91"/>
      <c r="M25" s="63">
        <v>55</v>
      </c>
      <c r="N25" s="64">
        <v>60</v>
      </c>
      <c r="O25" s="64">
        <v>81</v>
      </c>
      <c r="P25" s="64">
        <v>61</v>
      </c>
      <c r="Q25" s="64">
        <v>70</v>
      </c>
      <c r="R25" s="64">
        <v>91</v>
      </c>
      <c r="S25" s="64">
        <v>78</v>
      </c>
      <c r="T25" s="64">
        <v>71</v>
      </c>
      <c r="U25" s="94">
        <v>567</v>
      </c>
      <c r="V25" s="91"/>
      <c r="W25" s="63">
        <v>57</v>
      </c>
      <c r="X25" s="64">
        <v>56</v>
      </c>
      <c r="Y25" s="64">
        <v>72</v>
      </c>
      <c r="Z25" s="64">
        <v>61</v>
      </c>
      <c r="AA25" s="64">
        <v>72</v>
      </c>
      <c r="AB25" s="64">
        <v>84</v>
      </c>
      <c r="AC25" s="64">
        <v>70</v>
      </c>
      <c r="AD25" s="64">
        <v>70</v>
      </c>
      <c r="AE25" s="94">
        <v>542</v>
      </c>
      <c r="AF25" s="188"/>
      <c r="AG25" s="63">
        <v>67</v>
      </c>
      <c r="AH25" s="64">
        <v>62</v>
      </c>
      <c r="AI25" s="64">
        <v>70</v>
      </c>
      <c r="AJ25" s="64">
        <v>61</v>
      </c>
      <c r="AK25" s="64">
        <v>68</v>
      </c>
      <c r="AL25" s="64">
        <v>72</v>
      </c>
      <c r="AM25" s="64">
        <v>68</v>
      </c>
      <c r="AN25" s="64">
        <v>61</v>
      </c>
      <c r="AO25" s="94">
        <v>529</v>
      </c>
      <c r="AP25" s="188"/>
      <c r="AQ25" s="63">
        <v>113</v>
      </c>
      <c r="AR25" s="64">
        <v>107</v>
      </c>
      <c r="AS25" s="64">
        <v>126</v>
      </c>
      <c r="AT25" s="64">
        <v>99</v>
      </c>
      <c r="AU25" s="64">
        <v>102</v>
      </c>
      <c r="AV25" s="64">
        <v>113</v>
      </c>
      <c r="AW25" s="64">
        <v>105</v>
      </c>
      <c r="AX25" s="64">
        <v>96</v>
      </c>
      <c r="AY25" s="94">
        <v>861</v>
      </c>
    </row>
    <row r="26" spans="2:51" x14ac:dyDescent="0.25">
      <c r="B26" s="34" t="s">
        <v>46</v>
      </c>
      <c r="C26" s="63">
        <v>34</v>
      </c>
      <c r="D26" s="64">
        <v>38</v>
      </c>
      <c r="E26" s="64">
        <v>45</v>
      </c>
      <c r="F26" s="64">
        <v>43</v>
      </c>
      <c r="G26" s="64">
        <v>63</v>
      </c>
      <c r="H26" s="64">
        <v>65</v>
      </c>
      <c r="I26" s="64">
        <v>67</v>
      </c>
      <c r="J26" s="64">
        <v>55</v>
      </c>
      <c r="K26" s="94">
        <v>410</v>
      </c>
      <c r="L26" s="91"/>
      <c r="M26" s="63">
        <v>36</v>
      </c>
      <c r="N26" s="64">
        <v>37</v>
      </c>
      <c r="O26" s="64">
        <v>44</v>
      </c>
      <c r="P26" s="64">
        <v>40</v>
      </c>
      <c r="Q26" s="64">
        <v>61</v>
      </c>
      <c r="R26" s="64">
        <v>67</v>
      </c>
      <c r="S26" s="64">
        <v>62</v>
      </c>
      <c r="T26" s="64">
        <v>54</v>
      </c>
      <c r="U26" s="94">
        <v>401</v>
      </c>
      <c r="V26" s="91"/>
      <c r="W26" s="63">
        <v>35</v>
      </c>
      <c r="X26" s="64">
        <v>38</v>
      </c>
      <c r="Y26" s="64">
        <v>36</v>
      </c>
      <c r="Z26" s="64">
        <v>46</v>
      </c>
      <c r="AA26" s="64">
        <v>64</v>
      </c>
      <c r="AB26" s="64">
        <v>61</v>
      </c>
      <c r="AC26" s="64">
        <v>62</v>
      </c>
      <c r="AD26" s="64">
        <v>43</v>
      </c>
      <c r="AE26" s="94">
        <v>385</v>
      </c>
      <c r="AF26" s="188"/>
      <c r="AG26" s="63">
        <v>44</v>
      </c>
      <c r="AH26" s="64">
        <v>42</v>
      </c>
      <c r="AI26" s="64">
        <v>40</v>
      </c>
      <c r="AJ26" s="64">
        <v>39</v>
      </c>
      <c r="AK26" s="64">
        <v>59</v>
      </c>
      <c r="AL26" s="64">
        <v>53</v>
      </c>
      <c r="AM26" s="64">
        <v>63</v>
      </c>
      <c r="AN26" s="64">
        <v>39</v>
      </c>
      <c r="AO26" s="94">
        <v>379</v>
      </c>
      <c r="AP26" s="188"/>
      <c r="AQ26" s="63">
        <v>78</v>
      </c>
      <c r="AR26" s="64">
        <v>73</v>
      </c>
      <c r="AS26" s="64">
        <v>75</v>
      </c>
      <c r="AT26" s="64">
        <v>68</v>
      </c>
      <c r="AU26" s="64">
        <v>82</v>
      </c>
      <c r="AV26" s="64">
        <v>83</v>
      </c>
      <c r="AW26" s="64">
        <v>78</v>
      </c>
      <c r="AX26" s="64">
        <v>60</v>
      </c>
      <c r="AY26" s="94">
        <v>597</v>
      </c>
    </row>
    <row r="27" spans="2:51" x14ac:dyDescent="0.25">
      <c r="B27" s="34" t="s">
        <v>47</v>
      </c>
      <c r="C27" s="63">
        <v>41</v>
      </c>
      <c r="D27" s="64">
        <v>41</v>
      </c>
      <c r="E27" s="64">
        <v>51</v>
      </c>
      <c r="F27" s="64">
        <v>53</v>
      </c>
      <c r="G27" s="64">
        <v>53</v>
      </c>
      <c r="H27" s="64">
        <v>73</v>
      </c>
      <c r="I27" s="64">
        <v>79</v>
      </c>
      <c r="J27" s="64">
        <v>94</v>
      </c>
      <c r="K27" s="94">
        <v>485</v>
      </c>
      <c r="L27" s="91"/>
      <c r="M27" s="63">
        <v>54</v>
      </c>
      <c r="N27" s="64">
        <v>41</v>
      </c>
      <c r="O27" s="64">
        <v>57</v>
      </c>
      <c r="P27" s="64">
        <v>48</v>
      </c>
      <c r="Q27" s="64">
        <v>48</v>
      </c>
      <c r="R27" s="64">
        <v>70</v>
      </c>
      <c r="S27" s="64">
        <v>75</v>
      </c>
      <c r="T27" s="64">
        <v>81</v>
      </c>
      <c r="U27" s="94">
        <v>474</v>
      </c>
      <c r="V27" s="91"/>
      <c r="W27" s="63">
        <v>44</v>
      </c>
      <c r="X27" s="64">
        <v>45</v>
      </c>
      <c r="Y27" s="64">
        <v>55</v>
      </c>
      <c r="Z27" s="64">
        <v>48</v>
      </c>
      <c r="AA27" s="64">
        <v>49</v>
      </c>
      <c r="AB27" s="64">
        <v>70</v>
      </c>
      <c r="AC27" s="64">
        <v>73</v>
      </c>
      <c r="AD27" s="64">
        <v>78</v>
      </c>
      <c r="AE27" s="94">
        <v>462</v>
      </c>
      <c r="AF27" s="188"/>
      <c r="AG27" s="63">
        <v>56</v>
      </c>
      <c r="AH27" s="64">
        <v>45</v>
      </c>
      <c r="AI27" s="64">
        <v>52</v>
      </c>
      <c r="AJ27" s="64">
        <v>44</v>
      </c>
      <c r="AK27" s="64">
        <v>38</v>
      </c>
      <c r="AL27" s="64">
        <v>68</v>
      </c>
      <c r="AM27" s="64">
        <v>72</v>
      </c>
      <c r="AN27" s="64">
        <v>78</v>
      </c>
      <c r="AO27" s="94">
        <v>453</v>
      </c>
      <c r="AP27" s="188"/>
      <c r="AQ27" s="63">
        <v>102</v>
      </c>
      <c r="AR27" s="64">
        <v>79</v>
      </c>
      <c r="AS27" s="64">
        <v>90</v>
      </c>
      <c r="AT27" s="64">
        <v>78</v>
      </c>
      <c r="AU27" s="64">
        <v>68</v>
      </c>
      <c r="AV27" s="64">
        <v>94</v>
      </c>
      <c r="AW27" s="64">
        <v>92</v>
      </c>
      <c r="AX27" s="64">
        <v>107</v>
      </c>
      <c r="AY27" s="94">
        <v>710</v>
      </c>
    </row>
    <row r="28" spans="2:51" x14ac:dyDescent="0.25">
      <c r="B28" s="34" t="s">
        <v>48</v>
      </c>
      <c r="C28" s="63">
        <v>41</v>
      </c>
      <c r="D28" s="64">
        <v>63</v>
      </c>
      <c r="E28" s="64">
        <v>66</v>
      </c>
      <c r="F28" s="64">
        <v>59</v>
      </c>
      <c r="G28" s="64">
        <v>59</v>
      </c>
      <c r="H28" s="64">
        <v>52</v>
      </c>
      <c r="I28" s="64">
        <v>61</v>
      </c>
      <c r="J28" s="64">
        <v>77</v>
      </c>
      <c r="K28" s="94">
        <v>478</v>
      </c>
      <c r="L28" s="91"/>
      <c r="M28" s="63">
        <v>45</v>
      </c>
      <c r="N28" s="64">
        <v>62</v>
      </c>
      <c r="O28" s="64">
        <v>61</v>
      </c>
      <c r="P28" s="64">
        <v>58</v>
      </c>
      <c r="Q28" s="64">
        <v>60</v>
      </c>
      <c r="R28" s="64">
        <v>52</v>
      </c>
      <c r="S28" s="64">
        <v>55</v>
      </c>
      <c r="T28" s="64">
        <v>70</v>
      </c>
      <c r="U28" s="94">
        <v>463</v>
      </c>
      <c r="V28" s="91"/>
      <c r="W28" s="63">
        <v>40</v>
      </c>
      <c r="X28" s="64">
        <v>60</v>
      </c>
      <c r="Y28" s="64">
        <v>56</v>
      </c>
      <c r="Z28" s="64">
        <v>61</v>
      </c>
      <c r="AA28" s="64">
        <v>54</v>
      </c>
      <c r="AB28" s="64">
        <v>56</v>
      </c>
      <c r="AC28" s="64">
        <v>52</v>
      </c>
      <c r="AD28" s="64">
        <v>64</v>
      </c>
      <c r="AE28" s="94">
        <v>443</v>
      </c>
      <c r="AF28" s="188"/>
      <c r="AG28" s="63">
        <v>43</v>
      </c>
      <c r="AH28" s="64">
        <v>50</v>
      </c>
      <c r="AI28" s="64">
        <v>57</v>
      </c>
      <c r="AJ28" s="64">
        <v>60</v>
      </c>
      <c r="AK28" s="64">
        <v>56</v>
      </c>
      <c r="AL28" s="64">
        <v>59</v>
      </c>
      <c r="AM28" s="64">
        <v>54</v>
      </c>
      <c r="AN28" s="64">
        <v>60</v>
      </c>
      <c r="AO28" s="94">
        <v>439</v>
      </c>
      <c r="AP28" s="188"/>
      <c r="AQ28" s="63">
        <v>85</v>
      </c>
      <c r="AR28" s="64">
        <v>102</v>
      </c>
      <c r="AS28" s="64">
        <v>99</v>
      </c>
      <c r="AT28" s="64">
        <v>92</v>
      </c>
      <c r="AU28" s="64">
        <v>82</v>
      </c>
      <c r="AV28" s="64">
        <v>73</v>
      </c>
      <c r="AW28" s="64">
        <v>75</v>
      </c>
      <c r="AX28" s="64">
        <v>89</v>
      </c>
      <c r="AY28" s="94">
        <v>697</v>
      </c>
    </row>
    <row r="29" spans="2:51" x14ac:dyDescent="0.25">
      <c r="B29" s="34" t="s">
        <v>49</v>
      </c>
      <c r="C29" s="63">
        <v>83</v>
      </c>
      <c r="D29" s="64">
        <v>92</v>
      </c>
      <c r="E29" s="64">
        <v>110</v>
      </c>
      <c r="F29" s="64">
        <v>144</v>
      </c>
      <c r="G29" s="64">
        <v>125</v>
      </c>
      <c r="H29" s="64">
        <v>169</v>
      </c>
      <c r="I29" s="64">
        <v>146</v>
      </c>
      <c r="J29" s="64">
        <v>143</v>
      </c>
      <c r="K29" s="94">
        <v>1012</v>
      </c>
      <c r="L29" s="91"/>
      <c r="M29" s="63">
        <v>82</v>
      </c>
      <c r="N29" s="64">
        <v>96</v>
      </c>
      <c r="O29" s="64">
        <v>119</v>
      </c>
      <c r="P29" s="64">
        <v>141</v>
      </c>
      <c r="Q29" s="64">
        <v>124</v>
      </c>
      <c r="R29" s="64">
        <v>164</v>
      </c>
      <c r="S29" s="64">
        <v>145</v>
      </c>
      <c r="T29" s="64">
        <v>126</v>
      </c>
      <c r="U29" s="94">
        <v>997</v>
      </c>
      <c r="V29" s="91"/>
      <c r="W29" s="63">
        <v>69</v>
      </c>
      <c r="X29" s="64">
        <v>97</v>
      </c>
      <c r="Y29" s="64">
        <v>115</v>
      </c>
      <c r="Z29" s="64">
        <v>135</v>
      </c>
      <c r="AA29" s="64">
        <v>113</v>
      </c>
      <c r="AB29" s="64">
        <v>166</v>
      </c>
      <c r="AC29" s="64">
        <v>139</v>
      </c>
      <c r="AD29" s="64">
        <v>115</v>
      </c>
      <c r="AE29" s="94">
        <v>949</v>
      </c>
      <c r="AF29" s="188"/>
      <c r="AG29" s="63">
        <v>83</v>
      </c>
      <c r="AH29" s="64">
        <v>94</v>
      </c>
      <c r="AI29" s="64">
        <v>113</v>
      </c>
      <c r="AJ29" s="64">
        <v>123</v>
      </c>
      <c r="AK29" s="64">
        <v>105</v>
      </c>
      <c r="AL29" s="64">
        <v>160</v>
      </c>
      <c r="AM29" s="64">
        <v>135</v>
      </c>
      <c r="AN29" s="64">
        <v>103</v>
      </c>
      <c r="AO29" s="94">
        <v>916</v>
      </c>
      <c r="AP29" s="188"/>
      <c r="AQ29" s="63">
        <v>164</v>
      </c>
      <c r="AR29" s="64">
        <v>178</v>
      </c>
      <c r="AS29" s="64">
        <v>194</v>
      </c>
      <c r="AT29" s="64">
        <v>211</v>
      </c>
      <c r="AU29" s="64">
        <v>173</v>
      </c>
      <c r="AV29" s="64">
        <v>216</v>
      </c>
      <c r="AW29" s="64">
        <v>188</v>
      </c>
      <c r="AX29" s="64">
        <v>167</v>
      </c>
      <c r="AY29" s="94">
        <v>1491</v>
      </c>
    </row>
    <row r="30" spans="2:51" x14ac:dyDescent="0.25">
      <c r="B30" s="34" t="s">
        <v>50</v>
      </c>
      <c r="C30" s="63">
        <v>162</v>
      </c>
      <c r="D30" s="64">
        <v>129</v>
      </c>
      <c r="E30" s="64">
        <v>129</v>
      </c>
      <c r="F30" s="64">
        <v>128</v>
      </c>
      <c r="G30" s="64">
        <v>159</v>
      </c>
      <c r="H30" s="64">
        <v>167</v>
      </c>
      <c r="I30" s="64">
        <v>226</v>
      </c>
      <c r="J30" s="64">
        <v>209</v>
      </c>
      <c r="K30" s="94">
        <v>1309</v>
      </c>
      <c r="L30" s="91"/>
      <c r="M30" s="63">
        <v>167</v>
      </c>
      <c r="N30" s="64">
        <v>136</v>
      </c>
      <c r="O30" s="64">
        <v>124</v>
      </c>
      <c r="P30" s="64">
        <v>120</v>
      </c>
      <c r="Q30" s="64">
        <v>153</v>
      </c>
      <c r="R30" s="64">
        <v>155</v>
      </c>
      <c r="S30" s="64">
        <v>201</v>
      </c>
      <c r="T30" s="64">
        <v>186</v>
      </c>
      <c r="U30" s="94">
        <v>1242</v>
      </c>
      <c r="V30" s="91"/>
      <c r="W30" s="63">
        <v>179</v>
      </c>
      <c r="X30" s="64">
        <v>119</v>
      </c>
      <c r="Y30" s="64">
        <v>120</v>
      </c>
      <c r="Z30" s="64">
        <v>122</v>
      </c>
      <c r="AA30" s="64">
        <v>156</v>
      </c>
      <c r="AB30" s="64">
        <v>160</v>
      </c>
      <c r="AC30" s="64">
        <v>186</v>
      </c>
      <c r="AD30" s="64">
        <v>164</v>
      </c>
      <c r="AE30" s="94">
        <v>1206</v>
      </c>
      <c r="AF30" s="188"/>
      <c r="AG30" s="63">
        <v>181</v>
      </c>
      <c r="AH30" s="64">
        <v>125</v>
      </c>
      <c r="AI30" s="64">
        <v>121</v>
      </c>
      <c r="AJ30" s="64">
        <v>101</v>
      </c>
      <c r="AK30" s="64">
        <v>144</v>
      </c>
      <c r="AL30" s="64">
        <v>147</v>
      </c>
      <c r="AM30" s="64">
        <v>181</v>
      </c>
      <c r="AN30" s="64">
        <v>147</v>
      </c>
      <c r="AO30" s="94">
        <v>1147</v>
      </c>
      <c r="AP30" s="188"/>
      <c r="AQ30" s="63">
        <v>314</v>
      </c>
      <c r="AR30" s="64">
        <v>226</v>
      </c>
      <c r="AS30" s="64">
        <v>207</v>
      </c>
      <c r="AT30" s="64">
        <v>179</v>
      </c>
      <c r="AU30" s="64">
        <v>207</v>
      </c>
      <c r="AV30" s="64">
        <v>206</v>
      </c>
      <c r="AW30" s="64">
        <v>253</v>
      </c>
      <c r="AX30" s="64">
        <v>227</v>
      </c>
      <c r="AY30" s="94">
        <v>1819</v>
      </c>
    </row>
    <row r="31" spans="2:51" x14ac:dyDescent="0.25">
      <c r="B31" s="34" t="s">
        <v>51</v>
      </c>
      <c r="C31" s="63">
        <v>37</v>
      </c>
      <c r="D31" s="64">
        <v>53</v>
      </c>
      <c r="E31" s="64">
        <v>41</v>
      </c>
      <c r="F31" s="64">
        <v>48</v>
      </c>
      <c r="G31" s="64">
        <v>53</v>
      </c>
      <c r="H31" s="64">
        <v>49</v>
      </c>
      <c r="I31" s="64">
        <v>40</v>
      </c>
      <c r="J31" s="64">
        <v>49</v>
      </c>
      <c r="K31" s="94">
        <v>370</v>
      </c>
      <c r="L31" s="91"/>
      <c r="M31" s="63">
        <v>35</v>
      </c>
      <c r="N31" s="64">
        <v>52</v>
      </c>
      <c r="O31" s="64">
        <v>43</v>
      </c>
      <c r="P31" s="64">
        <v>47</v>
      </c>
      <c r="Q31" s="64">
        <v>50</v>
      </c>
      <c r="R31" s="64">
        <v>47</v>
      </c>
      <c r="S31" s="64">
        <v>42</v>
      </c>
      <c r="T31" s="64">
        <v>46</v>
      </c>
      <c r="U31" s="94">
        <v>362</v>
      </c>
      <c r="V31" s="91"/>
      <c r="W31" s="63">
        <v>35</v>
      </c>
      <c r="X31" s="64">
        <v>40</v>
      </c>
      <c r="Y31" s="64">
        <v>45</v>
      </c>
      <c r="Z31" s="64">
        <v>48</v>
      </c>
      <c r="AA31" s="64">
        <v>44</v>
      </c>
      <c r="AB31" s="64">
        <v>48</v>
      </c>
      <c r="AC31" s="64">
        <v>42</v>
      </c>
      <c r="AD31" s="64">
        <v>41</v>
      </c>
      <c r="AE31" s="94">
        <v>343</v>
      </c>
      <c r="AF31" s="188"/>
      <c r="AG31" s="63">
        <v>42</v>
      </c>
      <c r="AH31" s="64">
        <v>46</v>
      </c>
      <c r="AI31" s="64">
        <v>47</v>
      </c>
      <c r="AJ31" s="64">
        <v>42</v>
      </c>
      <c r="AK31" s="64">
        <v>44</v>
      </c>
      <c r="AL31" s="64">
        <v>46</v>
      </c>
      <c r="AM31" s="64">
        <v>37</v>
      </c>
      <c r="AN31" s="64">
        <v>37</v>
      </c>
      <c r="AO31" s="94">
        <v>341</v>
      </c>
      <c r="AP31" s="188"/>
      <c r="AQ31" s="63">
        <v>74</v>
      </c>
      <c r="AR31" s="64">
        <v>90</v>
      </c>
      <c r="AS31" s="64">
        <v>72</v>
      </c>
      <c r="AT31" s="64">
        <v>67</v>
      </c>
      <c r="AU31" s="64">
        <v>68</v>
      </c>
      <c r="AV31" s="64">
        <v>65</v>
      </c>
      <c r="AW31" s="64">
        <v>52</v>
      </c>
      <c r="AX31" s="64">
        <v>54</v>
      </c>
      <c r="AY31" s="94">
        <v>542</v>
      </c>
    </row>
    <row r="32" spans="2:51" x14ac:dyDescent="0.25">
      <c r="B32" s="34" t="s">
        <v>52</v>
      </c>
      <c r="C32" s="63">
        <v>109</v>
      </c>
      <c r="D32" s="64">
        <v>84</v>
      </c>
      <c r="E32" s="64">
        <v>105</v>
      </c>
      <c r="F32" s="64">
        <v>107</v>
      </c>
      <c r="G32" s="64">
        <v>138</v>
      </c>
      <c r="H32" s="64">
        <v>168</v>
      </c>
      <c r="I32" s="64">
        <v>167</v>
      </c>
      <c r="J32" s="64">
        <v>145</v>
      </c>
      <c r="K32" s="94">
        <v>1023</v>
      </c>
      <c r="L32" s="91"/>
      <c r="M32" s="63">
        <v>106</v>
      </c>
      <c r="N32" s="64">
        <v>80</v>
      </c>
      <c r="O32" s="64">
        <v>86</v>
      </c>
      <c r="P32" s="64">
        <v>107</v>
      </c>
      <c r="Q32" s="64">
        <v>141</v>
      </c>
      <c r="R32" s="64">
        <v>165</v>
      </c>
      <c r="S32" s="64">
        <v>162</v>
      </c>
      <c r="T32" s="64">
        <v>131</v>
      </c>
      <c r="U32" s="94">
        <v>978</v>
      </c>
      <c r="V32" s="91"/>
      <c r="W32" s="63">
        <v>105</v>
      </c>
      <c r="X32" s="64">
        <v>84</v>
      </c>
      <c r="Y32" s="64">
        <v>101</v>
      </c>
      <c r="Z32" s="64">
        <v>106</v>
      </c>
      <c r="AA32" s="64">
        <v>128</v>
      </c>
      <c r="AB32" s="64">
        <v>160</v>
      </c>
      <c r="AC32" s="64">
        <v>156</v>
      </c>
      <c r="AD32" s="64">
        <v>123</v>
      </c>
      <c r="AE32" s="94">
        <v>963</v>
      </c>
      <c r="AF32" s="188"/>
      <c r="AG32" s="63">
        <v>113</v>
      </c>
      <c r="AH32" s="64">
        <v>88</v>
      </c>
      <c r="AI32" s="64">
        <v>89</v>
      </c>
      <c r="AJ32" s="64">
        <v>100</v>
      </c>
      <c r="AK32" s="64">
        <v>127</v>
      </c>
      <c r="AL32" s="64">
        <v>144</v>
      </c>
      <c r="AM32" s="64">
        <v>163</v>
      </c>
      <c r="AN32" s="64">
        <v>109</v>
      </c>
      <c r="AO32" s="94">
        <v>933</v>
      </c>
      <c r="AP32" s="188"/>
      <c r="AQ32" s="63">
        <v>219</v>
      </c>
      <c r="AR32" s="64">
        <v>159</v>
      </c>
      <c r="AS32" s="64">
        <v>169</v>
      </c>
      <c r="AT32" s="64">
        <v>164</v>
      </c>
      <c r="AU32" s="64">
        <v>183</v>
      </c>
      <c r="AV32" s="64">
        <v>205</v>
      </c>
      <c r="AW32" s="64">
        <v>203</v>
      </c>
      <c r="AX32" s="64">
        <v>161</v>
      </c>
      <c r="AY32" s="94">
        <v>1463</v>
      </c>
    </row>
    <row r="33" spans="2:51" x14ac:dyDescent="0.25">
      <c r="B33" s="34" t="s">
        <v>31</v>
      </c>
      <c r="C33" s="63">
        <v>19</v>
      </c>
      <c r="D33" s="64">
        <v>32</v>
      </c>
      <c r="E33" s="64">
        <v>33</v>
      </c>
      <c r="F33" s="64">
        <v>41</v>
      </c>
      <c r="G33" s="64">
        <v>52</v>
      </c>
      <c r="H33" s="64">
        <v>35</v>
      </c>
      <c r="I33" s="64">
        <v>42</v>
      </c>
      <c r="J33" s="64">
        <v>38</v>
      </c>
      <c r="K33" s="94">
        <v>292</v>
      </c>
      <c r="L33" s="91"/>
      <c r="M33" s="63">
        <v>22</v>
      </c>
      <c r="N33" s="64">
        <v>32</v>
      </c>
      <c r="O33" s="64">
        <v>36</v>
      </c>
      <c r="P33" s="64">
        <v>33</v>
      </c>
      <c r="Q33" s="64">
        <v>53</v>
      </c>
      <c r="R33" s="64">
        <v>34</v>
      </c>
      <c r="S33" s="64">
        <v>41</v>
      </c>
      <c r="T33" s="64">
        <v>34</v>
      </c>
      <c r="U33" s="94">
        <v>285</v>
      </c>
      <c r="V33" s="91"/>
      <c r="W33" s="63">
        <v>25</v>
      </c>
      <c r="X33" s="64">
        <v>29</v>
      </c>
      <c r="Y33" s="64">
        <v>37</v>
      </c>
      <c r="Z33" s="64">
        <v>33</v>
      </c>
      <c r="AA33" s="64">
        <v>48</v>
      </c>
      <c r="AB33" s="64">
        <v>32</v>
      </c>
      <c r="AC33" s="64">
        <v>35</v>
      </c>
      <c r="AD33" s="64">
        <v>30</v>
      </c>
      <c r="AE33" s="94">
        <v>269</v>
      </c>
      <c r="AF33" s="188"/>
      <c r="AG33" s="63">
        <v>24</v>
      </c>
      <c r="AH33" s="64">
        <v>29</v>
      </c>
      <c r="AI33" s="64">
        <v>29</v>
      </c>
      <c r="AJ33" s="64">
        <v>31</v>
      </c>
      <c r="AK33" s="64">
        <v>48</v>
      </c>
      <c r="AL33" s="64">
        <v>34</v>
      </c>
      <c r="AM33" s="64">
        <v>36</v>
      </c>
      <c r="AN33" s="64">
        <v>30</v>
      </c>
      <c r="AO33" s="94">
        <v>261</v>
      </c>
      <c r="AP33" s="188"/>
      <c r="AQ33" s="63">
        <v>44</v>
      </c>
      <c r="AR33" s="64">
        <v>55</v>
      </c>
      <c r="AS33" s="64">
        <v>59</v>
      </c>
      <c r="AT33" s="64">
        <v>59</v>
      </c>
      <c r="AU33" s="64">
        <v>71</v>
      </c>
      <c r="AV33" s="64">
        <v>44</v>
      </c>
      <c r="AW33" s="64">
        <v>50</v>
      </c>
      <c r="AX33" s="64">
        <v>42</v>
      </c>
      <c r="AY33" s="94">
        <v>424</v>
      </c>
    </row>
    <row r="34" spans="2:51" x14ac:dyDescent="0.25">
      <c r="B34" s="34" t="s">
        <v>53</v>
      </c>
      <c r="C34" s="63">
        <v>104</v>
      </c>
      <c r="D34" s="64">
        <v>107</v>
      </c>
      <c r="E34" s="64">
        <v>100</v>
      </c>
      <c r="F34" s="64">
        <v>114</v>
      </c>
      <c r="G34" s="64">
        <v>111</v>
      </c>
      <c r="H34" s="64">
        <v>135</v>
      </c>
      <c r="I34" s="64">
        <v>118</v>
      </c>
      <c r="J34" s="64">
        <v>102</v>
      </c>
      <c r="K34" s="94">
        <v>891</v>
      </c>
      <c r="L34" s="91"/>
      <c r="M34" s="63">
        <v>106</v>
      </c>
      <c r="N34" s="64">
        <v>118</v>
      </c>
      <c r="O34" s="64">
        <v>116</v>
      </c>
      <c r="P34" s="64">
        <v>110</v>
      </c>
      <c r="Q34" s="64">
        <v>105</v>
      </c>
      <c r="R34" s="64">
        <v>127</v>
      </c>
      <c r="S34" s="64">
        <v>116</v>
      </c>
      <c r="T34" s="64">
        <v>94</v>
      </c>
      <c r="U34" s="94">
        <v>892</v>
      </c>
      <c r="V34" s="91"/>
      <c r="W34" s="63">
        <v>101</v>
      </c>
      <c r="X34" s="64">
        <v>116</v>
      </c>
      <c r="Y34" s="64">
        <v>115</v>
      </c>
      <c r="Z34" s="64">
        <v>109</v>
      </c>
      <c r="AA34" s="64">
        <v>110</v>
      </c>
      <c r="AB34" s="64">
        <v>112</v>
      </c>
      <c r="AC34" s="64">
        <v>112</v>
      </c>
      <c r="AD34" s="64">
        <v>83</v>
      </c>
      <c r="AE34" s="94">
        <v>858</v>
      </c>
      <c r="AF34" s="188"/>
      <c r="AG34" s="63">
        <v>101</v>
      </c>
      <c r="AH34" s="64">
        <v>116</v>
      </c>
      <c r="AI34" s="64">
        <v>103</v>
      </c>
      <c r="AJ34" s="64">
        <v>110</v>
      </c>
      <c r="AK34" s="64">
        <v>100</v>
      </c>
      <c r="AL34" s="64">
        <v>104</v>
      </c>
      <c r="AM34" s="64">
        <v>106</v>
      </c>
      <c r="AN34" s="64">
        <v>78</v>
      </c>
      <c r="AO34" s="94">
        <v>818</v>
      </c>
      <c r="AP34" s="188"/>
      <c r="AQ34" s="63">
        <v>212</v>
      </c>
      <c r="AR34" s="64">
        <v>206</v>
      </c>
      <c r="AS34" s="64">
        <v>189</v>
      </c>
      <c r="AT34" s="64">
        <v>171</v>
      </c>
      <c r="AU34" s="64">
        <v>156</v>
      </c>
      <c r="AV34" s="64">
        <v>157</v>
      </c>
      <c r="AW34" s="64">
        <v>141</v>
      </c>
      <c r="AX34" s="64">
        <v>118</v>
      </c>
      <c r="AY34" s="94">
        <v>1350</v>
      </c>
    </row>
    <row r="35" spans="2:51" ht="12.75" customHeight="1" x14ac:dyDescent="0.25">
      <c r="B35" s="34" t="s">
        <v>54</v>
      </c>
      <c r="C35" s="63">
        <v>92</v>
      </c>
      <c r="D35" s="64">
        <v>84</v>
      </c>
      <c r="E35" s="64">
        <v>76</v>
      </c>
      <c r="F35" s="64">
        <v>71</v>
      </c>
      <c r="G35" s="64">
        <v>111</v>
      </c>
      <c r="H35" s="64">
        <v>90</v>
      </c>
      <c r="I35" s="64">
        <v>85</v>
      </c>
      <c r="J35" s="64">
        <v>90</v>
      </c>
      <c r="K35" s="204">
        <v>699</v>
      </c>
      <c r="L35" s="91"/>
      <c r="M35" s="63">
        <v>101</v>
      </c>
      <c r="N35" s="64">
        <v>83</v>
      </c>
      <c r="O35" s="64">
        <v>65</v>
      </c>
      <c r="P35" s="64">
        <v>77</v>
      </c>
      <c r="Q35" s="64">
        <v>91</v>
      </c>
      <c r="R35" s="64">
        <v>85</v>
      </c>
      <c r="S35" s="64">
        <v>84</v>
      </c>
      <c r="T35" s="64">
        <v>78</v>
      </c>
      <c r="U35" s="204">
        <v>664</v>
      </c>
      <c r="V35" s="91"/>
      <c r="W35" s="63">
        <v>102</v>
      </c>
      <c r="X35" s="64">
        <v>73</v>
      </c>
      <c r="Y35" s="64">
        <v>63</v>
      </c>
      <c r="Z35" s="64">
        <v>79</v>
      </c>
      <c r="AA35" s="64">
        <v>80</v>
      </c>
      <c r="AB35" s="64">
        <v>80</v>
      </c>
      <c r="AC35" s="64">
        <v>71</v>
      </c>
      <c r="AD35" s="64">
        <v>64</v>
      </c>
      <c r="AE35" s="204">
        <v>612</v>
      </c>
      <c r="AF35" s="310"/>
      <c r="AG35" s="63">
        <v>100</v>
      </c>
      <c r="AH35" s="64">
        <v>80</v>
      </c>
      <c r="AI35" s="64">
        <v>63</v>
      </c>
      <c r="AJ35" s="64">
        <v>68</v>
      </c>
      <c r="AK35" s="64">
        <v>73</v>
      </c>
      <c r="AL35" s="64">
        <v>79</v>
      </c>
      <c r="AM35" s="64">
        <v>72</v>
      </c>
      <c r="AN35" s="64">
        <v>63</v>
      </c>
      <c r="AO35" s="204">
        <v>598</v>
      </c>
      <c r="AP35" s="310"/>
      <c r="AQ35" s="63">
        <v>187</v>
      </c>
      <c r="AR35" s="64">
        <v>142</v>
      </c>
      <c r="AS35" s="64">
        <v>112</v>
      </c>
      <c r="AT35" s="64">
        <v>119</v>
      </c>
      <c r="AU35" s="64">
        <v>128</v>
      </c>
      <c r="AV35" s="64">
        <v>117</v>
      </c>
      <c r="AW35" s="64">
        <v>102</v>
      </c>
      <c r="AX35" s="64">
        <v>108</v>
      </c>
      <c r="AY35" s="204">
        <v>1015</v>
      </c>
    </row>
    <row r="36" spans="2:51" x14ac:dyDescent="0.25">
      <c r="B36" s="206" t="s">
        <v>55</v>
      </c>
      <c r="C36" s="252">
        <v>26</v>
      </c>
      <c r="D36" s="252">
        <v>45</v>
      </c>
      <c r="E36" s="252">
        <v>56</v>
      </c>
      <c r="F36" s="252">
        <v>55</v>
      </c>
      <c r="G36" s="252">
        <v>42</v>
      </c>
      <c r="H36" s="252">
        <v>49</v>
      </c>
      <c r="I36" s="252">
        <v>52</v>
      </c>
      <c r="J36" s="252">
        <v>44</v>
      </c>
      <c r="K36" s="253">
        <v>369</v>
      </c>
      <c r="L36" s="250"/>
      <c r="M36" s="252">
        <v>27</v>
      </c>
      <c r="N36" s="252">
        <v>50</v>
      </c>
      <c r="O36" s="252">
        <v>51</v>
      </c>
      <c r="P36" s="252">
        <v>53</v>
      </c>
      <c r="Q36" s="252">
        <v>36</v>
      </c>
      <c r="R36" s="252">
        <v>51</v>
      </c>
      <c r="S36" s="252">
        <v>44</v>
      </c>
      <c r="T36" s="252">
        <v>41</v>
      </c>
      <c r="U36" s="253">
        <v>353</v>
      </c>
      <c r="V36" s="250"/>
      <c r="W36" s="252">
        <v>33</v>
      </c>
      <c r="X36" s="252">
        <v>49</v>
      </c>
      <c r="Y36" s="252">
        <v>48</v>
      </c>
      <c r="Z36" s="252">
        <v>46</v>
      </c>
      <c r="AA36" s="252">
        <v>40</v>
      </c>
      <c r="AB36" s="252">
        <v>51</v>
      </c>
      <c r="AC36" s="252">
        <v>47</v>
      </c>
      <c r="AD36" s="252">
        <v>35</v>
      </c>
      <c r="AE36" s="253">
        <v>349</v>
      </c>
      <c r="AF36" s="309"/>
      <c r="AG36" s="63">
        <v>25</v>
      </c>
      <c r="AH36" s="252">
        <v>58</v>
      </c>
      <c r="AI36" s="252">
        <v>50</v>
      </c>
      <c r="AJ36" s="252">
        <v>56</v>
      </c>
      <c r="AK36" s="252">
        <v>37</v>
      </c>
      <c r="AL36" s="252">
        <v>47</v>
      </c>
      <c r="AM36" s="252">
        <v>44</v>
      </c>
      <c r="AN36" s="252">
        <v>28</v>
      </c>
      <c r="AO36" s="253">
        <v>345</v>
      </c>
      <c r="AP36" s="309"/>
      <c r="AQ36" s="63">
        <v>59</v>
      </c>
      <c r="AR36" s="252">
        <v>84</v>
      </c>
      <c r="AS36" s="252">
        <v>85</v>
      </c>
      <c r="AT36" s="252">
        <v>81</v>
      </c>
      <c r="AU36" s="252">
        <v>61</v>
      </c>
      <c r="AV36" s="252">
        <v>63</v>
      </c>
      <c r="AW36" s="252">
        <v>63</v>
      </c>
      <c r="AX36" s="252">
        <v>49</v>
      </c>
      <c r="AY36" s="253">
        <v>545</v>
      </c>
    </row>
    <row r="37" spans="2:51" x14ac:dyDescent="0.25">
      <c r="B37" s="206" t="s">
        <v>56</v>
      </c>
      <c r="C37" s="63">
        <v>30</v>
      </c>
      <c r="D37" s="64">
        <v>35</v>
      </c>
      <c r="E37" s="64">
        <v>60</v>
      </c>
      <c r="F37" s="64">
        <v>42</v>
      </c>
      <c r="G37" s="64">
        <v>29</v>
      </c>
      <c r="H37" s="64">
        <v>46</v>
      </c>
      <c r="I37" s="64">
        <v>32</v>
      </c>
      <c r="J37" s="64">
        <v>33</v>
      </c>
      <c r="K37" s="204">
        <v>307</v>
      </c>
      <c r="L37" s="91"/>
      <c r="M37" s="63">
        <v>32</v>
      </c>
      <c r="N37" s="64">
        <v>38</v>
      </c>
      <c r="O37" s="64">
        <v>52</v>
      </c>
      <c r="P37" s="64">
        <v>46</v>
      </c>
      <c r="Q37" s="64">
        <v>33</v>
      </c>
      <c r="R37" s="64">
        <v>46</v>
      </c>
      <c r="S37" s="64">
        <v>32</v>
      </c>
      <c r="T37" s="64">
        <v>34</v>
      </c>
      <c r="U37" s="204">
        <v>313</v>
      </c>
      <c r="V37" s="205"/>
      <c r="W37" s="63">
        <v>32</v>
      </c>
      <c r="X37" s="64">
        <v>36</v>
      </c>
      <c r="Y37" s="64">
        <v>50</v>
      </c>
      <c r="Z37" s="64">
        <v>43</v>
      </c>
      <c r="AA37" s="64">
        <v>35</v>
      </c>
      <c r="AB37" s="64">
        <v>45</v>
      </c>
      <c r="AC37" s="64">
        <v>32</v>
      </c>
      <c r="AD37" s="64">
        <v>29</v>
      </c>
      <c r="AE37" s="204">
        <v>302</v>
      </c>
      <c r="AF37" s="310"/>
      <c r="AG37" s="63">
        <v>29</v>
      </c>
      <c r="AH37" s="64">
        <v>32</v>
      </c>
      <c r="AI37" s="64">
        <v>44</v>
      </c>
      <c r="AJ37" s="64">
        <v>42</v>
      </c>
      <c r="AK37" s="64">
        <v>36</v>
      </c>
      <c r="AL37" s="64">
        <v>39</v>
      </c>
      <c r="AM37" s="64">
        <v>30</v>
      </c>
      <c r="AN37" s="64">
        <v>27</v>
      </c>
      <c r="AO37" s="204">
        <v>279</v>
      </c>
      <c r="AP37" s="310"/>
      <c r="AQ37" s="63">
        <v>61</v>
      </c>
      <c r="AR37" s="64">
        <v>56</v>
      </c>
      <c r="AS37" s="64">
        <v>86</v>
      </c>
      <c r="AT37" s="64">
        <v>66</v>
      </c>
      <c r="AU37" s="64">
        <v>47</v>
      </c>
      <c r="AV37" s="64">
        <v>58</v>
      </c>
      <c r="AW37" s="64">
        <v>42</v>
      </c>
      <c r="AX37" s="64">
        <v>39</v>
      </c>
      <c r="AY37" s="204">
        <v>455</v>
      </c>
    </row>
    <row r="38" spans="2:51" x14ac:dyDescent="0.25">
      <c r="B38" s="34" t="s">
        <v>57</v>
      </c>
      <c r="C38" s="63">
        <v>50</v>
      </c>
      <c r="D38" s="64">
        <v>74</v>
      </c>
      <c r="E38" s="64">
        <v>86</v>
      </c>
      <c r="F38" s="64">
        <v>93</v>
      </c>
      <c r="G38" s="64">
        <v>101</v>
      </c>
      <c r="H38" s="64">
        <v>116</v>
      </c>
      <c r="I38" s="64">
        <v>104</v>
      </c>
      <c r="J38" s="64">
        <v>115</v>
      </c>
      <c r="K38" s="94">
        <v>739</v>
      </c>
      <c r="L38" s="91"/>
      <c r="M38" s="63">
        <v>55</v>
      </c>
      <c r="N38" s="64">
        <v>70</v>
      </c>
      <c r="O38" s="64">
        <v>88</v>
      </c>
      <c r="P38" s="64">
        <v>91</v>
      </c>
      <c r="Q38" s="64">
        <v>88</v>
      </c>
      <c r="R38" s="64">
        <v>114</v>
      </c>
      <c r="S38" s="64">
        <v>99</v>
      </c>
      <c r="T38" s="64">
        <v>99</v>
      </c>
      <c r="U38" s="94">
        <v>704</v>
      </c>
      <c r="V38" s="91"/>
      <c r="W38" s="63">
        <v>57</v>
      </c>
      <c r="X38" s="64">
        <v>74</v>
      </c>
      <c r="Y38" s="64">
        <v>83</v>
      </c>
      <c r="Z38" s="64">
        <v>92</v>
      </c>
      <c r="AA38" s="64">
        <v>87</v>
      </c>
      <c r="AB38" s="64">
        <v>113</v>
      </c>
      <c r="AC38" s="64">
        <v>98</v>
      </c>
      <c r="AD38" s="64">
        <v>91</v>
      </c>
      <c r="AE38" s="94">
        <v>695</v>
      </c>
      <c r="AF38" s="188"/>
      <c r="AG38" s="63">
        <v>60</v>
      </c>
      <c r="AH38" s="64">
        <v>79</v>
      </c>
      <c r="AI38" s="64">
        <v>77</v>
      </c>
      <c r="AJ38" s="64">
        <v>92</v>
      </c>
      <c r="AK38" s="64">
        <v>85</v>
      </c>
      <c r="AL38" s="64">
        <v>114</v>
      </c>
      <c r="AM38" s="64">
        <v>99</v>
      </c>
      <c r="AN38" s="64">
        <v>85</v>
      </c>
      <c r="AO38" s="94">
        <v>691</v>
      </c>
      <c r="AP38" s="188"/>
      <c r="AQ38" s="63">
        <v>119</v>
      </c>
      <c r="AR38" s="64">
        <v>136</v>
      </c>
      <c r="AS38" s="64">
        <v>148</v>
      </c>
      <c r="AT38" s="64">
        <v>143</v>
      </c>
      <c r="AU38" s="64">
        <v>138</v>
      </c>
      <c r="AV38" s="64">
        <v>147</v>
      </c>
      <c r="AW38" s="64">
        <v>121</v>
      </c>
      <c r="AX38" s="64">
        <v>128</v>
      </c>
      <c r="AY38" s="94">
        <v>1080</v>
      </c>
    </row>
    <row r="39" spans="2:51" x14ac:dyDescent="0.25">
      <c r="B39" s="34" t="s">
        <v>58</v>
      </c>
      <c r="C39" s="65">
        <v>46</v>
      </c>
      <c r="D39" s="66">
        <v>63</v>
      </c>
      <c r="E39" s="66">
        <v>53</v>
      </c>
      <c r="F39" s="66">
        <v>48</v>
      </c>
      <c r="G39" s="66">
        <v>37</v>
      </c>
      <c r="H39" s="66">
        <v>61</v>
      </c>
      <c r="I39" s="66">
        <v>50</v>
      </c>
      <c r="J39" s="66">
        <v>65</v>
      </c>
      <c r="K39" s="95">
        <v>423</v>
      </c>
      <c r="L39" s="200"/>
      <c r="M39" s="65">
        <v>41</v>
      </c>
      <c r="N39" s="66">
        <v>63</v>
      </c>
      <c r="O39" s="66">
        <v>49</v>
      </c>
      <c r="P39" s="66">
        <v>52</v>
      </c>
      <c r="Q39" s="66">
        <v>35</v>
      </c>
      <c r="R39" s="66">
        <v>57</v>
      </c>
      <c r="S39" s="66">
        <v>47</v>
      </c>
      <c r="T39" s="66">
        <v>58</v>
      </c>
      <c r="U39" s="95">
        <v>402</v>
      </c>
      <c r="V39" s="200"/>
      <c r="W39" s="65">
        <v>41</v>
      </c>
      <c r="X39" s="66">
        <v>71</v>
      </c>
      <c r="Y39" s="66">
        <v>60</v>
      </c>
      <c r="Z39" s="66">
        <v>53</v>
      </c>
      <c r="AA39" s="66">
        <v>32</v>
      </c>
      <c r="AB39" s="66">
        <v>52</v>
      </c>
      <c r="AC39" s="66">
        <v>44</v>
      </c>
      <c r="AD39" s="66">
        <v>48</v>
      </c>
      <c r="AE39" s="95">
        <v>401</v>
      </c>
      <c r="AF39" s="188"/>
      <c r="AG39" s="65">
        <v>33</v>
      </c>
      <c r="AH39" s="66">
        <v>68</v>
      </c>
      <c r="AI39" s="66">
        <v>61</v>
      </c>
      <c r="AJ39" s="66">
        <v>53</v>
      </c>
      <c r="AK39" s="66">
        <v>39</v>
      </c>
      <c r="AL39" s="66">
        <v>47</v>
      </c>
      <c r="AM39" s="66">
        <v>38</v>
      </c>
      <c r="AN39" s="66">
        <v>50</v>
      </c>
      <c r="AO39" s="95">
        <v>389</v>
      </c>
      <c r="AP39" s="188"/>
      <c r="AQ39" s="65">
        <v>78</v>
      </c>
      <c r="AR39" s="66">
        <v>116</v>
      </c>
      <c r="AS39" s="66">
        <v>92</v>
      </c>
      <c r="AT39" s="66">
        <v>80</v>
      </c>
      <c r="AU39" s="66">
        <v>53</v>
      </c>
      <c r="AV39" s="66">
        <v>74</v>
      </c>
      <c r="AW39" s="66">
        <v>60</v>
      </c>
      <c r="AX39" s="66">
        <v>75</v>
      </c>
      <c r="AY39" s="95">
        <v>628</v>
      </c>
    </row>
    <row r="40" spans="2:51" x14ac:dyDescent="0.25">
      <c r="B40" s="36"/>
      <c r="C40" s="455"/>
      <c r="D40" s="456"/>
      <c r="E40" s="456"/>
      <c r="F40" s="456"/>
      <c r="G40" s="456"/>
      <c r="H40" s="456"/>
      <c r="I40" s="456"/>
      <c r="J40" s="456"/>
      <c r="K40" s="456"/>
      <c r="L40" s="457"/>
      <c r="M40" s="458"/>
      <c r="N40" s="458"/>
      <c r="O40" s="458"/>
      <c r="P40" s="301"/>
      <c r="Q40" s="301"/>
      <c r="U40" s="459"/>
      <c r="V40" s="460"/>
      <c r="W40" s="460"/>
      <c r="X40" s="302"/>
      <c r="Y40" s="302"/>
    </row>
    <row r="41" spans="2:51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</sheetData>
  <mergeCells count="9">
    <mergeCell ref="AQ10:AY10"/>
    <mergeCell ref="C9:AY9"/>
    <mergeCell ref="C40:K40"/>
    <mergeCell ref="L40:O40"/>
    <mergeCell ref="U40:W40"/>
    <mergeCell ref="C10:L10"/>
    <mergeCell ref="M10:V10"/>
    <mergeCell ref="W10:AF10"/>
    <mergeCell ref="AG10:AO10"/>
  </mergeCells>
  <conditionalFormatting sqref="M15:T15 M36:T36 M39:T39">
    <cfRule type="cellIs" dxfId="3205" priority="260" operator="between">
      <formula>1</formula>
      <formula>2</formula>
    </cfRule>
  </conditionalFormatting>
  <conditionalFormatting sqref="U15 U36 U39">
    <cfRule type="cellIs" dxfId="3204" priority="259" operator="between">
      <formula>1</formula>
      <formula>2</formula>
    </cfRule>
  </conditionalFormatting>
  <conditionalFormatting sqref="AQ15:AX15 AR36:AX36 AQ39:AX39">
    <cfRule type="cellIs" dxfId="3203" priority="2" operator="between">
      <formula>1</formula>
      <formula>2</formula>
    </cfRule>
  </conditionalFormatting>
  <conditionalFormatting sqref="AY15 AY36 AY39">
    <cfRule type="cellIs" dxfId="3202" priority="1" operator="between">
      <formula>1</formula>
      <formula>2</formula>
    </cfRule>
  </conditionalFormatting>
  <conditionalFormatting sqref="C15:J15 C36:J36 C39:J39">
    <cfRule type="cellIs" dxfId="3201" priority="1018" operator="between">
      <formula>1</formula>
      <formula>2</formula>
    </cfRule>
  </conditionalFormatting>
  <conditionalFormatting sqref="K15 K36 K39">
    <cfRule type="cellIs" dxfId="3200" priority="1017" operator="between">
      <formula>1</formula>
      <formula>2</formula>
    </cfRule>
  </conditionalFormatting>
  <conditionalFormatting sqref="W15:AD15 W36:AD36 W39:AD39">
    <cfRule type="cellIs" dxfId="3199" priority="258" operator="between">
      <formula>1</formula>
      <formula>2</formula>
    </cfRule>
  </conditionalFormatting>
  <conditionalFormatting sqref="AO15 AO36 AO39">
    <cfRule type="cellIs" dxfId="3198" priority="255" operator="between">
      <formula>1</formula>
      <formula>2</formula>
    </cfRule>
  </conditionalFormatting>
  <conditionalFormatting sqref="AE15 AE36 AE39">
    <cfRule type="cellIs" dxfId="3197" priority="257" operator="between">
      <formula>1</formula>
      <formula>2</formula>
    </cfRule>
  </conditionalFormatting>
  <conditionalFormatting sqref="AG15:AN15 AH36:AN36 AG39:AN39">
    <cfRule type="cellIs" dxfId="3196" priority="256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116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s="80" customFormat="1" ht="12" customHeight="1" x14ac:dyDescent="0.2">
      <c r="A7" s="122"/>
      <c r="B7" s="128" t="s">
        <v>144</v>
      </c>
      <c r="F7" s="2"/>
      <c r="G7" s="2"/>
      <c r="H7" s="2"/>
      <c r="I7" s="2"/>
      <c r="J7" s="2"/>
    </row>
    <row r="8" spans="1:40" ht="15" customHeight="1" x14ac:dyDescent="0.2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4.95" customHeight="1" x14ac:dyDescent="0.25">
      <c r="B9" s="368"/>
      <c r="C9" s="450" t="s">
        <v>115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</row>
    <row r="10" spans="1:40" ht="24.95" customHeight="1" x14ac:dyDescent="0.25">
      <c r="B10" s="215"/>
      <c r="C10" s="464" t="s">
        <v>16</v>
      </c>
      <c r="D10" s="451"/>
      <c r="E10" s="451"/>
      <c r="F10" s="451"/>
      <c r="G10" s="451"/>
      <c r="H10" s="451"/>
      <c r="I10" s="451"/>
      <c r="J10" s="451"/>
      <c r="K10" s="451"/>
      <c r="L10" s="451" t="s">
        <v>18</v>
      </c>
      <c r="M10" s="451"/>
      <c r="N10" s="451"/>
      <c r="O10" s="451"/>
      <c r="P10" s="451"/>
      <c r="Q10" s="451"/>
      <c r="R10" s="451"/>
      <c r="S10" s="451"/>
      <c r="T10" s="451"/>
      <c r="U10" s="451" t="s">
        <v>19</v>
      </c>
      <c r="V10" s="451"/>
      <c r="W10" s="451"/>
      <c r="X10" s="451"/>
      <c r="Y10" s="451"/>
      <c r="Z10" s="451"/>
      <c r="AA10" s="451"/>
      <c r="AB10" s="451"/>
      <c r="AC10" s="451"/>
      <c r="AD10" s="451"/>
      <c r="AE10" s="451" t="s">
        <v>17</v>
      </c>
      <c r="AF10" s="451"/>
      <c r="AG10" s="451"/>
      <c r="AH10" s="451"/>
      <c r="AI10" s="451"/>
      <c r="AJ10" s="451"/>
      <c r="AK10" s="451"/>
      <c r="AL10" s="451"/>
      <c r="AM10" s="465"/>
    </row>
    <row r="11" spans="1:40" x14ac:dyDescent="0.25">
      <c r="B11" s="216" t="s">
        <v>21</v>
      </c>
      <c r="C11" s="265" t="str">
        <f>'PD_idade (14)'!AG10</f>
        <v xml:space="preserve">15 a 29 anos </v>
      </c>
      <c r="D11" s="266" t="str">
        <f>'PD_idade (14)'!AH10</f>
        <v>30 a 34 anos</v>
      </c>
      <c r="E11" s="266" t="str">
        <f>'PD_idade (14)'!AI10</f>
        <v>35 a 39 anos</v>
      </c>
      <c r="F11" s="266" t="str">
        <f>'PD_idade (14)'!AJ10</f>
        <v>40 a 44 anos</v>
      </c>
      <c r="G11" s="266" t="str">
        <f>'PD_idade (14)'!AK10</f>
        <v>45 a 49 anos</v>
      </c>
      <c r="H11" s="266" t="str">
        <f>'PD_idade (14)'!AL10</f>
        <v>50 a 54 anos</v>
      </c>
      <c r="I11" s="266" t="str">
        <f>'PD_idade (14)'!AM10</f>
        <v>55 a 59 anos</v>
      </c>
      <c r="J11" s="266" t="str">
        <f>'PD_idade (14)'!AN10</f>
        <v>&gt;=60 anos</v>
      </c>
      <c r="K11" s="149"/>
      <c r="L11" s="246" t="str">
        <f t="shared" ref="L11:S11" si="0">C11</f>
        <v xml:space="preserve">15 a 29 anos </v>
      </c>
      <c r="M11" s="246" t="str">
        <f t="shared" si="0"/>
        <v>30 a 34 anos</v>
      </c>
      <c r="N11" s="246" t="str">
        <f t="shared" si="0"/>
        <v>35 a 39 anos</v>
      </c>
      <c r="O11" s="246" t="str">
        <f t="shared" si="0"/>
        <v>40 a 44 anos</v>
      </c>
      <c r="P11" s="246" t="str">
        <f t="shared" si="0"/>
        <v>45 a 49 anos</v>
      </c>
      <c r="Q11" s="246" t="str">
        <f t="shared" si="0"/>
        <v>50 a 54 anos</v>
      </c>
      <c r="R11" s="246" t="str">
        <f t="shared" si="0"/>
        <v>55 a 59 anos</v>
      </c>
      <c r="S11" s="246" t="str">
        <f t="shared" si="0"/>
        <v>&gt;=60 anos</v>
      </c>
      <c r="T11" s="149"/>
      <c r="U11" s="246" t="str">
        <f>'PD_idade (14)'!M10</f>
        <v xml:space="preserve">15 a 29 anos </v>
      </c>
      <c r="V11" s="246" t="str">
        <f>'PD_idade (14)'!N10</f>
        <v>30 a 34 anos</v>
      </c>
      <c r="W11" s="246" t="str">
        <f>'PD_idade (14)'!O10</f>
        <v>35 a 39 anos</v>
      </c>
      <c r="X11" s="246" t="str">
        <f>'PD_idade (14)'!P10</f>
        <v>40 a 44 anos</v>
      </c>
      <c r="Y11" s="246" t="str">
        <f>'PD_idade (14)'!Q10</f>
        <v>45 a 49 anos</v>
      </c>
      <c r="Z11" s="246" t="str">
        <f>'PD_idade (14)'!R10</f>
        <v>50 a 54 anos</v>
      </c>
      <c r="AA11" s="246" t="str">
        <f>'PD_idade (14)'!S10</f>
        <v>55 a 59 anos</v>
      </c>
      <c r="AB11" s="366" t="str">
        <f>'PD_idade (14)'!T10</f>
        <v>&gt;=60 anos</v>
      </c>
      <c r="AC11" s="123" t="s">
        <v>0</v>
      </c>
      <c r="AD11" s="149"/>
      <c r="AE11" s="246" t="str">
        <f t="shared" ref="AE11:AL11" si="1">U11</f>
        <v xml:space="preserve">15 a 29 anos </v>
      </c>
      <c r="AF11" s="246" t="str">
        <f t="shared" si="1"/>
        <v>30 a 34 anos</v>
      </c>
      <c r="AG11" s="246" t="str">
        <f t="shared" si="1"/>
        <v>35 a 39 anos</v>
      </c>
      <c r="AH11" s="246" t="str">
        <f t="shared" si="1"/>
        <v>40 a 44 anos</v>
      </c>
      <c r="AI11" s="246" t="str">
        <f t="shared" si="1"/>
        <v>45 a 49 anos</v>
      </c>
      <c r="AJ11" s="246" t="str">
        <f t="shared" si="1"/>
        <v>50 a 54 anos</v>
      </c>
      <c r="AK11" s="246" t="str">
        <f t="shared" si="1"/>
        <v>55 a 59 anos</v>
      </c>
      <c r="AL11" s="246" t="str">
        <f t="shared" si="1"/>
        <v>&gt;=60 anos</v>
      </c>
      <c r="AM11" s="233" t="s">
        <v>0</v>
      </c>
    </row>
    <row r="12" spans="1:40" x14ac:dyDescent="0.25">
      <c r="B12" s="3" t="s">
        <v>61</v>
      </c>
      <c r="C12" s="226">
        <f>'PD_idade (15)'!C12/'PD_idade (15)'!K12</f>
        <v>0.11426782543169722</v>
      </c>
      <c r="D12" s="227">
        <f>'PD_idade (15)'!D12/'PD_idade (15)'!K12</f>
        <v>9.6836482813837582E-2</v>
      </c>
      <c r="E12" s="227">
        <f>'PD_idade (15)'!E12/'PD_idade (15)'!K12</f>
        <v>0.1143121517956333</v>
      </c>
      <c r="F12" s="227">
        <f>'PD_idade (15)'!F12/'PD_idade (15)'!K12</f>
        <v>0.11865336506362219</v>
      </c>
      <c r="G12" s="227">
        <f>'PD_idade (15)'!G12/'PD_idade (15)'!K12</f>
        <v>0.12926952922631102</v>
      </c>
      <c r="H12" s="227">
        <f>'PD_idade (15)'!H12/'PD_idade (15)'!K12</f>
        <v>0.14684216212921689</v>
      </c>
      <c r="I12" s="227">
        <f>'PD_idade (15)'!I12/'PD_idade (15)'!K12</f>
        <v>0.14607476195357366</v>
      </c>
      <c r="J12" s="228">
        <f>'PD_idade (15)'!J12/'PD_idade (15)'!K12</f>
        <v>0.13374372158610812</v>
      </c>
      <c r="K12" s="13"/>
      <c r="L12" s="184">
        <f>'PD_idade (15)'!M12/'PD_idade (15)'!U12</f>
        <v>0.1192127806521186</v>
      </c>
      <c r="M12" s="185">
        <f>'PD_idade (15)'!N12/'PD_idade (15)'!U12</f>
        <v>9.6972652700197504E-2</v>
      </c>
      <c r="N12" s="185">
        <f>'PD_idade (15)'!O12/'PD_idade (15)'!U12</f>
        <v>0.1123396057239098</v>
      </c>
      <c r="O12" s="185">
        <f>'PD_idade (15)'!P12/'PD_idade (15)'!U12</f>
        <v>0.11675309883558906</v>
      </c>
      <c r="P12" s="185">
        <f>'PD_idade (15)'!Q12/'PD_idade (15)'!U12</f>
        <v>0.12852746240806484</v>
      </c>
      <c r="Q12" s="185">
        <f>'PD_idade (15)'!R12/'PD_idade (15)'!U12</f>
        <v>0.1477626588796937</v>
      </c>
      <c r="R12" s="185">
        <f>'PD_idade (15)'!S12/'PD_idade (15)'!U12</f>
        <v>0.14841090014661157</v>
      </c>
      <c r="S12" s="186">
        <f>'PD_idade (15)'!T12/'PD_idade (15)'!U12</f>
        <v>0.13002084065381492</v>
      </c>
      <c r="T12" s="367"/>
      <c r="U12" s="224">
        <f>'PD_idade (15)'!W12/'PD_idade (15)'!AE12</f>
        <v>0.11723049978344509</v>
      </c>
      <c r="V12" s="185">
        <f>'PD_idade (15)'!X12/'PD_idade (15)'!AE12</f>
        <v>0.10136666698280522</v>
      </c>
      <c r="W12" s="185">
        <f>'PD_idade (15)'!Y12/'PD_idade (15)'!AE12</f>
        <v>0.11999671215900505</v>
      </c>
      <c r="X12" s="185">
        <f>'PD_idade (15)'!Z12/'PD_idade (15)'!AE12</f>
        <v>0.1199619369177123</v>
      </c>
      <c r="Y12" s="185">
        <f>'PD_idade (15)'!AA12/'PD_idade (15)'!AE12</f>
        <v>0.12617722095239903</v>
      </c>
      <c r="Z12" s="185">
        <f>'PD_idade (15)'!AB12/'PD_idade (15)'!AE12</f>
        <v>0.14547747986987736</v>
      </c>
      <c r="AA12" s="185">
        <f>'PD_idade (15)'!AC12/'PD_idade (15)'!AE12</f>
        <v>0.14691591030516854</v>
      </c>
      <c r="AB12" s="221">
        <f>'PD_idade (15)'!AD12/'PD_idade (15)'!AE12</f>
        <v>0.1228735730295874</v>
      </c>
      <c r="AC12" s="62"/>
      <c r="AD12" s="235"/>
      <c r="AE12" s="104">
        <f>'PD_idade (15)'!AG12/'PD_idade (15)'!AO12</f>
        <v>0.13277366973006599</v>
      </c>
      <c r="AF12" s="181">
        <f>'PD_idade (15)'!AH12/'PD_idade (15)'!AO12</f>
        <v>0.10374085309151077</v>
      </c>
      <c r="AG12" s="181">
        <f>'PD_idade (15)'!AI12/'PD_idade (15)'!AO12</f>
        <v>0.11548673417689047</v>
      </c>
      <c r="AH12" s="181">
        <f>'PD_idade (15)'!AJ12/'PD_idade (15)'!AO12</f>
        <v>0.11765762183585909</v>
      </c>
      <c r="AI12" s="181">
        <f>'PD_idade (15)'!AK12/'PD_idade (15)'!AO12</f>
        <v>0.12369891038755315</v>
      </c>
      <c r="AJ12" s="181">
        <f>'PD_idade (15)'!AL12/'PD_idade (15)'!AO12</f>
        <v>0.1437050671147396</v>
      </c>
      <c r="AK12" s="181">
        <f>'PD_idade (15)'!AM12/'PD_idade (15)'!AO12</f>
        <v>0.14646276783366574</v>
      </c>
      <c r="AL12" s="105">
        <f>'PD_idade (15)'!AN12/'PD_idade (15)'!AO12</f>
        <v>0.11647437582971519</v>
      </c>
      <c r="AM12" s="208">
        <v>301306</v>
      </c>
      <c r="AN12" s="219"/>
    </row>
    <row r="13" spans="1:40" x14ac:dyDescent="0.25">
      <c r="B13" s="4" t="s">
        <v>147</v>
      </c>
      <c r="C13" s="225">
        <f>'PD_idade (15)'!C13/'PD_idade (15)'!K13</f>
        <v>9.9891386630681631E-2</v>
      </c>
      <c r="D13" s="182">
        <f>'PD_idade (15)'!D13/'PD_idade (15)'!K13</f>
        <v>9.6611043456318768E-2</v>
      </c>
      <c r="E13" s="182">
        <f>'PD_idade (15)'!E13/'PD_idade (15)'!K13</f>
        <v>0.12146046583067285</v>
      </c>
      <c r="F13" s="182">
        <f>'PD_idade (15)'!F13/'PD_idade (15)'!K13</f>
        <v>0.12859164664450515</v>
      </c>
      <c r="G13" s="182">
        <f>'PD_idade (15)'!G13/'PD_idade (15)'!K13</f>
        <v>0.13279355780096325</v>
      </c>
      <c r="H13" s="182">
        <f>'PD_idade (15)'!H13/'PD_idade (15)'!K13</f>
        <v>0.14251390580258697</v>
      </c>
      <c r="I13" s="182">
        <f>'PD_idade (15)'!I13/'PD_idade (15)'!K13</f>
        <v>0.13993570966220145</v>
      </c>
      <c r="J13" s="222">
        <f>'PD_idade (15)'!J13/'PD_idade (15)'!K13</f>
        <v>0.13820228417206989</v>
      </c>
      <c r="K13" s="13"/>
      <c r="L13" s="183">
        <f>'PD_idade (15)'!M13/'PD_idade (15)'!U13</f>
        <v>0.11116782478568031</v>
      </c>
      <c r="M13" s="182">
        <f>'PD_idade (15)'!N13/'PD_idade (15)'!U13</f>
        <v>9.7896824936487131E-2</v>
      </c>
      <c r="N13" s="182">
        <f>'PD_idade (15)'!O13/'PD_idade (15)'!U13</f>
        <v>0.12041344268760948</v>
      </c>
      <c r="O13" s="182">
        <f>'PD_idade (15)'!P13/'PD_idade (15)'!U13</f>
        <v>0.12806978875445171</v>
      </c>
      <c r="P13" s="182">
        <f>'PD_idade (15)'!Q13/'PD_idade (15)'!U13</f>
        <v>0.13171235339837362</v>
      </c>
      <c r="Q13" s="182">
        <f>'PD_idade (15)'!R13/'PD_idade (15)'!U13</f>
        <v>0.14154959804183148</v>
      </c>
      <c r="R13" s="182">
        <f>'PD_idade (15)'!S13/'PD_idade (15)'!U13</f>
        <v>0.13781422920315997</v>
      </c>
      <c r="S13" s="187">
        <f>'PD_idade (15)'!T13/'PD_idade (15)'!U13</f>
        <v>0.13137593819240628</v>
      </c>
      <c r="T13" s="207"/>
      <c r="U13" s="225">
        <f>'PD_idade (15)'!W13/'PD_idade (15)'!AE13</f>
        <v>0.11331735298677448</v>
      </c>
      <c r="V13" s="182">
        <f>'PD_idade (15)'!X13/'PD_idade (15)'!AE13</f>
        <v>0.10033033999976149</v>
      </c>
      <c r="W13" s="182">
        <f>'PD_idade (15)'!Y13/'PD_idade (15)'!AE13</f>
        <v>0.12486136453078601</v>
      </c>
      <c r="X13" s="182">
        <f>'PD_idade (15)'!Z13/'PD_idade (15)'!AE13</f>
        <v>0.12958391470788164</v>
      </c>
      <c r="Y13" s="182">
        <f>'PD_idade (15)'!AA13/'PD_idade (15)'!AE13</f>
        <v>0.12966739413020406</v>
      </c>
      <c r="Z13" s="182">
        <f>'PD_idade (15)'!AB13/'PD_idade (15)'!AE13</f>
        <v>0.140877487984926</v>
      </c>
      <c r="AA13" s="182">
        <f>'PD_idade (15)'!AC13/'PD_idade (15)'!AE13</f>
        <v>0.13746675730146804</v>
      </c>
      <c r="AB13" s="222">
        <f>'PD_idade (15)'!AD13/'PD_idade (15)'!AE13</f>
        <v>0.12389538835819827</v>
      </c>
      <c r="AC13" s="64"/>
      <c r="AD13" s="235"/>
      <c r="AE13" s="106">
        <f>'PD_idade (15)'!AG13/'PD_idade (15)'!AO13</f>
        <v>0.12668520758764326</v>
      </c>
      <c r="AF13" s="182">
        <f>'PD_idade (15)'!AH13/'PD_idade (15)'!AO13</f>
        <v>0.10313906937879601</v>
      </c>
      <c r="AG13" s="182">
        <f>'PD_idade (15)'!AI13/'PD_idade (15)'!AO13</f>
        <v>0.12218300637292194</v>
      </c>
      <c r="AH13" s="182">
        <f>'PD_idade (15)'!AJ13/'PD_idade (15)'!AO13</f>
        <v>0.12773281119439284</v>
      </c>
      <c r="AI13" s="182">
        <f>'PD_idade (15)'!AK13/'PD_idade (15)'!AO13</f>
        <v>0.1261115198982328</v>
      </c>
      <c r="AJ13" s="182">
        <f>'PD_idade (15)'!AL13/'PD_idade (15)'!AO13</f>
        <v>0.13774740281605827</v>
      </c>
      <c r="AK13" s="182">
        <f>'PD_idade (15)'!AM13/'PD_idade (15)'!AO13</f>
        <v>0.1378721175311475</v>
      </c>
      <c r="AL13" s="107">
        <f>'PD_idade (15)'!AN13/'PD_idade (15)'!AO13</f>
        <v>0.1185288652208074</v>
      </c>
      <c r="AM13" s="204">
        <v>81610</v>
      </c>
      <c r="AN13" s="219"/>
    </row>
    <row r="14" spans="1:40" x14ac:dyDescent="0.25">
      <c r="B14" s="217" t="s">
        <v>20</v>
      </c>
      <c r="C14" s="225">
        <f>'PD_idade (15)'!C14/'PD_idade (15)'!K14</f>
        <v>9.8412334498767698E-2</v>
      </c>
      <c r="D14" s="182">
        <f>'PD_idade (15)'!D14/'PD_idade (15)'!K14</f>
        <v>9.54748667392675E-2</v>
      </c>
      <c r="E14" s="182">
        <f>'PD_idade (15)'!E14/'PD_idade (15)'!K14</f>
        <v>0.11930417836877401</v>
      </c>
      <c r="F14" s="182">
        <f>'PD_idade (15)'!F14/'PD_idade (15)'!K14</f>
        <v>0.12623946810339887</v>
      </c>
      <c r="G14" s="182">
        <f>'PD_idade (15)'!G14/'PD_idade (15)'!K14</f>
        <v>0.13404883361036282</v>
      </c>
      <c r="H14" s="182">
        <f>'PD_idade (15)'!H14/'PD_idade (15)'!K14</f>
        <v>0.14321946466441221</v>
      </c>
      <c r="I14" s="182">
        <f>'PD_idade (15)'!I14/'PD_idade (15)'!K14</f>
        <v>0.14192984467243652</v>
      </c>
      <c r="J14" s="222">
        <f>'PD_idade (15)'!J14/'PD_idade (15)'!K14</f>
        <v>0.14137100934258037</v>
      </c>
      <c r="K14" s="13"/>
      <c r="L14" s="183">
        <f>'PD_idade (15)'!M14/'PD_idade (15)'!U14</f>
        <v>0.11048894359959767</v>
      </c>
      <c r="M14" s="182">
        <f>'PD_idade (15)'!N14/'PD_idade (15)'!U14</f>
        <v>9.7548526563883922E-2</v>
      </c>
      <c r="N14" s="182">
        <f>'PD_idade (15)'!O14/'PD_idade (15)'!U14</f>
        <v>0.11913590440304445</v>
      </c>
      <c r="O14" s="182">
        <f>'PD_idade (15)'!P14/'PD_idade (15)'!U14</f>
        <v>0.12649182591986549</v>
      </c>
      <c r="P14" s="182">
        <f>'PD_idade (15)'!Q14/'PD_idade (15)'!U14</f>
        <v>0.13269181691261467</v>
      </c>
      <c r="Q14" s="182">
        <f>'PD_idade (15)'!R14/'PD_idade (15)'!U14</f>
        <v>0.14168405566481018</v>
      </c>
      <c r="R14" s="182">
        <f>'PD_idade (15)'!S14/'PD_idade (15)'!U14</f>
        <v>0.13859156621079968</v>
      </c>
      <c r="S14" s="187">
        <f>'PD_idade (15)'!T14/'PD_idade (15)'!U14</f>
        <v>0.13336736072538394</v>
      </c>
      <c r="T14" s="207"/>
      <c r="U14" s="225">
        <f>'PD_idade (15)'!W14/'PD_idade (15)'!AE14</f>
        <v>0.11038991288684608</v>
      </c>
      <c r="V14" s="182">
        <f>'PD_idade (15)'!X14/'PD_idade (15)'!AE14</f>
        <v>0.10018789111632168</v>
      </c>
      <c r="W14" s="182">
        <f>'PD_idade (15)'!Y14/'PD_idade (15)'!AE14</f>
        <v>0.12247084582058727</v>
      </c>
      <c r="X14" s="182">
        <f>'PD_idade (15)'!Z14/'PD_idade (15)'!AE14</f>
        <v>0.12846472771316325</v>
      </c>
      <c r="Y14" s="182">
        <f>'PD_idade (15)'!AA14/'PD_idade (15)'!AE14</f>
        <v>0.13060761813071631</v>
      </c>
      <c r="Z14" s="182">
        <f>'PD_idade (15)'!AB14/'PD_idade (15)'!AE14</f>
        <v>0.14222270532151121</v>
      </c>
      <c r="AA14" s="182">
        <f>'PD_idade (15)'!AC14/'PD_idade (15)'!AE14</f>
        <v>0.13976925107532726</v>
      </c>
      <c r="AB14" s="222">
        <f>'PD_idade (15)'!AD14/'PD_idade (15)'!AE14</f>
        <v>0.12588704793552694</v>
      </c>
      <c r="AC14" s="66"/>
      <c r="AD14" s="235"/>
      <c r="AE14" s="106">
        <f>'PD_idade (15)'!AG14/'PD_idade (15)'!AO14</f>
        <v>0.12333240802730197</v>
      </c>
      <c r="AF14" s="182">
        <f>'PD_idade (15)'!AH14/'PD_idade (15)'!AO14</f>
        <v>0.10295390343070819</v>
      </c>
      <c r="AG14" s="182">
        <f>'PD_idade (15)'!AI14/'PD_idade (15)'!AO14</f>
        <v>0.11918485981613625</v>
      </c>
      <c r="AH14" s="182">
        <f>'PD_idade (15)'!AJ14/'PD_idade (15)'!AO14</f>
        <v>0.12669616760013716</v>
      </c>
      <c r="AI14" s="182">
        <f>'PD_idade (15)'!AK14/'PD_idade (15)'!AO14</f>
        <v>0.12628794435100668</v>
      </c>
      <c r="AJ14" s="182">
        <f>'PD_idade (15)'!AL14/'PD_idade (15)'!AO14</f>
        <v>0.13979196943224312</v>
      </c>
      <c r="AK14" s="182">
        <f>'PD_idade (15)'!AM14/'PD_idade (15)'!AO14</f>
        <v>0.13977564050227789</v>
      </c>
      <c r="AL14" s="107">
        <f>'PD_idade (15)'!AN14/'PD_idade (15)'!AO14</f>
        <v>0.12197710684018877</v>
      </c>
      <c r="AM14" s="204">
        <v>61094</v>
      </c>
      <c r="AN14" s="219"/>
    </row>
    <row r="15" spans="1:40" x14ac:dyDescent="0.25">
      <c r="B15" s="217" t="s">
        <v>1</v>
      </c>
      <c r="C15" s="263">
        <f>'PD_idade (15)'!C15/'PD_idade (15)'!K15</f>
        <v>9.6843268633004076E-2</v>
      </c>
      <c r="D15" s="264">
        <f>'PD_idade (15)'!D15/'PD_idade (15)'!K15</f>
        <v>0.10457967811010568</v>
      </c>
      <c r="E15" s="264">
        <f>'PD_idade (15)'!E15/'PD_idade (15)'!K15</f>
        <v>0.11777301927194861</v>
      </c>
      <c r="F15" s="264">
        <f>'PD_idade (15)'!F15/'PD_idade (15)'!K15</f>
        <v>0.11804931961041652</v>
      </c>
      <c r="G15" s="264">
        <f>'PD_idade (15)'!G15/'PD_idade (15)'!K15</f>
        <v>0.12765075637217654</v>
      </c>
      <c r="H15" s="264">
        <f>'PD_idade (15)'!H15/'PD_idade (15)'!K15</f>
        <v>0.1453339780341231</v>
      </c>
      <c r="I15" s="264">
        <f>'PD_idade (15)'!I15/'PD_idade (15)'!K15</f>
        <v>0.14478137735718727</v>
      </c>
      <c r="J15" s="268">
        <f>'PD_idade (15)'!J15/'PD_idade (15)'!K15</f>
        <v>0.14498860261103819</v>
      </c>
      <c r="K15" s="191"/>
      <c r="L15" s="267">
        <f>'PD_idade (15)'!M15/'PD_idade (15)'!U15</f>
        <v>0.10454708199069102</v>
      </c>
      <c r="M15" s="264">
        <f>'PD_idade (15)'!N15/'PD_idade (15)'!U15</f>
        <v>0.10991765127103473</v>
      </c>
      <c r="N15" s="264">
        <f>'PD_idade (15)'!O15/'PD_idade (15)'!U15</f>
        <v>0.12094522019334049</v>
      </c>
      <c r="O15" s="264">
        <f>'PD_idade (15)'!P15/'PD_idade (15)'!U15</f>
        <v>0.12001432151808092</v>
      </c>
      <c r="P15" s="264">
        <f>'PD_idade (15)'!Q15/'PD_idade (15)'!U15</f>
        <v>0.12552810597923381</v>
      </c>
      <c r="Q15" s="264">
        <f>'PD_idade (15)'!R15/'PD_idade (15)'!U15</f>
        <v>0.14335839598997493</v>
      </c>
      <c r="R15" s="264">
        <f>'PD_idade (15)'!S15/'PD_idade (15)'!U15</f>
        <v>0.1406373075546008</v>
      </c>
      <c r="S15" s="272">
        <f>'PD_idade (15)'!T15/'PD_idade (15)'!U15</f>
        <v>0.13505191550304332</v>
      </c>
      <c r="T15" s="271"/>
      <c r="U15" s="263">
        <f>'PD_idade (15)'!W15/'PD_idade (15)'!AE15</f>
        <v>0.10565092462977971</v>
      </c>
      <c r="V15" s="264">
        <f>'PD_idade (15)'!X15/'PD_idade (15)'!AE15</f>
        <v>0.11014514108892655</v>
      </c>
      <c r="W15" s="264">
        <f>'PD_idade (15)'!Y15/'PD_idade (15)'!AE15</f>
        <v>0.1228910336697856</v>
      </c>
      <c r="X15" s="264">
        <f>'PD_idade (15)'!Z15/'PD_idade (15)'!AE15</f>
        <v>0.12311206070876003</v>
      </c>
      <c r="Y15" s="264">
        <f>'PD_idade (15)'!AA15/'PD_idade (15)'!AE15</f>
        <v>0.12664849333235098</v>
      </c>
      <c r="Z15" s="264">
        <f>'PD_idade (15)'!AB15/'PD_idade (15)'!AE15</f>
        <v>0.14668827819936639</v>
      </c>
      <c r="AA15" s="264">
        <f>'PD_idade (15)'!AC15/'PD_idade (15)'!AE15</f>
        <v>0.13917335887423563</v>
      </c>
      <c r="AB15" s="268">
        <f>'PD_idade (15)'!AD15/'PD_idade (15)'!AE15</f>
        <v>0.12569070949679512</v>
      </c>
      <c r="AC15" s="192"/>
      <c r="AD15" s="262"/>
      <c r="AE15" s="108">
        <f>'PD_idade (15)'!AG15/'PD_idade (15)'!AO15</f>
        <v>0.11777188328912466</v>
      </c>
      <c r="AF15" s="190">
        <f>'PD_idade (15)'!AH15/'PD_idade (15)'!AO15</f>
        <v>0.1154225085259568</v>
      </c>
      <c r="AG15" s="190">
        <f>'PD_idade (15)'!AI15/'PD_idade (15)'!AO15</f>
        <v>0.12072754831375521</v>
      </c>
      <c r="AH15" s="190">
        <f>'PD_idade (15)'!AJ15/'PD_idade (15)'!AO15</f>
        <v>0.1205001894657067</v>
      </c>
      <c r="AI15" s="190">
        <f>'PD_idade (15)'!AK15/'PD_idade (15)'!AO15</f>
        <v>0.12368321333838575</v>
      </c>
      <c r="AJ15" s="190">
        <f>'PD_idade (15)'!AL15/'PD_idade (15)'!AO15</f>
        <v>0.14111405835543767</v>
      </c>
      <c r="AK15" s="190">
        <f>'PD_idade (15)'!AM15/'PD_idade (15)'!AO15</f>
        <v>0.14020462296324365</v>
      </c>
      <c r="AL15" s="109">
        <f>'PD_idade (15)'!AN15/'PD_idade (15)'!AO15</f>
        <v>0.12057597574838955</v>
      </c>
      <c r="AM15" s="273">
        <v>21700</v>
      </c>
      <c r="AN15" s="219"/>
    </row>
    <row r="16" spans="1:40" x14ac:dyDescent="0.25">
      <c r="B16" s="206" t="s">
        <v>36</v>
      </c>
      <c r="C16" s="225">
        <f>'PD_idade (15)'!C16/'PD_idade (15)'!K16</f>
        <v>7.03125E-2</v>
      </c>
      <c r="D16" s="182">
        <f>'PD_idade (15)'!D16/'PD_idade (15)'!K16</f>
        <v>0.11197916666666667</v>
      </c>
      <c r="E16" s="182">
        <f>'PD_idade (15)'!E16/'PD_idade (15)'!K16</f>
        <v>0.109375</v>
      </c>
      <c r="F16" s="182">
        <f>'PD_idade (15)'!F16/'PD_idade (15)'!K16</f>
        <v>0.125</v>
      </c>
      <c r="G16" s="182">
        <f>'PD_idade (15)'!G16/'PD_idade (15)'!K16</f>
        <v>0.140625</v>
      </c>
      <c r="H16" s="182">
        <f>'PD_idade (15)'!H16/'PD_idade (15)'!K16</f>
        <v>0.140625</v>
      </c>
      <c r="I16" s="182">
        <f>'PD_idade (15)'!I16/'PD_idade (15)'!K16</f>
        <v>0.16145833333333334</v>
      </c>
      <c r="J16" s="222">
        <f>'PD_idade (15)'!J16/'PD_idade (15)'!K16</f>
        <v>0.140625</v>
      </c>
      <c r="K16" s="91"/>
      <c r="L16" s="183">
        <f>'PD_idade (15)'!M16/'PD_idade (15)'!U16</f>
        <v>9.4086021505376344E-2</v>
      </c>
      <c r="M16" s="182">
        <f>'PD_idade (15)'!N16/'PD_idade (15)'!U16</f>
        <v>0.11021505376344086</v>
      </c>
      <c r="N16" s="182">
        <f>'PD_idade (15)'!O16/'PD_idade (15)'!U16</f>
        <v>0.13978494623655913</v>
      </c>
      <c r="O16" s="182">
        <f>'PD_idade (15)'!P16/'PD_idade (15)'!U16</f>
        <v>0.12634408602150538</v>
      </c>
      <c r="P16" s="182">
        <f>'PD_idade (15)'!Q16/'PD_idade (15)'!U16</f>
        <v>0.13440860215053763</v>
      </c>
      <c r="Q16" s="182">
        <f>'PD_idade (15)'!R16/'PD_idade (15)'!U16</f>
        <v>0.12634408602150538</v>
      </c>
      <c r="R16" s="182">
        <f>'PD_idade (15)'!S16/'PD_idade (15)'!U16</f>
        <v>0.14784946236559141</v>
      </c>
      <c r="S16" s="187">
        <f>'PD_idade (15)'!T16/'PD_idade (15)'!U16</f>
        <v>0.12096774193548387</v>
      </c>
      <c r="T16" s="203"/>
      <c r="U16" s="225">
        <f>'PD_idade (15)'!W16/'PD_idade (15)'!AE16</f>
        <v>9.8958333333333329E-2</v>
      </c>
      <c r="V16" s="182">
        <f>'PD_idade (15)'!X16/'PD_idade (15)'!AE16</f>
        <v>0.1015625</v>
      </c>
      <c r="W16" s="182">
        <f>'PD_idade (15)'!Y16/'PD_idade (15)'!AE16</f>
        <v>0.13802083333333334</v>
      </c>
      <c r="X16" s="182">
        <f>'PD_idade (15)'!Z16/'PD_idade (15)'!AE16</f>
        <v>0.13541666666666666</v>
      </c>
      <c r="Y16" s="182">
        <f>'PD_idade (15)'!AA16/'PD_idade (15)'!AE16</f>
        <v>0.13541666666666666</v>
      </c>
      <c r="Z16" s="182">
        <f>'PD_idade (15)'!AB16/'PD_idade (15)'!AE16</f>
        <v>0.13020833333333334</v>
      </c>
      <c r="AA16" s="182">
        <f>'PD_idade (15)'!AC16/'PD_idade (15)'!AE16</f>
        <v>0.14322916666666666</v>
      </c>
      <c r="AB16" s="222">
        <f>'PD_idade (15)'!AD16/'PD_idade (15)'!AE16</f>
        <v>0.1171875</v>
      </c>
      <c r="AC16" s="64"/>
      <c r="AD16" s="235"/>
      <c r="AE16" s="104">
        <f>'PD_idade (15)'!AG16/'PD_idade (15)'!AO16</f>
        <v>0.14124293785310735</v>
      </c>
      <c r="AF16" s="181">
        <f>'PD_idade (15)'!AH16/'PD_idade (15)'!AO16</f>
        <v>0.11581920903954802</v>
      </c>
      <c r="AG16" s="181">
        <f>'PD_idade (15)'!AI16/'PD_idade (15)'!AO16</f>
        <v>0.10734463276836158</v>
      </c>
      <c r="AH16" s="181">
        <f>'PD_idade (15)'!AJ16/'PD_idade (15)'!AO16</f>
        <v>0.1384180790960452</v>
      </c>
      <c r="AI16" s="181">
        <f>'PD_idade (15)'!AK16/'PD_idade (15)'!AO16</f>
        <v>0.11581920903954802</v>
      </c>
      <c r="AJ16" s="181">
        <f>'PD_idade (15)'!AL16/'PD_idade (15)'!AO16</f>
        <v>0.1271186440677966</v>
      </c>
      <c r="AK16" s="181">
        <f>'PD_idade (15)'!AM16/'PD_idade (15)'!AO16</f>
        <v>0.1440677966101695</v>
      </c>
      <c r="AL16" s="105">
        <f>'PD_idade (15)'!AN16/'PD_idade (15)'!AO16</f>
        <v>0.11016949152542373</v>
      </c>
      <c r="AM16" s="208">
        <v>1002</v>
      </c>
      <c r="AN16" s="219"/>
    </row>
    <row r="17" spans="2:40" x14ac:dyDescent="0.25">
      <c r="B17" s="206" t="s">
        <v>37</v>
      </c>
      <c r="C17" s="225">
        <f>'PD_idade (15)'!C17/'PD_idade (15)'!K17</f>
        <v>0.1037037037037037</v>
      </c>
      <c r="D17" s="182">
        <f>'PD_idade (15)'!D17/'PD_idade (15)'!K17</f>
        <v>9.8765432098765427E-2</v>
      </c>
      <c r="E17" s="182">
        <f>'PD_idade (15)'!E17/'PD_idade (15)'!K17</f>
        <v>0.11358024691358025</v>
      </c>
      <c r="F17" s="182">
        <f>'PD_idade (15)'!F17/'PD_idade (15)'!K17</f>
        <v>0.11604938271604938</v>
      </c>
      <c r="G17" s="182">
        <f>'PD_idade (15)'!G17/'PD_idade (15)'!K17</f>
        <v>0.12098765432098765</v>
      </c>
      <c r="H17" s="182">
        <f>'PD_idade (15)'!H17/'PD_idade (15)'!K17</f>
        <v>0.1506172839506173</v>
      </c>
      <c r="I17" s="182">
        <f>'PD_idade (15)'!I17/'PD_idade (15)'!K17</f>
        <v>0.15308641975308643</v>
      </c>
      <c r="J17" s="222">
        <f>'PD_idade (15)'!J17/'PD_idade (15)'!K17</f>
        <v>0.14320987654320988</v>
      </c>
      <c r="K17" s="91"/>
      <c r="L17" s="183">
        <f>'PD_idade (15)'!M17/'PD_idade (15)'!U17</f>
        <v>9.921671018276762E-2</v>
      </c>
      <c r="M17" s="182">
        <f>'PD_idade (15)'!N17/'PD_idade (15)'!U17</f>
        <v>0.12532637075718014</v>
      </c>
      <c r="N17" s="182">
        <f>'PD_idade (15)'!O17/'PD_idade (15)'!U17</f>
        <v>0.10443864229765012</v>
      </c>
      <c r="O17" s="182">
        <f>'PD_idade (15)'!P17/'PD_idade (15)'!U17</f>
        <v>0.12271540469973891</v>
      </c>
      <c r="P17" s="182">
        <f>'PD_idade (15)'!Q17/'PD_idade (15)'!U17</f>
        <v>0.12793733681462141</v>
      </c>
      <c r="Q17" s="182">
        <f>'PD_idade (15)'!R17/'PD_idade (15)'!U17</f>
        <v>0.14360313315926893</v>
      </c>
      <c r="R17" s="182">
        <f>'PD_idade (15)'!S17/'PD_idade (15)'!U17</f>
        <v>0.13315926892950392</v>
      </c>
      <c r="S17" s="187">
        <f>'PD_idade (15)'!T17/'PD_idade (15)'!U17</f>
        <v>0.14360313315926893</v>
      </c>
      <c r="T17" s="203"/>
      <c r="U17" s="225">
        <f>'PD_idade (15)'!W17/'PD_idade (15)'!AE17</f>
        <v>0.10649350649350649</v>
      </c>
      <c r="V17" s="182">
        <f>'PD_idade (15)'!X17/'PD_idade (15)'!AE17</f>
        <v>0.12467532467532468</v>
      </c>
      <c r="W17" s="182">
        <f>'PD_idade (15)'!Y17/'PD_idade (15)'!AE17</f>
        <v>9.6103896103896108E-2</v>
      </c>
      <c r="X17" s="182">
        <f>'PD_idade (15)'!Z17/'PD_idade (15)'!AE17</f>
        <v>0.12207792207792208</v>
      </c>
      <c r="Y17" s="182">
        <f>'PD_idade (15)'!AA17/'PD_idade (15)'!AE17</f>
        <v>0.12727272727272726</v>
      </c>
      <c r="Z17" s="182">
        <f>'PD_idade (15)'!AB17/'PD_idade (15)'!AE17</f>
        <v>0.15844155844155844</v>
      </c>
      <c r="AA17" s="182">
        <f>'PD_idade (15)'!AC17/'PD_idade (15)'!AE17</f>
        <v>0.13766233766233765</v>
      </c>
      <c r="AB17" s="222">
        <f>'PD_idade (15)'!AD17/'PD_idade (15)'!AE17</f>
        <v>0.12727272727272726</v>
      </c>
      <c r="AC17" s="64"/>
      <c r="AD17" s="235"/>
      <c r="AE17" s="106">
        <f>'PD_idade (15)'!AG17/'PD_idade (15)'!AO17</f>
        <v>0.14016172506738545</v>
      </c>
      <c r="AF17" s="182">
        <f>'PD_idade (15)'!AH17/'PD_idade (15)'!AO17</f>
        <v>0.1293800539083558</v>
      </c>
      <c r="AG17" s="182">
        <f>'PD_idade (15)'!AI17/'PD_idade (15)'!AO17</f>
        <v>8.6253369272237201E-2</v>
      </c>
      <c r="AH17" s="182">
        <f>'PD_idade (15)'!AJ17/'PD_idade (15)'!AO17</f>
        <v>0.12129380053908356</v>
      </c>
      <c r="AI17" s="182">
        <f>'PD_idade (15)'!AK17/'PD_idade (15)'!AO17</f>
        <v>0.12398921832884097</v>
      </c>
      <c r="AJ17" s="182">
        <f>'PD_idade (15)'!AL17/'PD_idade (15)'!AO17</f>
        <v>0.15902964959568733</v>
      </c>
      <c r="AK17" s="182">
        <f>'PD_idade (15)'!AM17/'PD_idade (15)'!AO17</f>
        <v>0.1293800539083558</v>
      </c>
      <c r="AL17" s="107">
        <f>'PD_idade (15)'!AN17/'PD_idade (15)'!AO17</f>
        <v>0.11051212938005391</v>
      </c>
      <c r="AM17" s="204">
        <v>454</v>
      </c>
      <c r="AN17" s="219"/>
    </row>
    <row r="18" spans="2:40" x14ac:dyDescent="0.25">
      <c r="B18" s="206" t="s">
        <v>38</v>
      </c>
      <c r="C18" s="225">
        <f>'PD_idade (15)'!C18/'PD_idade (15)'!K18</f>
        <v>7.7793493635077787E-2</v>
      </c>
      <c r="D18" s="182">
        <f>'PD_idade (15)'!D18/'PD_idade (15)'!K18</f>
        <v>0.10891089108910891</v>
      </c>
      <c r="E18" s="182">
        <f>'PD_idade (15)'!E18/'PD_idade (15)'!K18</f>
        <v>0.12871287128712872</v>
      </c>
      <c r="F18" s="182">
        <f>'PD_idade (15)'!F18/'PD_idade (15)'!K18</f>
        <v>0.11456859971711457</v>
      </c>
      <c r="G18" s="182">
        <f>'PD_idade (15)'!G18/'PD_idade (15)'!K18</f>
        <v>0.12729844413012731</v>
      </c>
      <c r="H18" s="182">
        <f>'PD_idade (15)'!H18/'PD_idade (15)'!K18</f>
        <v>0.14144271570014144</v>
      </c>
      <c r="I18" s="182">
        <f>'PD_idade (15)'!I18/'PD_idade (15)'!K18</f>
        <v>0.15558698727015557</v>
      </c>
      <c r="J18" s="222">
        <f>'PD_idade (15)'!J18/'PD_idade (15)'!K18</f>
        <v>0.14568599717114569</v>
      </c>
      <c r="K18" s="91"/>
      <c r="L18" s="183">
        <f>'PD_idade (15)'!M18/'PD_idade (15)'!U18</f>
        <v>8.4795321637426896E-2</v>
      </c>
      <c r="M18" s="182">
        <f>'PD_idade (15)'!N18/'PD_idade (15)'!U18</f>
        <v>0.1023391812865497</v>
      </c>
      <c r="N18" s="182">
        <f>'PD_idade (15)'!O18/'PD_idade (15)'!U18</f>
        <v>0.12865497076023391</v>
      </c>
      <c r="O18" s="182">
        <f>'PD_idade (15)'!P18/'PD_idade (15)'!U18</f>
        <v>0.11988304093567251</v>
      </c>
      <c r="P18" s="182">
        <f>'PD_idade (15)'!Q18/'PD_idade (15)'!U18</f>
        <v>0.12719298245614036</v>
      </c>
      <c r="Q18" s="182">
        <f>'PD_idade (15)'!R18/'PD_idade (15)'!U18</f>
        <v>0.14035087719298245</v>
      </c>
      <c r="R18" s="182">
        <f>'PD_idade (15)'!S18/'PD_idade (15)'!U18</f>
        <v>0.15497076023391812</v>
      </c>
      <c r="S18" s="187">
        <f>'PD_idade (15)'!T18/'PD_idade (15)'!U18</f>
        <v>0.14181286549707603</v>
      </c>
      <c r="T18" s="203"/>
      <c r="U18" s="225">
        <f>'PD_idade (15)'!W18/'PD_idade (15)'!AE18</f>
        <v>7.6923076923076927E-2</v>
      </c>
      <c r="V18" s="182">
        <f>'PD_idade (15)'!X18/'PD_idade (15)'!AE18</f>
        <v>9.3514328808446456E-2</v>
      </c>
      <c r="W18" s="182">
        <f>'PD_idade (15)'!Y18/'PD_idade (15)'!AE18</f>
        <v>0.12066365007541478</v>
      </c>
      <c r="X18" s="182">
        <f>'PD_idade (15)'!Z18/'PD_idade (15)'!AE18</f>
        <v>0.12669683257918551</v>
      </c>
      <c r="Y18" s="182">
        <f>'PD_idade (15)'!AA18/'PD_idade (15)'!AE18</f>
        <v>0.12820512820512819</v>
      </c>
      <c r="Z18" s="182">
        <f>'PD_idade (15)'!AB18/'PD_idade (15)'!AE18</f>
        <v>0.15384615384615385</v>
      </c>
      <c r="AA18" s="182">
        <f>'PD_idade (15)'!AC18/'PD_idade (15)'!AE18</f>
        <v>0.16289592760180996</v>
      </c>
      <c r="AB18" s="222">
        <f>'PD_idade (15)'!AD18/'PD_idade (15)'!AE18</f>
        <v>0.13725490196078433</v>
      </c>
      <c r="AC18" s="64"/>
      <c r="AD18" s="235"/>
      <c r="AE18" s="106">
        <f>'PD_idade (15)'!AG18/'PD_idade (15)'!AO18</f>
        <v>0.10461538461538461</v>
      </c>
      <c r="AF18" s="182">
        <f>'PD_idade (15)'!AH18/'PD_idade (15)'!AO18</f>
        <v>8.615384615384615E-2</v>
      </c>
      <c r="AG18" s="182">
        <f>'PD_idade (15)'!AI18/'PD_idade (15)'!AO18</f>
        <v>0.11538461538461539</v>
      </c>
      <c r="AH18" s="182">
        <f>'PD_idade (15)'!AJ18/'PD_idade (15)'!AO18</f>
        <v>0.11538461538461539</v>
      </c>
      <c r="AI18" s="182">
        <f>'PD_idade (15)'!AK18/'PD_idade (15)'!AO18</f>
        <v>0.13692307692307693</v>
      </c>
      <c r="AJ18" s="182">
        <f>'PD_idade (15)'!AL18/'PD_idade (15)'!AO18</f>
        <v>0.14461538461538462</v>
      </c>
      <c r="AK18" s="182">
        <f>'PD_idade (15)'!AM18/'PD_idade (15)'!AO18</f>
        <v>0.16153846153846155</v>
      </c>
      <c r="AL18" s="107">
        <f>'PD_idade (15)'!AN18/'PD_idade (15)'!AO18</f>
        <v>0.13538461538461538</v>
      </c>
      <c r="AM18" s="204">
        <v>520</v>
      </c>
      <c r="AN18" s="219"/>
    </row>
    <row r="19" spans="2:40" x14ac:dyDescent="0.25">
      <c r="B19" s="206" t="s">
        <v>39</v>
      </c>
      <c r="C19" s="225">
        <f>'PD_idade (15)'!C19/'PD_idade (15)'!K19</f>
        <v>0.10633946830265849</v>
      </c>
      <c r="D19" s="182">
        <f>'PD_idade (15)'!D19/'PD_idade (15)'!K19</f>
        <v>8.7934560327198361E-2</v>
      </c>
      <c r="E19" s="182">
        <f>'PD_idade (15)'!E19/'PD_idade (15)'!K19</f>
        <v>0.11451942740286299</v>
      </c>
      <c r="F19" s="182">
        <f>'PD_idade (15)'!F19/'PD_idade (15)'!K19</f>
        <v>0.11451942740286299</v>
      </c>
      <c r="G19" s="182">
        <f>'PD_idade (15)'!G19/'PD_idade (15)'!K19</f>
        <v>0.1165644171779141</v>
      </c>
      <c r="H19" s="182">
        <f>'PD_idade (15)'!H19/'PD_idade (15)'!K19</f>
        <v>0.130879345603272</v>
      </c>
      <c r="I19" s="182">
        <f>'PD_idade (15)'!I19/'PD_idade (15)'!K19</f>
        <v>0.15746421267893659</v>
      </c>
      <c r="J19" s="222">
        <f>'PD_idade (15)'!J19/'PD_idade (15)'!K19</f>
        <v>0.17177914110429449</v>
      </c>
      <c r="K19" s="91"/>
      <c r="L19" s="183">
        <f>'PD_idade (15)'!M19/'PD_idade (15)'!U19</f>
        <v>0.10799136069114471</v>
      </c>
      <c r="M19" s="182">
        <f>'PD_idade (15)'!N19/'PD_idade (15)'!U19</f>
        <v>0.11231101511879049</v>
      </c>
      <c r="N19" s="182">
        <f>'PD_idade (15)'!O19/'PD_idade (15)'!U19</f>
        <v>0.12311015118790497</v>
      </c>
      <c r="O19" s="182">
        <f>'PD_idade (15)'!P19/'PD_idade (15)'!U19</f>
        <v>0.12095032397408208</v>
      </c>
      <c r="P19" s="182">
        <f>'PD_idade (15)'!Q19/'PD_idade (15)'!U19</f>
        <v>0.11447084233261338</v>
      </c>
      <c r="Q19" s="182">
        <f>'PD_idade (15)'!R19/'PD_idade (15)'!U19</f>
        <v>0.11447084233261338</v>
      </c>
      <c r="R19" s="182">
        <f>'PD_idade (15)'!S19/'PD_idade (15)'!U19</f>
        <v>0.13606911447084233</v>
      </c>
      <c r="S19" s="187">
        <f>'PD_idade (15)'!T19/'PD_idade (15)'!U19</f>
        <v>0.17062634989200864</v>
      </c>
      <c r="T19" s="203"/>
      <c r="U19" s="225">
        <f>'PD_idade (15)'!W19/'PD_idade (15)'!AE19</f>
        <v>0.10222222222222223</v>
      </c>
      <c r="V19" s="182">
        <f>'PD_idade (15)'!X19/'PD_idade (15)'!AE19</f>
        <v>0.1</v>
      </c>
      <c r="W19" s="182">
        <f>'PD_idade (15)'!Y19/'PD_idade (15)'!AE19</f>
        <v>0.12</v>
      </c>
      <c r="X19" s="182">
        <f>'PD_idade (15)'!Z19/'PD_idade (15)'!AE19</f>
        <v>0.12666666666666668</v>
      </c>
      <c r="Y19" s="182">
        <f>'PD_idade (15)'!AA19/'PD_idade (15)'!AE19</f>
        <v>0.12444444444444444</v>
      </c>
      <c r="Z19" s="182">
        <f>'PD_idade (15)'!AB19/'PD_idade (15)'!AE19</f>
        <v>0.11555555555555555</v>
      </c>
      <c r="AA19" s="182">
        <f>'PD_idade (15)'!AC19/'PD_idade (15)'!AE19</f>
        <v>0.14222222222222222</v>
      </c>
      <c r="AB19" s="222">
        <f>'PD_idade (15)'!AD19/'PD_idade (15)'!AE19</f>
        <v>0.16888888888888889</v>
      </c>
      <c r="AC19" s="64"/>
      <c r="AD19" s="235"/>
      <c r="AE19" s="106">
        <f>'PD_idade (15)'!AG19/'PD_idade (15)'!AO19</f>
        <v>0.11512415349887133</v>
      </c>
      <c r="AF19" s="182">
        <f>'PD_idade (15)'!AH19/'PD_idade (15)'!AO19</f>
        <v>9.2550790067720087E-2</v>
      </c>
      <c r="AG19" s="182">
        <f>'PD_idade (15)'!AI19/'PD_idade (15)'!AO19</f>
        <v>0.11286681715575621</v>
      </c>
      <c r="AH19" s="182">
        <f>'PD_idade (15)'!AJ19/'PD_idade (15)'!AO19</f>
        <v>0.13544018058690746</v>
      </c>
      <c r="AI19" s="182">
        <f>'PD_idade (15)'!AK19/'PD_idade (15)'!AO19</f>
        <v>0.10383747178329571</v>
      </c>
      <c r="AJ19" s="182">
        <f>'PD_idade (15)'!AL19/'PD_idade (15)'!AO19</f>
        <v>0.11286681715575621</v>
      </c>
      <c r="AK19" s="182">
        <f>'PD_idade (15)'!AM19/'PD_idade (15)'!AO19</f>
        <v>0.14221218961625282</v>
      </c>
      <c r="AL19" s="107">
        <f>'PD_idade (15)'!AN19/'PD_idade (15)'!AO19</f>
        <v>0.18510158013544017</v>
      </c>
      <c r="AM19" s="204">
        <v>438</v>
      </c>
      <c r="AN19" s="219"/>
    </row>
    <row r="20" spans="2:40" x14ac:dyDescent="0.25">
      <c r="B20" s="206" t="s">
        <v>40</v>
      </c>
      <c r="C20" s="225">
        <f>'PD_idade (15)'!C20/'PD_idade (15)'!K20</f>
        <v>9.9585062240663894E-2</v>
      </c>
      <c r="D20" s="182">
        <f>'PD_idade (15)'!D20/'PD_idade (15)'!K20</f>
        <v>0.12136929460580913</v>
      </c>
      <c r="E20" s="182">
        <f>'PD_idade (15)'!E20/'PD_idade (15)'!K20</f>
        <v>0.15041493775933609</v>
      </c>
      <c r="F20" s="182">
        <f>'PD_idade (15)'!F20/'PD_idade (15)'!K20</f>
        <v>0.12448132780082988</v>
      </c>
      <c r="G20" s="182">
        <f>'PD_idade (15)'!G20/'PD_idade (15)'!K20</f>
        <v>0.11929460580912864</v>
      </c>
      <c r="H20" s="182">
        <f>'PD_idade (15)'!H20/'PD_idade (15)'!K20</f>
        <v>0.13900414937759337</v>
      </c>
      <c r="I20" s="182">
        <f>'PD_idade (15)'!I20/'PD_idade (15)'!K20</f>
        <v>0.11514522821576763</v>
      </c>
      <c r="J20" s="222">
        <f>'PD_idade (15)'!J20/'PD_idade (15)'!K20</f>
        <v>0.13070539419087138</v>
      </c>
      <c r="K20" s="91"/>
      <c r="L20" s="183">
        <f>'PD_idade (15)'!M20/'PD_idade (15)'!U20</f>
        <v>0.10766045548654245</v>
      </c>
      <c r="M20" s="182">
        <f>'PD_idade (15)'!N20/'PD_idade (15)'!U20</f>
        <v>0.12836438923395446</v>
      </c>
      <c r="N20" s="182">
        <f>'PD_idade (15)'!O20/'PD_idade (15)'!U20</f>
        <v>0.15838509316770186</v>
      </c>
      <c r="O20" s="182">
        <f>'PD_idade (15)'!P20/'PD_idade (15)'!U20</f>
        <v>0.11283643892339544</v>
      </c>
      <c r="P20" s="182">
        <f>'PD_idade (15)'!Q20/'PD_idade (15)'!U20</f>
        <v>0.11697722567287784</v>
      </c>
      <c r="Q20" s="182">
        <f>'PD_idade (15)'!R20/'PD_idade (15)'!U20</f>
        <v>0.14078674948240166</v>
      </c>
      <c r="R20" s="182">
        <f>'PD_idade (15)'!S20/'PD_idade (15)'!U20</f>
        <v>0.11283643892339544</v>
      </c>
      <c r="S20" s="187">
        <f>'PD_idade (15)'!T20/'PD_idade (15)'!U20</f>
        <v>0.12215320910973085</v>
      </c>
      <c r="T20" s="203"/>
      <c r="U20" s="225">
        <f>'PD_idade (15)'!W20/'PD_idade (15)'!AE20</f>
        <v>0.11063829787234042</v>
      </c>
      <c r="V20" s="182">
        <f>'PD_idade (15)'!X20/'PD_idade (15)'!AE20</f>
        <v>0.12872340425531914</v>
      </c>
      <c r="W20" s="182">
        <f>'PD_idade (15)'!Y20/'PD_idade (15)'!AE20</f>
        <v>0.14787234042553191</v>
      </c>
      <c r="X20" s="182">
        <f>'PD_idade (15)'!Z20/'PD_idade (15)'!AE20</f>
        <v>0.1202127659574468</v>
      </c>
      <c r="Y20" s="182">
        <f>'PD_idade (15)'!AA20/'PD_idade (15)'!AE20</f>
        <v>0.12553191489361701</v>
      </c>
      <c r="Z20" s="182">
        <f>'PD_idade (15)'!AB20/'PD_idade (15)'!AE20</f>
        <v>0.14361702127659576</v>
      </c>
      <c r="AA20" s="182">
        <f>'PD_idade (15)'!AC20/'PD_idade (15)'!AE20</f>
        <v>0.10638297872340426</v>
      </c>
      <c r="AB20" s="222">
        <f>'PD_idade (15)'!AD20/'PD_idade (15)'!AE20</f>
        <v>0.11702127659574468</v>
      </c>
      <c r="AC20" s="64"/>
      <c r="AD20" s="235"/>
      <c r="AE20" s="106">
        <f>'PD_idade (15)'!AG20/'PD_idade (15)'!AO20</f>
        <v>0.11868131868131868</v>
      </c>
      <c r="AF20" s="182">
        <f>'PD_idade (15)'!AH20/'PD_idade (15)'!AO20</f>
        <v>0.12857142857142856</v>
      </c>
      <c r="AG20" s="182">
        <f>'PD_idade (15)'!AI20/'PD_idade (15)'!AO20</f>
        <v>0.15824175824175823</v>
      </c>
      <c r="AH20" s="182">
        <f>'PD_idade (15)'!AJ20/'PD_idade (15)'!AO20</f>
        <v>0.12087912087912088</v>
      </c>
      <c r="AI20" s="182">
        <f>'PD_idade (15)'!AK20/'PD_idade (15)'!AO20</f>
        <v>0.12747252747252746</v>
      </c>
      <c r="AJ20" s="182">
        <f>'PD_idade (15)'!AL20/'PD_idade (15)'!AO20</f>
        <v>0.13296703296703297</v>
      </c>
      <c r="AK20" s="182">
        <f>'PD_idade (15)'!AM20/'PD_idade (15)'!AO20</f>
        <v>0.10329670329670329</v>
      </c>
      <c r="AL20" s="107">
        <f>'PD_idade (15)'!AN20/'PD_idade (15)'!AO20</f>
        <v>0.10989010989010989</v>
      </c>
      <c r="AM20" s="204">
        <v>1176</v>
      </c>
      <c r="AN20" s="219"/>
    </row>
    <row r="21" spans="2:40" x14ac:dyDescent="0.25">
      <c r="B21" s="206" t="s">
        <v>41</v>
      </c>
      <c r="C21" s="225">
        <f>'PD_idade (15)'!C21/'PD_idade (15)'!K21</f>
        <v>8.9285714285714288E-2</v>
      </c>
      <c r="D21" s="182">
        <f>'PD_idade (15)'!D21/'PD_idade (15)'!K21</f>
        <v>0.10044642857142858</v>
      </c>
      <c r="E21" s="182">
        <f>'PD_idade (15)'!E21/'PD_idade (15)'!K21</f>
        <v>0.10714285714285714</v>
      </c>
      <c r="F21" s="182">
        <f>'PD_idade (15)'!F21/'PD_idade (15)'!K21</f>
        <v>0.11160714285714286</v>
      </c>
      <c r="G21" s="182">
        <f>'PD_idade (15)'!G21/'PD_idade (15)'!K21</f>
        <v>0.12946428571428573</v>
      </c>
      <c r="H21" s="182">
        <f>'PD_idade (15)'!H21/'PD_idade (15)'!K21</f>
        <v>0.12946428571428573</v>
      </c>
      <c r="I21" s="182">
        <f>'PD_idade (15)'!I21/'PD_idade (15)'!K21</f>
        <v>0.16294642857142858</v>
      </c>
      <c r="J21" s="222">
        <f>'PD_idade (15)'!J21/'PD_idade (15)'!K21</f>
        <v>0.16964285714285715</v>
      </c>
      <c r="K21" s="91"/>
      <c r="L21" s="183">
        <f>'PD_idade (15)'!M21/'PD_idade (15)'!U21</f>
        <v>9.9078341013824886E-2</v>
      </c>
      <c r="M21" s="182">
        <f>'PD_idade (15)'!N21/'PD_idade (15)'!U21</f>
        <v>9.6774193548387094E-2</v>
      </c>
      <c r="N21" s="182">
        <f>'PD_idade (15)'!O21/'PD_idade (15)'!U21</f>
        <v>0.11059907834101383</v>
      </c>
      <c r="O21" s="182">
        <f>'PD_idade (15)'!P21/'PD_idade (15)'!U21</f>
        <v>0.11981566820276497</v>
      </c>
      <c r="P21" s="182">
        <f>'PD_idade (15)'!Q21/'PD_idade (15)'!U21</f>
        <v>0.12903225806451613</v>
      </c>
      <c r="Q21" s="182">
        <f>'PD_idade (15)'!R21/'PD_idade (15)'!U21</f>
        <v>0.1313364055299539</v>
      </c>
      <c r="R21" s="182">
        <f>'PD_idade (15)'!S21/'PD_idade (15)'!U21</f>
        <v>0.15437788018433179</v>
      </c>
      <c r="S21" s="187">
        <f>'PD_idade (15)'!T21/'PD_idade (15)'!U21</f>
        <v>0.15898617511520738</v>
      </c>
      <c r="T21" s="203"/>
      <c r="U21" s="225">
        <f>'PD_idade (15)'!W21/'PD_idade (15)'!AE21</f>
        <v>9.2417061611374404E-2</v>
      </c>
      <c r="V21" s="182">
        <f>'PD_idade (15)'!X21/'PD_idade (15)'!AE21</f>
        <v>0.1066350710900474</v>
      </c>
      <c r="W21" s="182">
        <f>'PD_idade (15)'!Y21/'PD_idade (15)'!AE21</f>
        <v>0.14218009478672985</v>
      </c>
      <c r="X21" s="182">
        <f>'PD_idade (15)'!Z21/'PD_idade (15)'!AE21</f>
        <v>9.9526066350710901E-2</v>
      </c>
      <c r="Y21" s="182">
        <f>'PD_idade (15)'!AA21/'PD_idade (15)'!AE21</f>
        <v>0.12559241706161137</v>
      </c>
      <c r="Z21" s="182">
        <f>'PD_idade (15)'!AB21/'PD_idade (15)'!AE21</f>
        <v>0.13270142180094788</v>
      </c>
      <c r="AA21" s="182">
        <f>'PD_idade (15)'!AC21/'PD_idade (15)'!AE21</f>
        <v>0.16113744075829384</v>
      </c>
      <c r="AB21" s="222">
        <f>'PD_idade (15)'!AD21/'PD_idade (15)'!AE21</f>
        <v>0.13981042654028436</v>
      </c>
      <c r="AC21" s="64"/>
      <c r="AD21" s="235"/>
      <c r="AE21" s="106">
        <f>'PD_idade (15)'!AG21/'PD_idade (15)'!AO21</f>
        <v>0.10784313725490197</v>
      </c>
      <c r="AF21" s="182">
        <f>'PD_idade (15)'!AH21/'PD_idade (15)'!AO21</f>
        <v>0.12009803921568628</v>
      </c>
      <c r="AG21" s="182">
        <f>'PD_idade (15)'!AI21/'PD_idade (15)'!AO21</f>
        <v>0.13970588235294118</v>
      </c>
      <c r="AH21" s="182">
        <f>'PD_idade (15)'!AJ21/'PD_idade (15)'!AO21</f>
        <v>0.10049019607843138</v>
      </c>
      <c r="AI21" s="182">
        <f>'PD_idade (15)'!AK21/'PD_idade (15)'!AO21</f>
        <v>0.12990196078431374</v>
      </c>
      <c r="AJ21" s="182">
        <f>'PD_idade (15)'!AL21/'PD_idade (15)'!AO21</f>
        <v>0.12009803921568628</v>
      </c>
      <c r="AK21" s="182">
        <f>'PD_idade (15)'!AM21/'PD_idade (15)'!AO21</f>
        <v>0.15931372549019607</v>
      </c>
      <c r="AL21" s="107">
        <f>'PD_idade (15)'!AN21/'PD_idade (15)'!AO21</f>
        <v>0.12254901960784313</v>
      </c>
      <c r="AM21" s="204">
        <v>434</v>
      </c>
      <c r="AN21" s="219"/>
    </row>
    <row r="22" spans="2:40" x14ac:dyDescent="0.25">
      <c r="B22" s="206" t="s">
        <v>42</v>
      </c>
      <c r="C22" s="225">
        <f>'PD_idade (15)'!C22/'PD_idade (15)'!K22</f>
        <v>0.14039408866995073</v>
      </c>
      <c r="D22" s="182">
        <f>'PD_idade (15)'!D22/'PD_idade (15)'!K22</f>
        <v>7.8817733990147784E-2</v>
      </c>
      <c r="E22" s="182">
        <f>'PD_idade (15)'!E22/'PD_idade (15)'!K22</f>
        <v>0.10098522167487685</v>
      </c>
      <c r="F22" s="182">
        <f>'PD_idade (15)'!F22/'PD_idade (15)'!K22</f>
        <v>0.10837438423645321</v>
      </c>
      <c r="G22" s="182">
        <f>'PD_idade (15)'!G22/'PD_idade (15)'!K22</f>
        <v>0.13793103448275862</v>
      </c>
      <c r="H22" s="182">
        <f>'PD_idade (15)'!H22/'PD_idade (15)'!K22</f>
        <v>0.15024630541871922</v>
      </c>
      <c r="I22" s="182">
        <f>'PD_idade (15)'!I22/'PD_idade (15)'!K22</f>
        <v>0.15270935960591134</v>
      </c>
      <c r="J22" s="222">
        <f>'PD_idade (15)'!J22/'PD_idade (15)'!K22</f>
        <v>0.13054187192118227</v>
      </c>
      <c r="K22" s="91"/>
      <c r="L22" s="183">
        <f>'PD_idade (15)'!M22/'PD_idade (15)'!U22</f>
        <v>0.14473684210526316</v>
      </c>
      <c r="M22" s="182">
        <f>'PD_idade (15)'!N22/'PD_idade (15)'!U22</f>
        <v>9.2105263157894732E-2</v>
      </c>
      <c r="N22" s="182">
        <f>'PD_idade (15)'!O22/'PD_idade (15)'!U22</f>
        <v>0.11052631578947368</v>
      </c>
      <c r="O22" s="182">
        <f>'PD_idade (15)'!P22/'PD_idade (15)'!U22</f>
        <v>0.10789473684210527</v>
      </c>
      <c r="P22" s="182">
        <f>'PD_idade (15)'!Q22/'PD_idade (15)'!U22</f>
        <v>0.12894736842105264</v>
      </c>
      <c r="Q22" s="182">
        <f>'PD_idade (15)'!R22/'PD_idade (15)'!U22</f>
        <v>0.14210526315789473</v>
      </c>
      <c r="R22" s="182">
        <f>'PD_idade (15)'!S22/'PD_idade (15)'!U22</f>
        <v>0.15</v>
      </c>
      <c r="S22" s="187">
        <f>'PD_idade (15)'!T22/'PD_idade (15)'!U22</f>
        <v>0.12368421052631579</v>
      </c>
      <c r="T22" s="203"/>
      <c r="U22" s="225">
        <f>'PD_idade (15)'!W22/'PD_idade (15)'!AE22</f>
        <v>0.11351351351351352</v>
      </c>
      <c r="V22" s="182">
        <f>'PD_idade (15)'!X22/'PD_idade (15)'!AE22</f>
        <v>0.10540540540540541</v>
      </c>
      <c r="W22" s="182">
        <f>'PD_idade (15)'!Y22/'PD_idade (15)'!AE22</f>
        <v>0.11081081081081082</v>
      </c>
      <c r="X22" s="182">
        <f>'PD_idade (15)'!Z22/'PD_idade (15)'!AE22</f>
        <v>0.11891891891891893</v>
      </c>
      <c r="Y22" s="182">
        <f>'PD_idade (15)'!AA22/'PD_idade (15)'!AE22</f>
        <v>0.13783783783783785</v>
      </c>
      <c r="Z22" s="182">
        <f>'PD_idade (15)'!AB22/'PD_idade (15)'!AE22</f>
        <v>0.15675675675675677</v>
      </c>
      <c r="AA22" s="182">
        <f>'PD_idade (15)'!AC22/'PD_idade (15)'!AE22</f>
        <v>0.14324324324324325</v>
      </c>
      <c r="AB22" s="222">
        <f>'PD_idade (15)'!AD22/'PD_idade (15)'!AE22</f>
        <v>0.11351351351351352</v>
      </c>
      <c r="AC22" s="64"/>
      <c r="AD22" s="235"/>
      <c r="AE22" s="106">
        <f>'PD_idade (15)'!AG22/'PD_idade (15)'!AO22</f>
        <v>0.15819209039548024</v>
      </c>
      <c r="AF22" s="182">
        <f>'PD_idade (15)'!AH22/'PD_idade (15)'!AO22</f>
        <v>0.10734463276836158</v>
      </c>
      <c r="AG22" s="182">
        <f>'PD_idade (15)'!AI22/'PD_idade (15)'!AO22</f>
        <v>9.8870056497175146E-2</v>
      </c>
      <c r="AH22" s="182">
        <f>'PD_idade (15)'!AJ22/'PD_idade (15)'!AO22</f>
        <v>0.11581920903954802</v>
      </c>
      <c r="AI22" s="182">
        <f>'PD_idade (15)'!AK22/'PD_idade (15)'!AO22</f>
        <v>0.12994350282485875</v>
      </c>
      <c r="AJ22" s="182">
        <f>'PD_idade (15)'!AL22/'PD_idade (15)'!AO22</f>
        <v>0.13559322033898305</v>
      </c>
      <c r="AK22" s="182">
        <f>'PD_idade (15)'!AM22/'PD_idade (15)'!AO22</f>
        <v>0.13559322033898305</v>
      </c>
      <c r="AL22" s="107">
        <f>'PD_idade (15)'!AN22/'PD_idade (15)'!AO22</f>
        <v>0.11864406779661017</v>
      </c>
      <c r="AM22" s="204">
        <v>938</v>
      </c>
      <c r="AN22" s="219"/>
    </row>
    <row r="23" spans="2:40" x14ac:dyDescent="0.25">
      <c r="B23" s="206" t="s">
        <v>43</v>
      </c>
      <c r="C23" s="225">
        <f>'PD_idade (15)'!C23/'PD_idade (15)'!K23</f>
        <v>5.0314465408805034E-2</v>
      </c>
      <c r="D23" s="182">
        <f>'PD_idade (15)'!D23/'PD_idade (15)'!K23</f>
        <v>9.1194968553459113E-2</v>
      </c>
      <c r="E23" s="182">
        <f>'PD_idade (15)'!E23/'PD_idade (15)'!K23</f>
        <v>0.11949685534591195</v>
      </c>
      <c r="F23" s="182">
        <f>'PD_idade (15)'!F23/'PD_idade (15)'!K23</f>
        <v>0.1540880503144654</v>
      </c>
      <c r="G23" s="182">
        <f>'PD_idade (15)'!G23/'PD_idade (15)'!K23</f>
        <v>0.14465408805031446</v>
      </c>
      <c r="H23" s="182">
        <f>'PD_idade (15)'!H23/'PD_idade (15)'!K23</f>
        <v>0.13836477987421383</v>
      </c>
      <c r="I23" s="182">
        <f>'PD_idade (15)'!I23/'PD_idade (15)'!K23</f>
        <v>0.16037735849056603</v>
      </c>
      <c r="J23" s="222">
        <f>'PD_idade (15)'!J23/'PD_idade (15)'!K23</f>
        <v>0.14150943396226415</v>
      </c>
      <c r="K23" s="91"/>
      <c r="L23" s="183">
        <f>'PD_idade (15)'!M23/'PD_idade (15)'!U23</f>
        <v>6.5517241379310351E-2</v>
      </c>
      <c r="M23" s="182">
        <f>'PD_idade (15)'!N23/'PD_idade (15)'!U23</f>
        <v>8.9655172413793102E-2</v>
      </c>
      <c r="N23" s="182">
        <f>'PD_idade (15)'!O23/'PD_idade (15)'!U23</f>
        <v>0.12413793103448276</v>
      </c>
      <c r="O23" s="182">
        <f>'PD_idade (15)'!P23/'PD_idade (15)'!U23</f>
        <v>0.16551724137931034</v>
      </c>
      <c r="P23" s="182">
        <f>'PD_idade (15)'!Q23/'PD_idade (15)'!U23</f>
        <v>0.13448275862068965</v>
      </c>
      <c r="Q23" s="182">
        <f>'PD_idade (15)'!R23/'PD_idade (15)'!U23</f>
        <v>0.1206896551724138</v>
      </c>
      <c r="R23" s="182">
        <f>'PD_idade (15)'!S23/'PD_idade (15)'!U23</f>
        <v>0.15862068965517243</v>
      </c>
      <c r="S23" s="187">
        <f>'PD_idade (15)'!T23/'PD_idade (15)'!U23</f>
        <v>0.14137931034482759</v>
      </c>
      <c r="T23" s="203"/>
      <c r="U23" s="225">
        <f>'PD_idade (15)'!W23/'PD_idade (15)'!AE23</f>
        <v>6.8840579710144928E-2</v>
      </c>
      <c r="V23" s="182">
        <f>'PD_idade (15)'!X23/'PD_idade (15)'!AE23</f>
        <v>7.6086956521739135E-2</v>
      </c>
      <c r="W23" s="182">
        <f>'PD_idade (15)'!Y23/'PD_idade (15)'!AE23</f>
        <v>0.13405797101449277</v>
      </c>
      <c r="X23" s="182">
        <f>'PD_idade (15)'!Z23/'PD_idade (15)'!AE23</f>
        <v>0.14130434782608695</v>
      </c>
      <c r="Y23" s="182">
        <f>'PD_idade (15)'!AA23/'PD_idade (15)'!AE23</f>
        <v>0.13768115942028986</v>
      </c>
      <c r="Z23" s="182">
        <f>'PD_idade (15)'!AB23/'PD_idade (15)'!AE23</f>
        <v>0.14855072463768115</v>
      </c>
      <c r="AA23" s="182">
        <f>'PD_idade (15)'!AC23/'PD_idade (15)'!AE23</f>
        <v>0.15579710144927536</v>
      </c>
      <c r="AB23" s="222">
        <f>'PD_idade (15)'!AD23/'PD_idade (15)'!AE23</f>
        <v>0.13768115942028986</v>
      </c>
      <c r="AC23" s="64"/>
      <c r="AD23" s="235"/>
      <c r="AE23" s="106">
        <f>'PD_idade (15)'!AG23/'PD_idade (15)'!AO23</f>
        <v>6.4625850340136057E-2</v>
      </c>
      <c r="AF23" s="182">
        <f>'PD_idade (15)'!AH23/'PD_idade (15)'!AO23</f>
        <v>8.1632653061224483E-2</v>
      </c>
      <c r="AG23" s="182">
        <f>'PD_idade (15)'!AI23/'PD_idade (15)'!AO23</f>
        <v>0.1360544217687075</v>
      </c>
      <c r="AH23" s="182">
        <f>'PD_idade (15)'!AJ23/'PD_idade (15)'!AO23</f>
        <v>0.14285714285714285</v>
      </c>
      <c r="AI23" s="182">
        <f>'PD_idade (15)'!AK23/'PD_idade (15)'!AO23</f>
        <v>0.12585034013605442</v>
      </c>
      <c r="AJ23" s="182">
        <f>'PD_idade (15)'!AL23/'PD_idade (15)'!AO23</f>
        <v>0.15646258503401361</v>
      </c>
      <c r="AK23" s="182">
        <f>'PD_idade (15)'!AM23/'PD_idade (15)'!AO23</f>
        <v>0.15646258503401361</v>
      </c>
      <c r="AL23" s="107">
        <f>'PD_idade (15)'!AN23/'PD_idade (15)'!AO23</f>
        <v>0.1360544217687075</v>
      </c>
      <c r="AM23" s="204">
        <v>106</v>
      </c>
      <c r="AN23" s="219"/>
    </row>
    <row r="24" spans="2:40" x14ac:dyDescent="0.25">
      <c r="B24" s="206" t="s">
        <v>44</v>
      </c>
      <c r="C24" s="225">
        <f>'PD_idade (15)'!C24/'PD_idade (15)'!K24</f>
        <v>9.7457627118644072E-2</v>
      </c>
      <c r="D24" s="182">
        <f>'PD_idade (15)'!D24/'PD_idade (15)'!K24</f>
        <v>8.3686440677966101E-2</v>
      </c>
      <c r="E24" s="182">
        <f>'PD_idade (15)'!E24/'PD_idade (15)'!K24</f>
        <v>0.11652542372881355</v>
      </c>
      <c r="F24" s="182">
        <f>'PD_idade (15)'!F24/'PD_idade (15)'!K24</f>
        <v>0.10911016949152542</v>
      </c>
      <c r="G24" s="182">
        <f>'PD_idade (15)'!G24/'PD_idade (15)'!K24</f>
        <v>0.1239406779661017</v>
      </c>
      <c r="H24" s="182">
        <f>'PD_idade (15)'!H24/'PD_idade (15)'!K24</f>
        <v>0.1663135593220339</v>
      </c>
      <c r="I24" s="182">
        <f>'PD_idade (15)'!I24/'PD_idade (15)'!K24</f>
        <v>0.13665254237288135</v>
      </c>
      <c r="J24" s="222">
        <f>'PD_idade (15)'!J24/'PD_idade (15)'!K24</f>
        <v>0.1663135593220339</v>
      </c>
      <c r="K24" s="91"/>
      <c r="L24" s="183">
        <f>'PD_idade (15)'!M24/'PD_idade (15)'!U24</f>
        <v>0.10491071428571429</v>
      </c>
      <c r="M24" s="182">
        <f>'PD_idade (15)'!N24/'PD_idade (15)'!U24</f>
        <v>8.8169642857142863E-2</v>
      </c>
      <c r="N24" s="182">
        <f>'PD_idade (15)'!O24/'PD_idade (15)'!U24</f>
        <v>0.11272321428571429</v>
      </c>
      <c r="O24" s="182">
        <f>'PD_idade (15)'!P24/'PD_idade (15)'!U24</f>
        <v>0.12276785714285714</v>
      </c>
      <c r="P24" s="182">
        <f>'PD_idade (15)'!Q24/'PD_idade (15)'!U24</f>
        <v>0.12165178571428571</v>
      </c>
      <c r="Q24" s="182">
        <f>'PD_idade (15)'!R24/'PD_idade (15)'!U24</f>
        <v>0.16071428571428573</v>
      </c>
      <c r="R24" s="182">
        <f>'PD_idade (15)'!S24/'PD_idade (15)'!U24</f>
        <v>0.14174107142857142</v>
      </c>
      <c r="S24" s="187">
        <f>'PD_idade (15)'!T24/'PD_idade (15)'!U24</f>
        <v>0.14732142857142858</v>
      </c>
      <c r="T24" s="203"/>
      <c r="U24" s="225">
        <f>'PD_idade (15)'!W24/'PD_idade (15)'!AE24</f>
        <v>0.10951327433628319</v>
      </c>
      <c r="V24" s="182">
        <f>'PD_idade (15)'!X24/'PD_idade (15)'!AE24</f>
        <v>9.7345132743362831E-2</v>
      </c>
      <c r="W24" s="182">
        <f>'PD_idade (15)'!Y24/'PD_idade (15)'!AE24</f>
        <v>0.12278761061946902</v>
      </c>
      <c r="X24" s="182">
        <f>'PD_idade (15)'!Z24/'PD_idade (15)'!AE24</f>
        <v>0.12278761061946902</v>
      </c>
      <c r="Y24" s="182">
        <f>'PD_idade (15)'!AA24/'PD_idade (15)'!AE24</f>
        <v>0.11615044247787611</v>
      </c>
      <c r="Z24" s="182">
        <f>'PD_idade (15)'!AB24/'PD_idade (15)'!AE24</f>
        <v>0.16150442477876106</v>
      </c>
      <c r="AA24" s="182">
        <f>'PD_idade (15)'!AC24/'PD_idade (15)'!AE24</f>
        <v>0.13938053097345132</v>
      </c>
      <c r="AB24" s="222">
        <f>'PD_idade (15)'!AD24/'PD_idade (15)'!AE24</f>
        <v>0.13053097345132744</v>
      </c>
      <c r="AC24" s="64"/>
      <c r="AD24" s="235"/>
      <c r="AE24" s="106">
        <f>'PD_idade (15)'!AG24/'PD_idade (15)'!AO24</f>
        <v>0.11758118701007839</v>
      </c>
      <c r="AF24" s="182">
        <f>'PD_idade (15)'!AH24/'PD_idade (15)'!AO24</f>
        <v>0.10638297872340426</v>
      </c>
      <c r="AG24" s="182">
        <f>'PD_idade (15)'!AI24/'PD_idade (15)'!AO24</f>
        <v>0.11870100783874581</v>
      </c>
      <c r="AH24" s="182">
        <f>'PD_idade (15)'!AJ24/'PD_idade (15)'!AO24</f>
        <v>0.11758118701007839</v>
      </c>
      <c r="AI24" s="182">
        <f>'PD_idade (15)'!AK24/'PD_idade (15)'!AO24</f>
        <v>0.11086226203807391</v>
      </c>
      <c r="AJ24" s="182">
        <f>'PD_idade (15)'!AL24/'PD_idade (15)'!AO24</f>
        <v>0.1534154535274356</v>
      </c>
      <c r="AK24" s="182">
        <f>'PD_idade (15)'!AM24/'PD_idade (15)'!AO24</f>
        <v>0.14781634938409854</v>
      </c>
      <c r="AL24" s="107">
        <f>'PD_idade (15)'!AN24/'PD_idade (15)'!AO24</f>
        <v>0.1276595744680851</v>
      </c>
      <c r="AM24" s="204">
        <v>1383</v>
      </c>
      <c r="AN24" s="219"/>
    </row>
    <row r="25" spans="2:40" x14ac:dyDescent="0.25">
      <c r="B25" s="206" t="s">
        <v>45</v>
      </c>
      <c r="C25" s="225">
        <f>'PD_idade (15)'!C25/'PD_idade (15)'!K25</f>
        <v>8.4297520661157019E-2</v>
      </c>
      <c r="D25" s="182">
        <f>'PD_idade (15)'!D25/'PD_idade (15)'!K25</f>
        <v>0.1140495867768595</v>
      </c>
      <c r="E25" s="182">
        <f>'PD_idade (15)'!E25/'PD_idade (15)'!K25</f>
        <v>0.12727272727272726</v>
      </c>
      <c r="F25" s="182">
        <f>'PD_idade (15)'!F25/'PD_idade (15)'!K25</f>
        <v>0.10743801652892562</v>
      </c>
      <c r="G25" s="182">
        <f>'PD_idade (15)'!G25/'PD_idade (15)'!K25</f>
        <v>0.12066115702479339</v>
      </c>
      <c r="H25" s="182">
        <f>'PD_idade (15)'!H25/'PD_idade (15)'!K25</f>
        <v>0.15867768595041323</v>
      </c>
      <c r="I25" s="182">
        <f>'PD_idade (15)'!I25/'PD_idade (15)'!K25</f>
        <v>0.1487603305785124</v>
      </c>
      <c r="J25" s="222">
        <f>'PD_idade (15)'!J25/'PD_idade (15)'!K25</f>
        <v>0.13884297520661157</v>
      </c>
      <c r="K25" s="91"/>
      <c r="L25" s="183">
        <f>'PD_idade (15)'!M25/'PD_idade (15)'!U25</f>
        <v>9.700176366843033E-2</v>
      </c>
      <c r="M25" s="182">
        <f>'PD_idade (15)'!N25/'PD_idade (15)'!U25</f>
        <v>0.10582010582010581</v>
      </c>
      <c r="N25" s="182">
        <f>'PD_idade (15)'!O25/'PD_idade (15)'!U25</f>
        <v>0.14285714285714285</v>
      </c>
      <c r="O25" s="182">
        <f>'PD_idade (15)'!P25/'PD_idade (15)'!U25</f>
        <v>0.10758377425044091</v>
      </c>
      <c r="P25" s="182">
        <f>'PD_idade (15)'!Q25/'PD_idade (15)'!U25</f>
        <v>0.12345679012345678</v>
      </c>
      <c r="Q25" s="182">
        <f>'PD_idade (15)'!R25/'PD_idade (15)'!U25</f>
        <v>0.16049382716049382</v>
      </c>
      <c r="R25" s="182">
        <f>'PD_idade (15)'!S25/'PD_idade (15)'!U25</f>
        <v>0.13756613756613756</v>
      </c>
      <c r="S25" s="187">
        <f>'PD_idade (15)'!T25/'PD_idade (15)'!U25</f>
        <v>0.12522045855379188</v>
      </c>
      <c r="T25" s="203"/>
      <c r="U25" s="225">
        <f>'PD_idade (15)'!W25/'PD_idade (15)'!AE25</f>
        <v>0.10516605166051661</v>
      </c>
      <c r="V25" s="182">
        <f>'PD_idade (15)'!X25/'PD_idade (15)'!AE25</f>
        <v>0.10332103321033211</v>
      </c>
      <c r="W25" s="182">
        <f>'PD_idade (15)'!Y25/'PD_idade (15)'!AE25</f>
        <v>0.13284132841328414</v>
      </c>
      <c r="X25" s="182">
        <f>'PD_idade (15)'!Z25/'PD_idade (15)'!AE25</f>
        <v>0.11254612546125461</v>
      </c>
      <c r="Y25" s="182">
        <f>'PD_idade (15)'!AA25/'PD_idade (15)'!AE25</f>
        <v>0.13284132841328414</v>
      </c>
      <c r="Z25" s="182">
        <f>'PD_idade (15)'!AB25/'PD_idade (15)'!AE25</f>
        <v>0.15498154981549817</v>
      </c>
      <c r="AA25" s="182">
        <f>'PD_idade (15)'!AC25/'PD_idade (15)'!AE25</f>
        <v>0.12915129151291513</v>
      </c>
      <c r="AB25" s="222">
        <f>'PD_idade (15)'!AD25/'PD_idade (15)'!AE25</f>
        <v>0.12915129151291513</v>
      </c>
      <c r="AC25" s="64"/>
      <c r="AD25" s="235"/>
      <c r="AE25" s="106">
        <f>'PD_idade (15)'!AG25/'PD_idade (15)'!AO25</f>
        <v>0.12665406427221171</v>
      </c>
      <c r="AF25" s="182">
        <f>'PD_idade (15)'!AH25/'PD_idade (15)'!AO25</f>
        <v>0.11720226843100189</v>
      </c>
      <c r="AG25" s="182">
        <f>'PD_idade (15)'!AI25/'PD_idade (15)'!AO25</f>
        <v>0.1323251417769376</v>
      </c>
      <c r="AH25" s="182">
        <f>'PD_idade (15)'!AJ25/'PD_idade (15)'!AO25</f>
        <v>0.11531190926275993</v>
      </c>
      <c r="AI25" s="182">
        <f>'PD_idade (15)'!AK25/'PD_idade (15)'!AO25</f>
        <v>0.12854442344045369</v>
      </c>
      <c r="AJ25" s="182">
        <f>'PD_idade (15)'!AL25/'PD_idade (15)'!AO25</f>
        <v>0.13610586011342155</v>
      </c>
      <c r="AK25" s="182">
        <f>'PD_idade (15)'!AM25/'PD_idade (15)'!AO25</f>
        <v>0.12854442344045369</v>
      </c>
      <c r="AL25" s="107">
        <f>'PD_idade (15)'!AN25/'PD_idade (15)'!AO25</f>
        <v>0.11531190926275993</v>
      </c>
      <c r="AM25" s="204">
        <v>500</v>
      </c>
      <c r="AN25" s="219"/>
    </row>
    <row r="26" spans="2:40" x14ac:dyDescent="0.25">
      <c r="B26" s="206" t="s">
        <v>46</v>
      </c>
      <c r="C26" s="225">
        <f>'PD_idade (15)'!C26/'PD_idade (15)'!K26</f>
        <v>8.2926829268292687E-2</v>
      </c>
      <c r="D26" s="182">
        <f>'PD_idade (15)'!D26/'PD_idade (15)'!K26</f>
        <v>9.2682926829268292E-2</v>
      </c>
      <c r="E26" s="182">
        <f>'PD_idade (15)'!E26/'PD_idade (15)'!K26</f>
        <v>0.10975609756097561</v>
      </c>
      <c r="F26" s="182">
        <f>'PD_idade (15)'!F26/'PD_idade (15)'!K26</f>
        <v>0.1048780487804878</v>
      </c>
      <c r="G26" s="182">
        <f>'PD_idade (15)'!G26/'PD_idade (15)'!K26</f>
        <v>0.15365853658536585</v>
      </c>
      <c r="H26" s="182">
        <f>'PD_idade (15)'!H26/'PD_idade (15)'!K26</f>
        <v>0.15853658536585366</v>
      </c>
      <c r="I26" s="182">
        <f>'PD_idade (15)'!I26/'PD_idade (15)'!K26</f>
        <v>0.16341463414634147</v>
      </c>
      <c r="J26" s="222">
        <f>'PD_idade (15)'!J26/'PD_idade (15)'!K26</f>
        <v>0.13414634146341464</v>
      </c>
      <c r="K26" s="91"/>
      <c r="L26" s="183">
        <f>'PD_idade (15)'!M26/'PD_idade (15)'!U26</f>
        <v>8.9775561097256859E-2</v>
      </c>
      <c r="M26" s="182">
        <f>'PD_idade (15)'!N26/'PD_idade (15)'!U26</f>
        <v>9.2269326683291769E-2</v>
      </c>
      <c r="N26" s="182">
        <f>'PD_idade (15)'!O26/'PD_idade (15)'!U26</f>
        <v>0.10972568578553615</v>
      </c>
      <c r="O26" s="182">
        <f>'PD_idade (15)'!P26/'PD_idade (15)'!U26</f>
        <v>9.9750623441396513E-2</v>
      </c>
      <c r="P26" s="182">
        <f>'PD_idade (15)'!Q26/'PD_idade (15)'!U26</f>
        <v>0.15211970074812967</v>
      </c>
      <c r="Q26" s="182">
        <f>'PD_idade (15)'!R26/'PD_idade (15)'!U26</f>
        <v>0.16708229426433915</v>
      </c>
      <c r="R26" s="182">
        <f>'PD_idade (15)'!S26/'PD_idade (15)'!U26</f>
        <v>0.15461346633416459</v>
      </c>
      <c r="S26" s="187">
        <f>'PD_idade (15)'!T26/'PD_idade (15)'!U26</f>
        <v>0.13466334164588528</v>
      </c>
      <c r="T26" s="203"/>
      <c r="U26" s="225">
        <f>'PD_idade (15)'!W26/'PD_idade (15)'!AE26</f>
        <v>9.0909090909090912E-2</v>
      </c>
      <c r="V26" s="182">
        <f>'PD_idade (15)'!X26/'PD_idade (15)'!AE26</f>
        <v>9.8701298701298706E-2</v>
      </c>
      <c r="W26" s="182">
        <f>'PD_idade (15)'!Y26/'PD_idade (15)'!AE26</f>
        <v>9.350649350649351E-2</v>
      </c>
      <c r="X26" s="182">
        <f>'PD_idade (15)'!Z26/'PD_idade (15)'!AE26</f>
        <v>0.11948051948051948</v>
      </c>
      <c r="Y26" s="182">
        <f>'PD_idade (15)'!AA26/'PD_idade (15)'!AE26</f>
        <v>0.16623376623376623</v>
      </c>
      <c r="Z26" s="182">
        <f>'PD_idade (15)'!AB26/'PD_idade (15)'!AE26</f>
        <v>0.15844155844155844</v>
      </c>
      <c r="AA26" s="182">
        <f>'PD_idade (15)'!AC26/'PD_idade (15)'!AE26</f>
        <v>0.16103896103896104</v>
      </c>
      <c r="AB26" s="222">
        <f>'PD_idade (15)'!AD26/'PD_idade (15)'!AE26</f>
        <v>0.11168831168831168</v>
      </c>
      <c r="AC26" s="64"/>
      <c r="AD26" s="235"/>
      <c r="AE26" s="106">
        <f>'PD_idade (15)'!AG26/'PD_idade (15)'!AO26</f>
        <v>0.11609498680738786</v>
      </c>
      <c r="AF26" s="182">
        <f>'PD_idade (15)'!AH26/'PD_idade (15)'!AO26</f>
        <v>0.11081794195250659</v>
      </c>
      <c r="AG26" s="182">
        <f>'PD_idade (15)'!AI26/'PD_idade (15)'!AO26</f>
        <v>0.10554089709762533</v>
      </c>
      <c r="AH26" s="182">
        <f>'PD_idade (15)'!AJ26/'PD_idade (15)'!AO26</f>
        <v>0.10290237467018469</v>
      </c>
      <c r="AI26" s="182">
        <f>'PD_idade (15)'!AK26/'PD_idade (15)'!AO26</f>
        <v>0.15567282321899736</v>
      </c>
      <c r="AJ26" s="182">
        <f>'PD_idade (15)'!AL26/'PD_idade (15)'!AO26</f>
        <v>0.13984168865435356</v>
      </c>
      <c r="AK26" s="182">
        <f>'PD_idade (15)'!AM26/'PD_idade (15)'!AO26</f>
        <v>0.16622691292875991</v>
      </c>
      <c r="AL26" s="107">
        <f>'PD_idade (15)'!AN26/'PD_idade (15)'!AO26</f>
        <v>0.10290237467018469</v>
      </c>
      <c r="AM26" s="204">
        <v>408</v>
      </c>
      <c r="AN26" s="219"/>
    </row>
    <row r="27" spans="2:40" x14ac:dyDescent="0.25">
      <c r="B27" s="206" t="s">
        <v>47</v>
      </c>
      <c r="C27" s="225">
        <f>'PD_idade (15)'!C27/'PD_idade (15)'!K27</f>
        <v>8.4536082474226809E-2</v>
      </c>
      <c r="D27" s="182">
        <f>'PD_idade (15)'!D27/'PD_idade (15)'!K27</f>
        <v>8.4536082474226809E-2</v>
      </c>
      <c r="E27" s="182">
        <f>'PD_idade (15)'!E27/'PD_idade (15)'!K27</f>
        <v>0.10515463917525773</v>
      </c>
      <c r="F27" s="182">
        <f>'PD_idade (15)'!F27/'PD_idade (15)'!K27</f>
        <v>0.10927835051546392</v>
      </c>
      <c r="G27" s="182">
        <f>'PD_idade (15)'!G27/'PD_idade (15)'!K27</f>
        <v>0.10927835051546392</v>
      </c>
      <c r="H27" s="182">
        <f>'PD_idade (15)'!H27/'PD_idade (15)'!K27</f>
        <v>0.15051546391752577</v>
      </c>
      <c r="I27" s="182">
        <f>'PD_idade (15)'!I27/'PD_idade (15)'!K27</f>
        <v>0.16288659793814433</v>
      </c>
      <c r="J27" s="222">
        <f>'PD_idade (15)'!J27/'PD_idade (15)'!K27</f>
        <v>0.19381443298969073</v>
      </c>
      <c r="K27" s="91"/>
      <c r="L27" s="183">
        <f>'PD_idade (15)'!M27/'PD_idade (15)'!U27</f>
        <v>0.11392405063291139</v>
      </c>
      <c r="M27" s="182">
        <f>'PD_idade (15)'!N27/'PD_idade (15)'!U27</f>
        <v>8.6497890295358648E-2</v>
      </c>
      <c r="N27" s="182">
        <f>'PD_idade (15)'!O27/'PD_idade (15)'!U27</f>
        <v>0.12025316455696203</v>
      </c>
      <c r="O27" s="182">
        <f>'PD_idade (15)'!P27/'PD_idade (15)'!U27</f>
        <v>0.10126582278481013</v>
      </c>
      <c r="P27" s="182">
        <f>'PD_idade (15)'!Q27/'PD_idade (15)'!U27</f>
        <v>0.10126582278481013</v>
      </c>
      <c r="Q27" s="182">
        <f>'PD_idade (15)'!R27/'PD_idade (15)'!U27</f>
        <v>0.14767932489451477</v>
      </c>
      <c r="R27" s="182">
        <f>'PD_idade (15)'!S27/'PD_idade (15)'!U27</f>
        <v>0.15822784810126583</v>
      </c>
      <c r="S27" s="187">
        <f>'PD_idade (15)'!T27/'PD_idade (15)'!U27</f>
        <v>0.17088607594936708</v>
      </c>
      <c r="T27" s="203"/>
      <c r="U27" s="225">
        <f>'PD_idade (15)'!W27/'PD_idade (15)'!AE27</f>
        <v>9.5238095238095233E-2</v>
      </c>
      <c r="V27" s="182">
        <f>'PD_idade (15)'!X27/'PD_idade (15)'!AE27</f>
        <v>9.7402597402597407E-2</v>
      </c>
      <c r="W27" s="182">
        <f>'PD_idade (15)'!Y27/'PD_idade (15)'!AE27</f>
        <v>0.11904761904761904</v>
      </c>
      <c r="X27" s="182">
        <f>'PD_idade (15)'!Z27/'PD_idade (15)'!AE27</f>
        <v>0.1038961038961039</v>
      </c>
      <c r="Y27" s="182">
        <f>'PD_idade (15)'!AA27/'PD_idade (15)'!AE27</f>
        <v>0.10606060606060606</v>
      </c>
      <c r="Z27" s="182">
        <f>'PD_idade (15)'!AB27/'PD_idade (15)'!AE27</f>
        <v>0.15151515151515152</v>
      </c>
      <c r="AA27" s="182">
        <f>'PD_idade (15)'!AC27/'PD_idade (15)'!AE27</f>
        <v>0.15800865800865802</v>
      </c>
      <c r="AB27" s="222">
        <f>'PD_idade (15)'!AD27/'PD_idade (15)'!AE27</f>
        <v>0.16883116883116883</v>
      </c>
      <c r="AC27" s="64"/>
      <c r="AD27" s="235"/>
      <c r="AE27" s="106">
        <f>'PD_idade (15)'!AG27/'PD_idade (15)'!AO27</f>
        <v>0.12362030905077263</v>
      </c>
      <c r="AF27" s="182">
        <f>'PD_idade (15)'!AH27/'PD_idade (15)'!AO27</f>
        <v>9.9337748344370855E-2</v>
      </c>
      <c r="AG27" s="182">
        <f>'PD_idade (15)'!AI27/'PD_idade (15)'!AO27</f>
        <v>0.11479028697571744</v>
      </c>
      <c r="AH27" s="182">
        <f>'PD_idade (15)'!AJ27/'PD_idade (15)'!AO27</f>
        <v>9.713024282560706E-2</v>
      </c>
      <c r="AI27" s="182">
        <f>'PD_idade (15)'!AK27/'PD_idade (15)'!AO27</f>
        <v>8.3885209713024281E-2</v>
      </c>
      <c r="AJ27" s="182">
        <f>'PD_idade (15)'!AL27/'PD_idade (15)'!AO27</f>
        <v>0.15011037527593818</v>
      </c>
      <c r="AK27" s="182">
        <f>'PD_idade (15)'!AM27/'PD_idade (15)'!AO27</f>
        <v>0.15894039735099338</v>
      </c>
      <c r="AL27" s="107">
        <f>'PD_idade (15)'!AN27/'PD_idade (15)'!AO27</f>
        <v>0.17218543046357615</v>
      </c>
      <c r="AM27" s="204">
        <v>1146</v>
      </c>
      <c r="AN27" s="219"/>
    </row>
    <row r="28" spans="2:40" x14ac:dyDescent="0.25">
      <c r="B28" s="206" t="s">
        <v>48</v>
      </c>
      <c r="C28" s="225">
        <f>'PD_idade (15)'!C28/'PD_idade (15)'!K28</f>
        <v>8.5774058577405859E-2</v>
      </c>
      <c r="D28" s="182">
        <f>'PD_idade (15)'!D28/'PD_idade (15)'!K28</f>
        <v>0.13179916317991633</v>
      </c>
      <c r="E28" s="182">
        <f>'PD_idade (15)'!E28/'PD_idade (15)'!K28</f>
        <v>0.13807531380753138</v>
      </c>
      <c r="F28" s="182">
        <f>'PD_idade (15)'!F28/'PD_idade (15)'!K28</f>
        <v>0.12343096234309624</v>
      </c>
      <c r="G28" s="182">
        <f>'PD_idade (15)'!G28/'PD_idade (15)'!K28</f>
        <v>0.12343096234309624</v>
      </c>
      <c r="H28" s="182">
        <f>'PD_idade (15)'!H28/'PD_idade (15)'!K28</f>
        <v>0.10878661087866109</v>
      </c>
      <c r="I28" s="182">
        <f>'PD_idade (15)'!I28/'PD_idade (15)'!K28</f>
        <v>0.12761506276150628</v>
      </c>
      <c r="J28" s="222">
        <f>'PD_idade (15)'!J28/'PD_idade (15)'!K28</f>
        <v>0.16108786610878661</v>
      </c>
      <c r="K28" s="91"/>
      <c r="L28" s="183">
        <f>'PD_idade (15)'!M28/'PD_idade (15)'!U28</f>
        <v>9.719222462203024E-2</v>
      </c>
      <c r="M28" s="182">
        <f>'PD_idade (15)'!N28/'PD_idade (15)'!U28</f>
        <v>0.13390928725701945</v>
      </c>
      <c r="N28" s="182">
        <f>'PD_idade (15)'!O28/'PD_idade (15)'!U28</f>
        <v>0.13174946004319654</v>
      </c>
      <c r="O28" s="182">
        <f>'PD_idade (15)'!P28/'PD_idade (15)'!U28</f>
        <v>0.12526997840172785</v>
      </c>
      <c r="P28" s="182">
        <f>'PD_idade (15)'!Q28/'PD_idade (15)'!U28</f>
        <v>0.12958963282937366</v>
      </c>
      <c r="Q28" s="182">
        <f>'PD_idade (15)'!R28/'PD_idade (15)'!U28</f>
        <v>0.11231101511879049</v>
      </c>
      <c r="R28" s="182">
        <f>'PD_idade (15)'!S28/'PD_idade (15)'!U28</f>
        <v>0.11879049676025918</v>
      </c>
      <c r="S28" s="187">
        <f>'PD_idade (15)'!T28/'PD_idade (15)'!U28</f>
        <v>0.15118790496760259</v>
      </c>
      <c r="T28" s="203"/>
      <c r="U28" s="225">
        <f>'PD_idade (15)'!W28/'PD_idade (15)'!AE28</f>
        <v>9.0293453724604969E-2</v>
      </c>
      <c r="V28" s="182">
        <f>'PD_idade (15)'!X28/'PD_idade (15)'!AE28</f>
        <v>0.13544018058690746</v>
      </c>
      <c r="W28" s="182">
        <f>'PD_idade (15)'!Y28/'PD_idade (15)'!AE28</f>
        <v>0.12641083521444696</v>
      </c>
      <c r="X28" s="182">
        <f>'PD_idade (15)'!Z28/'PD_idade (15)'!AE28</f>
        <v>0.13769751693002258</v>
      </c>
      <c r="Y28" s="182">
        <f>'PD_idade (15)'!AA28/'PD_idade (15)'!AE28</f>
        <v>0.12189616252821671</v>
      </c>
      <c r="Z28" s="182">
        <f>'PD_idade (15)'!AB28/'PD_idade (15)'!AE28</f>
        <v>0.12641083521444696</v>
      </c>
      <c r="AA28" s="182">
        <f>'PD_idade (15)'!AC28/'PD_idade (15)'!AE28</f>
        <v>0.11738148984198646</v>
      </c>
      <c r="AB28" s="222">
        <f>'PD_idade (15)'!AD28/'PD_idade (15)'!AE28</f>
        <v>0.14446952595936793</v>
      </c>
      <c r="AC28" s="64"/>
      <c r="AD28" s="235"/>
      <c r="AE28" s="106">
        <f>'PD_idade (15)'!AG28/'PD_idade (15)'!AO28</f>
        <v>9.7949886104783598E-2</v>
      </c>
      <c r="AF28" s="182">
        <f>'PD_idade (15)'!AH28/'PD_idade (15)'!AO28</f>
        <v>0.11389521640091116</v>
      </c>
      <c r="AG28" s="182">
        <f>'PD_idade (15)'!AI28/'PD_idade (15)'!AO28</f>
        <v>0.12984054669703873</v>
      </c>
      <c r="AH28" s="182">
        <f>'PD_idade (15)'!AJ28/'PD_idade (15)'!AO28</f>
        <v>0.1366742596810934</v>
      </c>
      <c r="AI28" s="182">
        <f>'PD_idade (15)'!AK28/'PD_idade (15)'!AO28</f>
        <v>0.12756264236902051</v>
      </c>
      <c r="AJ28" s="182">
        <f>'PD_idade (15)'!AL28/'PD_idade (15)'!AO28</f>
        <v>0.13439635535307518</v>
      </c>
      <c r="AK28" s="182">
        <f>'PD_idade (15)'!AM28/'PD_idade (15)'!AO28</f>
        <v>0.12300683371298406</v>
      </c>
      <c r="AL28" s="107">
        <f>'PD_idade (15)'!AN28/'PD_idade (15)'!AO28</f>
        <v>0.1366742596810934</v>
      </c>
      <c r="AM28" s="204">
        <v>315</v>
      </c>
      <c r="AN28" s="219"/>
    </row>
    <row r="29" spans="2:40" x14ac:dyDescent="0.25">
      <c r="B29" s="206" t="s">
        <v>49</v>
      </c>
      <c r="C29" s="225">
        <f>'PD_idade (15)'!C29/'PD_idade (15)'!K29</f>
        <v>8.201581027667984E-2</v>
      </c>
      <c r="D29" s="182">
        <f>'PD_idade (15)'!D29/'PD_idade (15)'!K29</f>
        <v>9.0909090909090912E-2</v>
      </c>
      <c r="E29" s="182">
        <f>'PD_idade (15)'!E29/'PD_idade (15)'!K29</f>
        <v>0.10869565217391304</v>
      </c>
      <c r="F29" s="182">
        <f>'PD_idade (15)'!F29/'PD_idade (15)'!K29</f>
        <v>0.14229249011857709</v>
      </c>
      <c r="G29" s="182">
        <f>'PD_idade (15)'!G29/'PD_idade (15)'!K29</f>
        <v>0.12351778656126482</v>
      </c>
      <c r="H29" s="182">
        <f>'PD_idade (15)'!H29/'PD_idade (15)'!K29</f>
        <v>0.16699604743083005</v>
      </c>
      <c r="I29" s="182">
        <f>'PD_idade (15)'!I29/'PD_idade (15)'!K29</f>
        <v>0.14426877470355731</v>
      </c>
      <c r="J29" s="222">
        <f>'PD_idade (15)'!J29/'PD_idade (15)'!K29</f>
        <v>0.14130434782608695</v>
      </c>
      <c r="K29" s="91"/>
      <c r="L29" s="183">
        <f>'PD_idade (15)'!M29/'PD_idade (15)'!U29</f>
        <v>8.2246740220661987E-2</v>
      </c>
      <c r="M29" s="182">
        <f>'PD_idade (15)'!N29/'PD_idade (15)'!U29</f>
        <v>9.6288866599799391E-2</v>
      </c>
      <c r="N29" s="182">
        <f>'PD_idade (15)'!O29/'PD_idade (15)'!U29</f>
        <v>0.119358074222668</v>
      </c>
      <c r="O29" s="182">
        <f>'PD_idade (15)'!P29/'PD_idade (15)'!U29</f>
        <v>0.14142427281845538</v>
      </c>
      <c r="P29" s="182">
        <f>'PD_idade (15)'!Q29/'PD_idade (15)'!U29</f>
        <v>0.12437311935807423</v>
      </c>
      <c r="Q29" s="182">
        <f>'PD_idade (15)'!R29/'PD_idade (15)'!U29</f>
        <v>0.16449348044132397</v>
      </c>
      <c r="R29" s="182">
        <f>'PD_idade (15)'!S29/'PD_idade (15)'!U29</f>
        <v>0.14543630892678033</v>
      </c>
      <c r="S29" s="187">
        <f>'PD_idade (15)'!T29/'PD_idade (15)'!U29</f>
        <v>0.12637913741223672</v>
      </c>
      <c r="T29" s="203"/>
      <c r="U29" s="225">
        <f>'PD_idade (15)'!W29/'PD_idade (15)'!AE29</f>
        <v>7.2708113804004215E-2</v>
      </c>
      <c r="V29" s="182">
        <f>'PD_idade (15)'!X29/'PD_idade (15)'!AE29</f>
        <v>0.10221285563751317</v>
      </c>
      <c r="W29" s="182">
        <f>'PD_idade (15)'!Y29/'PD_idade (15)'!AE29</f>
        <v>0.12118018967334036</v>
      </c>
      <c r="X29" s="182">
        <f>'PD_idade (15)'!Z29/'PD_idade (15)'!AE29</f>
        <v>0.14225500526870391</v>
      </c>
      <c r="Y29" s="182">
        <f>'PD_idade (15)'!AA29/'PD_idade (15)'!AE29</f>
        <v>0.11907270811380401</v>
      </c>
      <c r="Z29" s="182">
        <f>'PD_idade (15)'!AB29/'PD_idade (15)'!AE29</f>
        <v>0.17492096944151739</v>
      </c>
      <c r="AA29" s="182">
        <f>'PD_idade (15)'!AC29/'PD_idade (15)'!AE29</f>
        <v>0.14646996838777659</v>
      </c>
      <c r="AB29" s="222">
        <f>'PD_idade (15)'!AD29/'PD_idade (15)'!AE29</f>
        <v>0.12118018967334036</v>
      </c>
      <c r="AC29" s="64"/>
      <c r="AD29" s="235"/>
      <c r="AE29" s="106">
        <f>'PD_idade (15)'!AG29/'PD_idade (15)'!AO29</f>
        <v>9.0611353711790396E-2</v>
      </c>
      <c r="AF29" s="182">
        <f>'PD_idade (15)'!AH29/'PD_idade (15)'!AO29</f>
        <v>0.10262008733624454</v>
      </c>
      <c r="AG29" s="182">
        <f>'PD_idade (15)'!AI29/'PD_idade (15)'!AO29</f>
        <v>0.12336244541484716</v>
      </c>
      <c r="AH29" s="182">
        <f>'PD_idade (15)'!AJ29/'PD_idade (15)'!AO29</f>
        <v>0.13427947598253276</v>
      </c>
      <c r="AI29" s="182">
        <f>'PD_idade (15)'!AK29/'PD_idade (15)'!AO29</f>
        <v>0.11462882096069869</v>
      </c>
      <c r="AJ29" s="182">
        <f>'PD_idade (15)'!AL29/'PD_idade (15)'!AO29</f>
        <v>0.17467248908296942</v>
      </c>
      <c r="AK29" s="182">
        <f>'PD_idade (15)'!AM29/'PD_idade (15)'!AO29</f>
        <v>0.14737991266375547</v>
      </c>
      <c r="AL29" s="107">
        <f>'PD_idade (15)'!AN29/'PD_idade (15)'!AO29</f>
        <v>0.11244541484716157</v>
      </c>
      <c r="AM29" s="204">
        <v>1082</v>
      </c>
      <c r="AN29" s="219"/>
    </row>
    <row r="30" spans="2:40" x14ac:dyDescent="0.25">
      <c r="B30" s="206" t="s">
        <v>50</v>
      </c>
      <c r="C30" s="225">
        <f>'PD_idade (15)'!C30/'PD_idade (15)'!K30</f>
        <v>0.12375859434682965</v>
      </c>
      <c r="D30" s="182">
        <f>'PD_idade (15)'!D30/'PD_idade (15)'!K30</f>
        <v>9.8548510313216195E-2</v>
      </c>
      <c r="E30" s="182">
        <f>'PD_idade (15)'!E30/'PD_idade (15)'!K30</f>
        <v>9.8548510313216195E-2</v>
      </c>
      <c r="F30" s="182">
        <f>'PD_idade (15)'!F30/'PD_idade (15)'!K30</f>
        <v>9.7784568372803665E-2</v>
      </c>
      <c r="G30" s="182">
        <f>'PD_idade (15)'!G30/'PD_idade (15)'!K30</f>
        <v>0.12146676852559206</v>
      </c>
      <c r="H30" s="182">
        <f>'PD_idade (15)'!H30/'PD_idade (15)'!K30</f>
        <v>0.12757830404889228</v>
      </c>
      <c r="I30" s="182">
        <f>'PD_idade (15)'!I30/'PD_idade (15)'!K30</f>
        <v>0.17265087853323147</v>
      </c>
      <c r="J30" s="222">
        <f>'PD_idade (15)'!J30/'PD_idade (15)'!K30</f>
        <v>0.15966386554621848</v>
      </c>
      <c r="K30" s="91"/>
      <c r="L30" s="183">
        <f>'PD_idade (15)'!M30/'PD_idade (15)'!U30</f>
        <v>0.13446054750402575</v>
      </c>
      <c r="M30" s="182">
        <f>'PD_idade (15)'!N30/'PD_idade (15)'!U30</f>
        <v>0.10950080515297907</v>
      </c>
      <c r="N30" s="182">
        <f>'PD_idade (15)'!O30/'PD_idade (15)'!U30</f>
        <v>9.9838969404186795E-2</v>
      </c>
      <c r="O30" s="182">
        <f>'PD_idade (15)'!P30/'PD_idade (15)'!U30</f>
        <v>9.6618357487922704E-2</v>
      </c>
      <c r="P30" s="182">
        <f>'PD_idade (15)'!Q30/'PD_idade (15)'!U30</f>
        <v>0.12318840579710146</v>
      </c>
      <c r="Q30" s="182">
        <f>'PD_idade (15)'!R30/'PD_idade (15)'!U30</f>
        <v>0.12479871175523349</v>
      </c>
      <c r="R30" s="182">
        <f>'PD_idade (15)'!S30/'PD_idade (15)'!U30</f>
        <v>0.16183574879227053</v>
      </c>
      <c r="S30" s="187">
        <f>'PD_idade (15)'!T30/'PD_idade (15)'!U30</f>
        <v>0.14975845410628019</v>
      </c>
      <c r="T30" s="203"/>
      <c r="U30" s="225">
        <f>'PD_idade (15)'!W30/'PD_idade (15)'!AE30</f>
        <v>0.148424543946932</v>
      </c>
      <c r="V30" s="182">
        <f>'PD_idade (15)'!X30/'PD_idade (15)'!AE30</f>
        <v>9.8673300165837474E-2</v>
      </c>
      <c r="W30" s="182">
        <f>'PD_idade (15)'!Y30/'PD_idade (15)'!AE30</f>
        <v>9.950248756218906E-2</v>
      </c>
      <c r="X30" s="182">
        <f>'PD_idade (15)'!Z30/'PD_idade (15)'!AE30</f>
        <v>0.1011608623548922</v>
      </c>
      <c r="Y30" s="182">
        <f>'PD_idade (15)'!AA30/'PD_idade (15)'!AE30</f>
        <v>0.12935323383084577</v>
      </c>
      <c r="Z30" s="182">
        <f>'PD_idade (15)'!AB30/'PD_idade (15)'!AE30</f>
        <v>0.13266998341625208</v>
      </c>
      <c r="AA30" s="182">
        <f>'PD_idade (15)'!AC30/'PD_idade (15)'!AE30</f>
        <v>0.15422885572139303</v>
      </c>
      <c r="AB30" s="222">
        <f>'PD_idade (15)'!AD30/'PD_idade (15)'!AE30</f>
        <v>0.13598673300165837</v>
      </c>
      <c r="AC30" s="64"/>
      <c r="AD30" s="235"/>
      <c r="AE30" s="106">
        <f>'PD_idade (15)'!AG30/'PD_idade (15)'!AO30</f>
        <v>0.15780296425457715</v>
      </c>
      <c r="AF30" s="182">
        <f>'PD_idade (15)'!AH30/'PD_idade (15)'!AO30</f>
        <v>0.10897994768962511</v>
      </c>
      <c r="AG30" s="182">
        <f>'PD_idade (15)'!AI30/'PD_idade (15)'!AO30</f>
        <v>0.1054925893635571</v>
      </c>
      <c r="AH30" s="182">
        <f>'PD_idade (15)'!AJ30/'PD_idade (15)'!AO30</f>
        <v>8.8055797733217089E-2</v>
      </c>
      <c r="AI30" s="182">
        <f>'PD_idade (15)'!AK30/'PD_idade (15)'!AO30</f>
        <v>0.12554489973844812</v>
      </c>
      <c r="AJ30" s="182">
        <f>'PD_idade (15)'!AL30/'PD_idade (15)'!AO30</f>
        <v>0.12816041848299914</v>
      </c>
      <c r="AK30" s="182">
        <f>'PD_idade (15)'!AM30/'PD_idade (15)'!AO30</f>
        <v>0.15780296425457715</v>
      </c>
      <c r="AL30" s="107">
        <f>'PD_idade (15)'!AN30/'PD_idade (15)'!AO30</f>
        <v>0.12816041848299914</v>
      </c>
      <c r="AM30" s="204">
        <v>3086</v>
      </c>
      <c r="AN30" s="219"/>
    </row>
    <row r="31" spans="2:40" x14ac:dyDescent="0.25">
      <c r="B31" s="206" t="s">
        <v>51</v>
      </c>
      <c r="C31" s="225">
        <f>'PD_idade (15)'!C31/'PD_idade (15)'!K31</f>
        <v>0.1</v>
      </c>
      <c r="D31" s="182">
        <f>'PD_idade (15)'!D31/'PD_idade (15)'!K31</f>
        <v>0.14324324324324325</v>
      </c>
      <c r="E31" s="182">
        <f>'PD_idade (15)'!E31/'PD_idade (15)'!K31</f>
        <v>0.11081081081081082</v>
      </c>
      <c r="F31" s="182">
        <f>'PD_idade (15)'!F31/'PD_idade (15)'!K31</f>
        <v>0.12972972972972974</v>
      </c>
      <c r="G31" s="182">
        <f>'PD_idade (15)'!G31/'PD_idade (15)'!K31</f>
        <v>0.14324324324324325</v>
      </c>
      <c r="H31" s="182">
        <f>'PD_idade (15)'!H31/'PD_idade (15)'!K31</f>
        <v>0.13243243243243244</v>
      </c>
      <c r="I31" s="182">
        <f>'PD_idade (15)'!I31/'PD_idade (15)'!K31</f>
        <v>0.10810810810810811</v>
      </c>
      <c r="J31" s="222">
        <f>'PD_idade (15)'!J31/'PD_idade (15)'!K31</f>
        <v>0.13243243243243244</v>
      </c>
      <c r="K31" s="91"/>
      <c r="L31" s="183">
        <f>'PD_idade (15)'!M31/'PD_idade (15)'!U31</f>
        <v>9.668508287292818E-2</v>
      </c>
      <c r="M31" s="182">
        <f>'PD_idade (15)'!N31/'PD_idade (15)'!U31</f>
        <v>0.143646408839779</v>
      </c>
      <c r="N31" s="182">
        <f>'PD_idade (15)'!O31/'PD_idade (15)'!U31</f>
        <v>0.11878453038674033</v>
      </c>
      <c r="O31" s="182">
        <f>'PD_idade (15)'!P31/'PD_idade (15)'!U31</f>
        <v>0.12983425414364641</v>
      </c>
      <c r="P31" s="182">
        <f>'PD_idade (15)'!Q31/'PD_idade (15)'!U31</f>
        <v>0.13812154696132597</v>
      </c>
      <c r="Q31" s="182">
        <f>'PD_idade (15)'!R31/'PD_idade (15)'!U31</f>
        <v>0.12983425414364641</v>
      </c>
      <c r="R31" s="182">
        <f>'PD_idade (15)'!S31/'PD_idade (15)'!U31</f>
        <v>0.11602209944751381</v>
      </c>
      <c r="S31" s="187">
        <f>'PD_idade (15)'!T31/'PD_idade (15)'!U31</f>
        <v>0.1270718232044199</v>
      </c>
      <c r="T31" s="203"/>
      <c r="U31" s="225">
        <f>'PD_idade (15)'!W31/'PD_idade (15)'!AE31</f>
        <v>0.10204081632653061</v>
      </c>
      <c r="V31" s="182">
        <f>'PD_idade (15)'!X31/'PD_idade (15)'!AE31</f>
        <v>0.11661807580174927</v>
      </c>
      <c r="W31" s="182">
        <f>'PD_idade (15)'!Y31/'PD_idade (15)'!AE31</f>
        <v>0.13119533527696792</v>
      </c>
      <c r="X31" s="182">
        <f>'PD_idade (15)'!Z31/'PD_idade (15)'!AE31</f>
        <v>0.13994169096209913</v>
      </c>
      <c r="Y31" s="182">
        <f>'PD_idade (15)'!AA31/'PD_idade (15)'!AE31</f>
        <v>0.1282798833819242</v>
      </c>
      <c r="Z31" s="182">
        <f>'PD_idade (15)'!AB31/'PD_idade (15)'!AE31</f>
        <v>0.13994169096209913</v>
      </c>
      <c r="AA31" s="182">
        <f>'PD_idade (15)'!AC31/'PD_idade (15)'!AE31</f>
        <v>0.12244897959183673</v>
      </c>
      <c r="AB31" s="222">
        <f>'PD_idade (15)'!AD31/'PD_idade (15)'!AE31</f>
        <v>0.119533527696793</v>
      </c>
      <c r="AC31" s="64"/>
      <c r="AD31" s="235"/>
      <c r="AE31" s="106">
        <f>'PD_idade (15)'!AG31/'PD_idade (15)'!AO31</f>
        <v>0.12316715542521994</v>
      </c>
      <c r="AF31" s="182">
        <f>'PD_idade (15)'!AH31/'PD_idade (15)'!AO31</f>
        <v>0.13489736070381231</v>
      </c>
      <c r="AG31" s="182">
        <f>'PD_idade (15)'!AI31/'PD_idade (15)'!AO31</f>
        <v>0.1378299120234604</v>
      </c>
      <c r="AH31" s="182">
        <f>'PD_idade (15)'!AJ31/'PD_idade (15)'!AO31</f>
        <v>0.12316715542521994</v>
      </c>
      <c r="AI31" s="182">
        <f>'PD_idade (15)'!AK31/'PD_idade (15)'!AO31</f>
        <v>0.12903225806451613</v>
      </c>
      <c r="AJ31" s="182">
        <f>'PD_idade (15)'!AL31/'PD_idade (15)'!AO31</f>
        <v>0.13489736070381231</v>
      </c>
      <c r="AK31" s="182">
        <f>'PD_idade (15)'!AM31/'PD_idade (15)'!AO31</f>
        <v>0.10850439882697947</v>
      </c>
      <c r="AL31" s="107">
        <f>'PD_idade (15)'!AN31/'PD_idade (15)'!AO31</f>
        <v>0.10850439882697947</v>
      </c>
      <c r="AM31" s="204">
        <v>367</v>
      </c>
      <c r="AN31" s="219"/>
    </row>
    <row r="32" spans="2:40" x14ac:dyDescent="0.25">
      <c r="B32" s="206" t="s">
        <v>52</v>
      </c>
      <c r="C32" s="225">
        <f>'PD_idade (15)'!C32/'PD_idade (15)'!K32</f>
        <v>0.10654936461388075</v>
      </c>
      <c r="D32" s="182">
        <f>'PD_idade (15)'!D32/'PD_idade (15)'!K32</f>
        <v>8.2111436950146624E-2</v>
      </c>
      <c r="E32" s="182">
        <f>'PD_idade (15)'!E32/'PD_idade (15)'!K32</f>
        <v>0.10263929618768329</v>
      </c>
      <c r="F32" s="182">
        <f>'PD_idade (15)'!F32/'PD_idade (15)'!K32</f>
        <v>0.10459433040078202</v>
      </c>
      <c r="G32" s="182">
        <f>'PD_idade (15)'!G32/'PD_idade (15)'!K32</f>
        <v>0.13489736070381231</v>
      </c>
      <c r="H32" s="182">
        <f>'PD_idade (15)'!H32/'PD_idade (15)'!K32</f>
        <v>0.16422287390029325</v>
      </c>
      <c r="I32" s="182">
        <f>'PD_idade (15)'!I32/'PD_idade (15)'!K32</f>
        <v>0.16324535679374388</v>
      </c>
      <c r="J32" s="222">
        <f>'PD_idade (15)'!J32/'PD_idade (15)'!K32</f>
        <v>0.14173998044965788</v>
      </c>
      <c r="K32" s="91"/>
      <c r="L32" s="183">
        <f>'PD_idade (15)'!M32/'PD_idade (15)'!U32</f>
        <v>0.10838445807770961</v>
      </c>
      <c r="M32" s="182">
        <f>'PD_idade (15)'!N32/'PD_idade (15)'!U32</f>
        <v>8.1799591002044994E-2</v>
      </c>
      <c r="N32" s="182">
        <f>'PD_idade (15)'!O32/'PD_idade (15)'!U32</f>
        <v>8.7934560327198361E-2</v>
      </c>
      <c r="O32" s="182">
        <f>'PD_idade (15)'!P32/'PD_idade (15)'!U32</f>
        <v>0.10940695296523517</v>
      </c>
      <c r="P32" s="182">
        <f>'PD_idade (15)'!Q32/'PD_idade (15)'!U32</f>
        <v>0.14417177914110429</v>
      </c>
      <c r="Q32" s="182">
        <f>'PD_idade (15)'!R32/'PD_idade (15)'!U32</f>
        <v>0.16871165644171779</v>
      </c>
      <c r="R32" s="182">
        <f>'PD_idade (15)'!S32/'PD_idade (15)'!U32</f>
        <v>0.16564417177914109</v>
      </c>
      <c r="S32" s="187">
        <f>'PD_idade (15)'!T32/'PD_idade (15)'!U32</f>
        <v>0.13394683026584867</v>
      </c>
      <c r="T32" s="203"/>
      <c r="U32" s="225">
        <f>'PD_idade (15)'!W32/'PD_idade (15)'!AE32</f>
        <v>0.10903426791277258</v>
      </c>
      <c r="V32" s="182">
        <f>'PD_idade (15)'!X32/'PD_idade (15)'!AE32</f>
        <v>8.7227414330218064E-2</v>
      </c>
      <c r="W32" s="182">
        <f>'PD_idade (15)'!Y32/'PD_idade (15)'!AE32</f>
        <v>0.10488058151609553</v>
      </c>
      <c r="X32" s="182">
        <f>'PD_idade (15)'!Z32/'PD_idade (15)'!AE32</f>
        <v>0.11007268951194185</v>
      </c>
      <c r="Y32" s="182">
        <f>'PD_idade (15)'!AA32/'PD_idade (15)'!AE32</f>
        <v>0.13291796469366562</v>
      </c>
      <c r="Z32" s="182">
        <f>'PD_idade (15)'!AB32/'PD_idade (15)'!AE32</f>
        <v>0.16614745586708204</v>
      </c>
      <c r="AA32" s="182">
        <f>'PD_idade (15)'!AC32/'PD_idade (15)'!AE32</f>
        <v>0.16199376947040497</v>
      </c>
      <c r="AB32" s="222">
        <f>'PD_idade (15)'!AD32/'PD_idade (15)'!AE32</f>
        <v>0.1277258566978193</v>
      </c>
      <c r="AC32" s="64"/>
      <c r="AD32" s="235"/>
      <c r="AE32" s="106">
        <f>'PD_idade (15)'!AG32/'PD_idade (15)'!AO32</f>
        <v>0.12111468381564845</v>
      </c>
      <c r="AF32" s="182">
        <f>'PD_idade (15)'!AH32/'PD_idade (15)'!AO32</f>
        <v>9.4319399785637734E-2</v>
      </c>
      <c r="AG32" s="182">
        <f>'PD_idade (15)'!AI32/'PD_idade (15)'!AO32</f>
        <v>9.5391211146838156E-2</v>
      </c>
      <c r="AH32" s="182">
        <f>'PD_idade (15)'!AJ32/'PD_idade (15)'!AO32</f>
        <v>0.10718113612004287</v>
      </c>
      <c r="AI32" s="182">
        <f>'PD_idade (15)'!AK32/'PD_idade (15)'!AO32</f>
        <v>0.13612004287245444</v>
      </c>
      <c r="AJ32" s="182">
        <f>'PD_idade (15)'!AL32/'PD_idade (15)'!AO32</f>
        <v>0.15434083601286175</v>
      </c>
      <c r="AK32" s="182">
        <f>'PD_idade (15)'!AM32/'PD_idade (15)'!AO32</f>
        <v>0.17470525187566988</v>
      </c>
      <c r="AL32" s="107">
        <f>'PD_idade (15)'!AN32/'PD_idade (15)'!AO32</f>
        <v>0.11682743837084673</v>
      </c>
      <c r="AM32" s="204">
        <v>1846</v>
      </c>
      <c r="AN32" s="219"/>
    </row>
    <row r="33" spans="2:40" x14ac:dyDescent="0.25">
      <c r="B33" s="206" t="s">
        <v>31</v>
      </c>
      <c r="C33" s="225">
        <f>'PD_idade (15)'!C33/'PD_idade (15)'!K33</f>
        <v>6.5068493150684928E-2</v>
      </c>
      <c r="D33" s="182">
        <f>'PD_idade (15)'!D33/'PD_idade (15)'!K33</f>
        <v>0.1095890410958904</v>
      </c>
      <c r="E33" s="182">
        <f>'PD_idade (15)'!E33/'PD_idade (15)'!K33</f>
        <v>0.11301369863013698</v>
      </c>
      <c r="F33" s="182">
        <f>'PD_idade (15)'!F33/'PD_idade (15)'!K33</f>
        <v>0.1404109589041096</v>
      </c>
      <c r="G33" s="182">
        <f>'PD_idade (15)'!G33/'PD_idade (15)'!K33</f>
        <v>0.17808219178082191</v>
      </c>
      <c r="H33" s="182">
        <f>'PD_idade (15)'!H33/'PD_idade (15)'!K33</f>
        <v>0.11986301369863013</v>
      </c>
      <c r="I33" s="182">
        <f>'PD_idade (15)'!I33/'PD_idade (15)'!K33</f>
        <v>0.14383561643835616</v>
      </c>
      <c r="J33" s="222">
        <f>'PD_idade (15)'!J33/'PD_idade (15)'!K33</f>
        <v>0.13013698630136986</v>
      </c>
      <c r="K33" s="91"/>
      <c r="L33" s="183">
        <f>'PD_idade (15)'!M33/'PD_idade (15)'!U33</f>
        <v>7.7192982456140355E-2</v>
      </c>
      <c r="M33" s="182">
        <f>'PD_idade (15)'!N33/'PD_idade (15)'!U33</f>
        <v>0.11228070175438597</v>
      </c>
      <c r="N33" s="182">
        <f>'PD_idade (15)'!O33/'PD_idade (15)'!U33</f>
        <v>0.12631578947368421</v>
      </c>
      <c r="O33" s="182">
        <f>'PD_idade (15)'!P33/'PD_idade (15)'!U33</f>
        <v>0.11578947368421053</v>
      </c>
      <c r="P33" s="182">
        <f>'PD_idade (15)'!Q33/'PD_idade (15)'!U33</f>
        <v>0.18596491228070175</v>
      </c>
      <c r="Q33" s="182">
        <f>'PD_idade (15)'!R33/'PD_idade (15)'!U33</f>
        <v>0.11929824561403508</v>
      </c>
      <c r="R33" s="182">
        <f>'PD_idade (15)'!S33/'PD_idade (15)'!U33</f>
        <v>0.14385964912280702</v>
      </c>
      <c r="S33" s="187">
        <f>'PD_idade (15)'!T33/'PD_idade (15)'!U33</f>
        <v>0.11929824561403508</v>
      </c>
      <c r="T33" s="203"/>
      <c r="U33" s="225">
        <f>'PD_idade (15)'!W33/'PD_idade (15)'!AE33</f>
        <v>9.2936802973977689E-2</v>
      </c>
      <c r="V33" s="182">
        <f>'PD_idade (15)'!X33/'PD_idade (15)'!AE33</f>
        <v>0.10780669144981413</v>
      </c>
      <c r="W33" s="182">
        <f>'PD_idade (15)'!Y33/'PD_idade (15)'!AE33</f>
        <v>0.13754646840148699</v>
      </c>
      <c r="X33" s="182">
        <f>'PD_idade (15)'!Z33/'PD_idade (15)'!AE33</f>
        <v>0.12267657992565056</v>
      </c>
      <c r="Y33" s="182">
        <f>'PD_idade (15)'!AA33/'PD_idade (15)'!AE33</f>
        <v>0.17843866171003717</v>
      </c>
      <c r="Z33" s="182">
        <f>'PD_idade (15)'!AB33/'PD_idade (15)'!AE33</f>
        <v>0.11895910780669144</v>
      </c>
      <c r="AA33" s="182">
        <f>'PD_idade (15)'!AC33/'PD_idade (15)'!AE33</f>
        <v>0.13011152416356878</v>
      </c>
      <c r="AB33" s="222">
        <f>'PD_idade (15)'!AD33/'PD_idade (15)'!AE33</f>
        <v>0.11152416356877323</v>
      </c>
      <c r="AC33" s="64"/>
      <c r="AD33" s="235"/>
      <c r="AE33" s="106">
        <f>'PD_idade (15)'!AG33/'PD_idade (15)'!AO33</f>
        <v>9.1954022988505746E-2</v>
      </c>
      <c r="AF33" s="182">
        <f>'PD_idade (15)'!AH33/'PD_idade (15)'!AO33</f>
        <v>0.1111111111111111</v>
      </c>
      <c r="AG33" s="182">
        <f>'PD_idade (15)'!AI33/'PD_idade (15)'!AO33</f>
        <v>0.1111111111111111</v>
      </c>
      <c r="AH33" s="182">
        <f>'PD_idade (15)'!AJ33/'PD_idade (15)'!AO33</f>
        <v>0.11877394636015326</v>
      </c>
      <c r="AI33" s="182">
        <f>'PD_idade (15)'!AK33/'PD_idade (15)'!AO33</f>
        <v>0.18390804597701149</v>
      </c>
      <c r="AJ33" s="182">
        <f>'PD_idade (15)'!AL33/'PD_idade (15)'!AO33</f>
        <v>0.13026819923371646</v>
      </c>
      <c r="AK33" s="182">
        <f>'PD_idade (15)'!AM33/'PD_idade (15)'!AO33</f>
        <v>0.13793103448275862</v>
      </c>
      <c r="AL33" s="107">
        <f>'PD_idade (15)'!AN33/'PD_idade (15)'!AO33</f>
        <v>0.11494252873563218</v>
      </c>
      <c r="AM33" s="204">
        <v>295</v>
      </c>
      <c r="AN33" s="219"/>
    </row>
    <row r="34" spans="2:40" x14ac:dyDescent="0.25">
      <c r="B34" s="206" t="s">
        <v>53</v>
      </c>
      <c r="C34" s="225">
        <f>'PD_idade (15)'!C34/'PD_idade (15)'!K34</f>
        <v>0.11672278338945005</v>
      </c>
      <c r="D34" s="182">
        <f>'PD_idade (15)'!D34/'PD_idade (15)'!K34</f>
        <v>0.12008978675645342</v>
      </c>
      <c r="E34" s="182">
        <f>'PD_idade (15)'!E34/'PD_idade (15)'!K34</f>
        <v>0.1122334455667789</v>
      </c>
      <c r="F34" s="182">
        <f>'PD_idade (15)'!F34/'PD_idade (15)'!K34</f>
        <v>0.12794612794612795</v>
      </c>
      <c r="G34" s="182">
        <f>'PD_idade (15)'!G34/'PD_idade (15)'!K34</f>
        <v>0.12457912457912458</v>
      </c>
      <c r="H34" s="182">
        <f>'PD_idade (15)'!H34/'PD_idade (15)'!K34</f>
        <v>0.15151515151515152</v>
      </c>
      <c r="I34" s="182">
        <f>'PD_idade (15)'!I34/'PD_idade (15)'!K34</f>
        <v>0.13243546576879911</v>
      </c>
      <c r="J34" s="222">
        <f>'PD_idade (15)'!J34/'PD_idade (15)'!K34</f>
        <v>0.11447811447811448</v>
      </c>
      <c r="K34" s="91"/>
      <c r="L34" s="183">
        <f>'PD_idade (15)'!M34/'PD_idade (15)'!U34</f>
        <v>0.11883408071748879</v>
      </c>
      <c r="M34" s="182">
        <f>'PD_idade (15)'!N34/'PD_idade (15)'!U34</f>
        <v>0.13228699551569506</v>
      </c>
      <c r="N34" s="182">
        <f>'PD_idade (15)'!O34/'PD_idade (15)'!U34</f>
        <v>0.13004484304932734</v>
      </c>
      <c r="O34" s="182">
        <f>'PD_idade (15)'!P34/'PD_idade (15)'!U34</f>
        <v>0.12331838565022421</v>
      </c>
      <c r="P34" s="182">
        <f>'PD_idade (15)'!Q34/'PD_idade (15)'!U34</f>
        <v>0.11771300448430494</v>
      </c>
      <c r="Q34" s="182">
        <f>'PD_idade (15)'!R34/'PD_idade (15)'!U34</f>
        <v>0.14237668161434977</v>
      </c>
      <c r="R34" s="182">
        <f>'PD_idade (15)'!S34/'PD_idade (15)'!U34</f>
        <v>0.13004484304932734</v>
      </c>
      <c r="S34" s="187">
        <f>'PD_idade (15)'!T34/'PD_idade (15)'!U34</f>
        <v>0.10538116591928251</v>
      </c>
      <c r="T34" s="203"/>
      <c r="U34" s="225">
        <f>'PD_idade (15)'!W34/'PD_idade (15)'!AE34</f>
        <v>0.11771561771561771</v>
      </c>
      <c r="V34" s="182">
        <f>'PD_idade (15)'!X34/'PD_idade (15)'!AE34</f>
        <v>0.1351981351981352</v>
      </c>
      <c r="W34" s="182">
        <f>'PD_idade (15)'!Y34/'PD_idade (15)'!AE34</f>
        <v>0.13403263403263405</v>
      </c>
      <c r="X34" s="182">
        <f>'PD_idade (15)'!Z34/'PD_idade (15)'!AE34</f>
        <v>0.12703962703962704</v>
      </c>
      <c r="Y34" s="182">
        <f>'PD_idade (15)'!AA34/'PD_idade (15)'!AE34</f>
        <v>0.12820512820512819</v>
      </c>
      <c r="Z34" s="182">
        <f>'PD_idade (15)'!AB34/'PD_idade (15)'!AE34</f>
        <v>0.13053613053613053</v>
      </c>
      <c r="AA34" s="182">
        <f>'PD_idade (15)'!AC34/'PD_idade (15)'!AE34</f>
        <v>0.13053613053613053</v>
      </c>
      <c r="AB34" s="222">
        <f>'PD_idade (15)'!AD34/'PD_idade (15)'!AE34</f>
        <v>9.6736596736596736E-2</v>
      </c>
      <c r="AC34" s="64"/>
      <c r="AD34" s="235"/>
      <c r="AE34" s="106">
        <f>'PD_idade (15)'!AG34/'PD_idade (15)'!AO34</f>
        <v>0.1234718826405868</v>
      </c>
      <c r="AF34" s="182">
        <f>'PD_idade (15)'!AH34/'PD_idade (15)'!AO34</f>
        <v>0.14180929095354522</v>
      </c>
      <c r="AG34" s="182">
        <f>'PD_idade (15)'!AI34/'PD_idade (15)'!AO34</f>
        <v>0.12591687041564792</v>
      </c>
      <c r="AH34" s="182">
        <f>'PD_idade (15)'!AJ34/'PD_idade (15)'!AO34</f>
        <v>0.13447432762836187</v>
      </c>
      <c r="AI34" s="182">
        <f>'PD_idade (15)'!AK34/'PD_idade (15)'!AO34</f>
        <v>0.12224938875305623</v>
      </c>
      <c r="AJ34" s="182">
        <f>'PD_idade (15)'!AL34/'PD_idade (15)'!AO34</f>
        <v>0.12713936430317849</v>
      </c>
      <c r="AK34" s="182">
        <f>'PD_idade (15)'!AM34/'PD_idade (15)'!AO34</f>
        <v>0.1295843520782396</v>
      </c>
      <c r="AL34" s="107">
        <f>'PD_idade (15)'!AN34/'PD_idade (15)'!AO34</f>
        <v>9.5354523227383858E-2</v>
      </c>
      <c r="AM34" s="204">
        <v>1256</v>
      </c>
      <c r="AN34" s="219"/>
    </row>
    <row r="35" spans="2:40" ht="12.75" customHeight="1" x14ac:dyDescent="0.25">
      <c r="B35" s="206" t="s">
        <v>54</v>
      </c>
      <c r="C35" s="225">
        <f>'PD_idade (15)'!C35/'PD_idade (15)'!K35</f>
        <v>0.13161659513590845</v>
      </c>
      <c r="D35" s="182">
        <f>'PD_idade (15)'!D35/'PD_idade (15)'!K35</f>
        <v>0.12017167381974249</v>
      </c>
      <c r="E35" s="182">
        <f>'PD_idade (15)'!E35/'PD_idade (15)'!K35</f>
        <v>0.10872675250357654</v>
      </c>
      <c r="F35" s="182">
        <f>'PD_idade (15)'!F35/'PD_idade (15)'!K35</f>
        <v>0.10157367668097282</v>
      </c>
      <c r="G35" s="182">
        <f>'PD_idade (15)'!G35/'PD_idade (15)'!K35</f>
        <v>0.15879828326180256</v>
      </c>
      <c r="H35" s="182">
        <f>'PD_idade (15)'!H35/'PD_idade (15)'!K35</f>
        <v>0.12875536480686695</v>
      </c>
      <c r="I35" s="182">
        <f>'PD_idade (15)'!I35/'PD_idade (15)'!K35</f>
        <v>0.12160228898426323</v>
      </c>
      <c r="J35" s="222">
        <f>'PD_idade (15)'!J35/'PD_idade (15)'!K35</f>
        <v>0.12875536480686695</v>
      </c>
      <c r="K35" s="91"/>
      <c r="L35" s="183">
        <f>'PD_idade (15)'!M35/'PD_idade (15)'!U35</f>
        <v>0.15210843373493976</v>
      </c>
      <c r="M35" s="182">
        <f>'PD_idade (15)'!N35/'PD_idade (15)'!U35</f>
        <v>0.125</v>
      </c>
      <c r="N35" s="182">
        <f>'PD_idade (15)'!O35/'PD_idade (15)'!U35</f>
        <v>9.7891566265060237E-2</v>
      </c>
      <c r="O35" s="182">
        <f>'PD_idade (15)'!P35/'PD_idade (15)'!U35</f>
        <v>0.11596385542168675</v>
      </c>
      <c r="P35" s="182">
        <f>'PD_idade (15)'!Q35/'PD_idade (15)'!U35</f>
        <v>0.13704819277108435</v>
      </c>
      <c r="Q35" s="182">
        <f>'PD_idade (15)'!R35/'PD_idade (15)'!U35</f>
        <v>0.12801204819277109</v>
      </c>
      <c r="R35" s="182">
        <f>'PD_idade (15)'!S35/'PD_idade (15)'!U35</f>
        <v>0.12650602409638553</v>
      </c>
      <c r="S35" s="187">
        <f>'PD_idade (15)'!T35/'PD_idade (15)'!U35</f>
        <v>0.11746987951807229</v>
      </c>
      <c r="T35" s="203"/>
      <c r="U35" s="225">
        <f>'PD_idade (15)'!W35/'PD_idade (15)'!AE35</f>
        <v>0.16666666666666666</v>
      </c>
      <c r="V35" s="182">
        <f>'PD_idade (15)'!X35/'PD_idade (15)'!AE35</f>
        <v>0.11928104575163399</v>
      </c>
      <c r="W35" s="182">
        <f>'PD_idade (15)'!Y35/'PD_idade (15)'!AE35</f>
        <v>0.10294117647058823</v>
      </c>
      <c r="X35" s="182">
        <f>'PD_idade (15)'!Z35/'PD_idade (15)'!AE35</f>
        <v>0.12908496732026145</v>
      </c>
      <c r="Y35" s="182">
        <f>'PD_idade (15)'!AA35/'PD_idade (15)'!AE35</f>
        <v>0.13071895424836602</v>
      </c>
      <c r="Z35" s="182">
        <f>'PD_idade (15)'!AB35/'PD_idade (15)'!AE35</f>
        <v>0.13071895424836602</v>
      </c>
      <c r="AA35" s="182">
        <f>'PD_idade (15)'!AC35/'PD_idade (15)'!AE35</f>
        <v>0.11601307189542484</v>
      </c>
      <c r="AB35" s="222">
        <f>'PD_idade (15)'!AD35/'PD_idade (15)'!AE35</f>
        <v>0.10457516339869281</v>
      </c>
      <c r="AC35" s="64"/>
      <c r="AD35" s="235"/>
      <c r="AE35" s="106">
        <f>'PD_idade (15)'!AG35/'PD_idade (15)'!AO35</f>
        <v>0.16722408026755853</v>
      </c>
      <c r="AF35" s="182">
        <f>'PD_idade (15)'!AH35/'PD_idade (15)'!AO35</f>
        <v>0.13377926421404682</v>
      </c>
      <c r="AG35" s="182">
        <f>'PD_idade (15)'!AI35/'PD_idade (15)'!AO35</f>
        <v>0.10535117056856187</v>
      </c>
      <c r="AH35" s="182">
        <f>'PD_idade (15)'!AJ35/'PD_idade (15)'!AO35</f>
        <v>0.11371237458193979</v>
      </c>
      <c r="AI35" s="182">
        <f>'PD_idade (15)'!AK35/'PD_idade (15)'!AO35</f>
        <v>0.12207357859531773</v>
      </c>
      <c r="AJ35" s="182">
        <f>'PD_idade (15)'!AL35/'PD_idade (15)'!AO35</f>
        <v>0.13210702341137123</v>
      </c>
      <c r="AK35" s="182">
        <f>'PD_idade (15)'!AM35/'PD_idade (15)'!AO35</f>
        <v>0.12040133779264214</v>
      </c>
      <c r="AL35" s="107">
        <f>'PD_idade (15)'!AN35/'PD_idade (15)'!AO35</f>
        <v>0.10535117056856187</v>
      </c>
      <c r="AM35" s="204">
        <v>2966</v>
      </c>
      <c r="AN35" s="219"/>
    </row>
    <row r="36" spans="2:40" x14ac:dyDescent="0.25">
      <c r="B36" s="206" t="s">
        <v>55</v>
      </c>
      <c r="C36" s="225">
        <f>'PD_idade (15)'!C36/'PD_idade (15)'!K36</f>
        <v>7.0460704607046065E-2</v>
      </c>
      <c r="D36" s="182">
        <f>'PD_idade (15)'!D36/'PD_idade (15)'!K36</f>
        <v>0.12195121951219512</v>
      </c>
      <c r="E36" s="182">
        <f>'PD_idade (15)'!E36/'PD_idade (15)'!K36</f>
        <v>0.15176151761517614</v>
      </c>
      <c r="F36" s="182">
        <f>'PD_idade (15)'!F36/'PD_idade (15)'!K36</f>
        <v>0.14905149051490515</v>
      </c>
      <c r="G36" s="182">
        <f>'PD_idade (15)'!G36/'PD_idade (15)'!K36</f>
        <v>0.11382113821138211</v>
      </c>
      <c r="H36" s="182">
        <f>'PD_idade (15)'!H36/'PD_idade (15)'!K36</f>
        <v>0.13279132791327913</v>
      </c>
      <c r="I36" s="182">
        <f>'PD_idade (15)'!I36/'PD_idade (15)'!K36</f>
        <v>0.14092140921409213</v>
      </c>
      <c r="J36" s="222">
        <f>'PD_idade (15)'!J36/'PD_idade (15)'!K36</f>
        <v>0.11924119241192412</v>
      </c>
      <c r="K36" s="91"/>
      <c r="L36" s="183">
        <f>'PD_idade (15)'!M36/'PD_idade (15)'!U36</f>
        <v>7.6487252124645896E-2</v>
      </c>
      <c r="M36" s="182">
        <f>'PD_idade (15)'!N36/'PD_idade (15)'!U36</f>
        <v>0.14164305949008499</v>
      </c>
      <c r="N36" s="182">
        <f>'PD_idade (15)'!O36/'PD_idade (15)'!U36</f>
        <v>0.14447592067988668</v>
      </c>
      <c r="O36" s="182">
        <f>'PD_idade (15)'!P36/'PD_idade (15)'!U36</f>
        <v>0.1501416430594901</v>
      </c>
      <c r="P36" s="182">
        <f>'PD_idade (15)'!Q36/'PD_idade (15)'!U36</f>
        <v>0.10198300283286119</v>
      </c>
      <c r="Q36" s="182">
        <f>'PD_idade (15)'!R36/'PD_idade (15)'!U36</f>
        <v>0.14447592067988668</v>
      </c>
      <c r="R36" s="182">
        <f>'PD_idade (15)'!S36/'PD_idade (15)'!U36</f>
        <v>0.12464589235127478</v>
      </c>
      <c r="S36" s="187">
        <f>'PD_idade (15)'!T36/'PD_idade (15)'!U36</f>
        <v>0.11614730878186968</v>
      </c>
      <c r="T36" s="203"/>
      <c r="U36" s="225">
        <f>'PD_idade (15)'!W36/'PD_idade (15)'!AE36</f>
        <v>9.4555873925501438E-2</v>
      </c>
      <c r="V36" s="182">
        <f>'PD_idade (15)'!X36/'PD_idade (15)'!AE36</f>
        <v>0.14040114613180515</v>
      </c>
      <c r="W36" s="182">
        <f>'PD_idade (15)'!Y36/'PD_idade (15)'!AE36</f>
        <v>0.13753581661891118</v>
      </c>
      <c r="X36" s="182">
        <f>'PD_idade (15)'!Z36/'PD_idade (15)'!AE36</f>
        <v>0.1318051575931232</v>
      </c>
      <c r="Y36" s="182">
        <f>'PD_idade (15)'!AA36/'PD_idade (15)'!AE36</f>
        <v>0.11461318051575932</v>
      </c>
      <c r="Z36" s="182">
        <f>'PD_idade (15)'!AB36/'PD_idade (15)'!AE36</f>
        <v>0.14613180515759314</v>
      </c>
      <c r="AA36" s="182">
        <f>'PD_idade (15)'!AC36/'PD_idade (15)'!AE36</f>
        <v>0.1346704871060172</v>
      </c>
      <c r="AB36" s="222">
        <f>'PD_idade (15)'!AD36/'PD_idade (15)'!AE36</f>
        <v>0.10028653295128939</v>
      </c>
      <c r="AC36" s="199"/>
      <c r="AD36" s="235"/>
      <c r="AE36" s="106">
        <f>'PD_idade (15)'!AG36/'PD_idade (15)'!AO36</f>
        <v>7.2463768115942032E-2</v>
      </c>
      <c r="AF36" s="182">
        <f>'PD_idade (15)'!AH36/'PD_idade (15)'!AO36</f>
        <v>0.1681159420289855</v>
      </c>
      <c r="AG36" s="182">
        <f>'PD_idade (15)'!AI36/'PD_idade (15)'!AO36</f>
        <v>0.14492753623188406</v>
      </c>
      <c r="AH36" s="182">
        <f>'PD_idade (15)'!AJ36/'PD_idade (15)'!AO36</f>
        <v>0.16231884057971013</v>
      </c>
      <c r="AI36" s="182">
        <f>'PD_idade (15)'!AK36/'PD_idade (15)'!AO36</f>
        <v>0.1072463768115942</v>
      </c>
      <c r="AJ36" s="182">
        <f>'PD_idade (15)'!AL36/'PD_idade (15)'!AO36</f>
        <v>0.13623188405797101</v>
      </c>
      <c r="AK36" s="182">
        <f>'PD_idade (15)'!AM36/'PD_idade (15)'!AO36</f>
        <v>0.12753623188405797</v>
      </c>
      <c r="AL36" s="107">
        <f>'PD_idade (15)'!AN36/'PD_idade (15)'!AO36</f>
        <v>8.1159420289855067E-2</v>
      </c>
      <c r="AM36" s="274">
        <v>795</v>
      </c>
      <c r="AN36" s="219"/>
    </row>
    <row r="37" spans="2:40" x14ac:dyDescent="0.25">
      <c r="B37" s="206" t="s">
        <v>56</v>
      </c>
      <c r="C37" s="225">
        <f>'PD_idade (15)'!C37/'PD_idade (15)'!K37</f>
        <v>9.7719869706840393E-2</v>
      </c>
      <c r="D37" s="182">
        <f>'PD_idade (15)'!D37/'PD_idade (15)'!K37</f>
        <v>0.11400651465798045</v>
      </c>
      <c r="E37" s="182">
        <f>'PD_idade (15)'!E37/'PD_idade (15)'!K37</f>
        <v>0.19543973941368079</v>
      </c>
      <c r="F37" s="182">
        <f>'PD_idade (15)'!F37/'PD_idade (15)'!K37</f>
        <v>0.13680781758957655</v>
      </c>
      <c r="G37" s="182">
        <f>'PD_idade (15)'!G37/'PD_idade (15)'!K37</f>
        <v>9.4462540716612378E-2</v>
      </c>
      <c r="H37" s="182">
        <f>'PD_idade (15)'!H37/'PD_idade (15)'!K37</f>
        <v>0.14983713355048861</v>
      </c>
      <c r="I37" s="182">
        <f>'PD_idade (15)'!I37/'PD_idade (15)'!K37</f>
        <v>0.10423452768729642</v>
      </c>
      <c r="J37" s="222">
        <f>'PD_idade (15)'!J37/'PD_idade (15)'!K37</f>
        <v>0.10749185667752444</v>
      </c>
      <c r="K37" s="91"/>
      <c r="L37" s="183">
        <f>'PD_idade (15)'!M37/'PD_idade (15)'!U37</f>
        <v>0.10223642172523961</v>
      </c>
      <c r="M37" s="182">
        <f>'PD_idade (15)'!N37/'PD_idade (15)'!U37</f>
        <v>0.12140575079872204</v>
      </c>
      <c r="N37" s="182">
        <f>'PD_idade (15)'!O37/'PD_idade (15)'!U37</f>
        <v>0.16613418530351437</v>
      </c>
      <c r="O37" s="182">
        <f>'PD_idade (15)'!P37/'PD_idade (15)'!U37</f>
        <v>0.14696485623003194</v>
      </c>
      <c r="P37" s="182">
        <f>'PD_idade (15)'!Q37/'PD_idade (15)'!U37</f>
        <v>0.10543130990415335</v>
      </c>
      <c r="Q37" s="182">
        <f>'PD_idade (15)'!R37/'PD_idade (15)'!U37</f>
        <v>0.14696485623003194</v>
      </c>
      <c r="R37" s="182">
        <f>'PD_idade (15)'!S37/'PD_idade (15)'!U37</f>
        <v>0.10223642172523961</v>
      </c>
      <c r="S37" s="187">
        <f>'PD_idade (15)'!T37/'PD_idade (15)'!U37</f>
        <v>0.10862619808306709</v>
      </c>
      <c r="T37" s="203"/>
      <c r="U37" s="225">
        <f>'PD_idade (15)'!W37/'PD_idade (15)'!AE37</f>
        <v>0.10596026490066225</v>
      </c>
      <c r="V37" s="182">
        <f>'PD_idade (15)'!X37/'PD_idade (15)'!AE37</f>
        <v>0.11920529801324503</v>
      </c>
      <c r="W37" s="182">
        <f>'PD_idade (15)'!Y37/'PD_idade (15)'!AE37</f>
        <v>0.16556291390728478</v>
      </c>
      <c r="X37" s="182">
        <f>'PD_idade (15)'!Z37/'PD_idade (15)'!AE37</f>
        <v>0.14238410596026491</v>
      </c>
      <c r="Y37" s="182">
        <f>'PD_idade (15)'!AA37/'PD_idade (15)'!AE37</f>
        <v>0.11589403973509933</v>
      </c>
      <c r="Z37" s="182">
        <f>'PD_idade (15)'!AB37/'PD_idade (15)'!AE37</f>
        <v>0.1490066225165563</v>
      </c>
      <c r="AA37" s="182">
        <f>'PD_idade (15)'!AC37/'PD_idade (15)'!AE37</f>
        <v>0.10596026490066225</v>
      </c>
      <c r="AB37" s="222">
        <f>'PD_idade (15)'!AD37/'PD_idade (15)'!AE37</f>
        <v>9.602649006622517E-2</v>
      </c>
      <c r="AC37" s="64"/>
      <c r="AD37" s="235"/>
      <c r="AE37" s="106">
        <f>'PD_idade (15)'!AG37/'PD_idade (15)'!AO37</f>
        <v>0.1039426523297491</v>
      </c>
      <c r="AF37" s="182">
        <f>'PD_idade (15)'!AH37/'PD_idade (15)'!AO37</f>
        <v>0.11469534050179211</v>
      </c>
      <c r="AG37" s="182">
        <f>'PD_idade (15)'!AI37/'PD_idade (15)'!AO37</f>
        <v>0.15770609318996415</v>
      </c>
      <c r="AH37" s="182">
        <f>'PD_idade (15)'!AJ37/'PD_idade (15)'!AO37</f>
        <v>0.15053763440860216</v>
      </c>
      <c r="AI37" s="182">
        <f>'PD_idade (15)'!AK37/'PD_idade (15)'!AO37</f>
        <v>0.12903225806451613</v>
      </c>
      <c r="AJ37" s="182">
        <f>'PD_idade (15)'!AL37/'PD_idade (15)'!AO37</f>
        <v>0.13978494623655913</v>
      </c>
      <c r="AK37" s="182">
        <f>'PD_idade (15)'!AM37/'PD_idade (15)'!AO37</f>
        <v>0.10752688172043011</v>
      </c>
      <c r="AL37" s="107">
        <f>'PD_idade (15)'!AN37/'PD_idade (15)'!AO37</f>
        <v>9.6774193548387094E-2</v>
      </c>
      <c r="AM37" s="204">
        <v>272</v>
      </c>
      <c r="AN37" s="219"/>
    </row>
    <row r="38" spans="2:40" x14ac:dyDescent="0.25">
      <c r="B38" s="206" t="s">
        <v>57</v>
      </c>
      <c r="C38" s="225">
        <f>'PD_idade (15)'!C38/'PD_idade (15)'!K38</f>
        <v>6.7658998646820026E-2</v>
      </c>
      <c r="D38" s="182">
        <f>'PD_idade (15)'!D38/'PD_idade (15)'!K38</f>
        <v>0.10013531799729364</v>
      </c>
      <c r="E38" s="182">
        <f>'PD_idade (15)'!E38/'PD_idade (15)'!K38</f>
        <v>0.11637347767253045</v>
      </c>
      <c r="F38" s="182">
        <f>'PD_idade (15)'!F38/'PD_idade (15)'!K38</f>
        <v>0.12584573748308525</v>
      </c>
      <c r="G38" s="182">
        <f>'PD_idade (15)'!G38/'PD_idade (15)'!K38</f>
        <v>0.13667117726657646</v>
      </c>
      <c r="H38" s="182">
        <f>'PD_idade (15)'!H38/'PD_idade (15)'!K38</f>
        <v>0.15696887686062247</v>
      </c>
      <c r="I38" s="182">
        <f>'PD_idade (15)'!I38/'PD_idade (15)'!K38</f>
        <v>0.14073071718538566</v>
      </c>
      <c r="J38" s="222">
        <f>'PD_idade (15)'!J38/'PD_idade (15)'!K38</f>
        <v>0.15561569688768606</v>
      </c>
      <c r="K38" s="91"/>
      <c r="L38" s="183">
        <f>'PD_idade (15)'!M38/'PD_idade (15)'!U38</f>
        <v>7.8125E-2</v>
      </c>
      <c r="M38" s="182">
        <f>'PD_idade (15)'!N38/'PD_idade (15)'!U38</f>
        <v>9.9431818181818177E-2</v>
      </c>
      <c r="N38" s="182">
        <f>'PD_idade (15)'!O38/'PD_idade (15)'!U38</f>
        <v>0.125</v>
      </c>
      <c r="O38" s="182">
        <f>'PD_idade (15)'!P38/'PD_idade (15)'!U38</f>
        <v>0.12926136363636365</v>
      </c>
      <c r="P38" s="182">
        <f>'PD_idade (15)'!Q38/'PD_idade (15)'!U38</f>
        <v>0.125</v>
      </c>
      <c r="Q38" s="182">
        <f>'PD_idade (15)'!R38/'PD_idade (15)'!U38</f>
        <v>0.16193181818181818</v>
      </c>
      <c r="R38" s="182">
        <f>'PD_idade (15)'!S38/'PD_idade (15)'!U38</f>
        <v>0.140625</v>
      </c>
      <c r="S38" s="187">
        <f>'PD_idade (15)'!T38/'PD_idade (15)'!U38</f>
        <v>0.140625</v>
      </c>
      <c r="T38" s="203"/>
      <c r="U38" s="225">
        <f>'PD_idade (15)'!W38/'PD_idade (15)'!AE38</f>
        <v>8.2014388489208639E-2</v>
      </c>
      <c r="V38" s="182">
        <f>'PD_idade (15)'!X38/'PD_idade (15)'!AE38</f>
        <v>0.10647482014388489</v>
      </c>
      <c r="W38" s="182">
        <f>'PD_idade (15)'!Y38/'PD_idade (15)'!AE38</f>
        <v>0.11942446043165468</v>
      </c>
      <c r="X38" s="182">
        <f>'PD_idade (15)'!Z38/'PD_idade (15)'!AE38</f>
        <v>0.13237410071942446</v>
      </c>
      <c r="Y38" s="182">
        <f>'PD_idade (15)'!AA38/'PD_idade (15)'!AE38</f>
        <v>0.1251798561151079</v>
      </c>
      <c r="Z38" s="182">
        <f>'PD_idade (15)'!AB38/'PD_idade (15)'!AE38</f>
        <v>0.16258992805755396</v>
      </c>
      <c r="AA38" s="182">
        <f>'PD_idade (15)'!AC38/'PD_idade (15)'!AE38</f>
        <v>0.14100719424460431</v>
      </c>
      <c r="AB38" s="222">
        <f>'PD_idade (15)'!AD38/'PD_idade (15)'!AE38</f>
        <v>0.13093525179856116</v>
      </c>
      <c r="AC38" s="64"/>
      <c r="AD38" s="235"/>
      <c r="AE38" s="106">
        <f>'PD_idade (15)'!AG38/'PD_idade (15)'!AO38</f>
        <v>8.6830680173661356E-2</v>
      </c>
      <c r="AF38" s="182">
        <f>'PD_idade (15)'!AH38/'PD_idade (15)'!AO38</f>
        <v>0.11432706222865413</v>
      </c>
      <c r="AG38" s="182">
        <f>'PD_idade (15)'!AI38/'PD_idade (15)'!AO38</f>
        <v>0.11143270622286541</v>
      </c>
      <c r="AH38" s="182">
        <f>'PD_idade (15)'!AJ38/'PD_idade (15)'!AO38</f>
        <v>0.13314037626628075</v>
      </c>
      <c r="AI38" s="182">
        <f>'PD_idade (15)'!AK38/'PD_idade (15)'!AO38</f>
        <v>0.12301013024602026</v>
      </c>
      <c r="AJ38" s="182">
        <f>'PD_idade (15)'!AL38/'PD_idade (15)'!AO38</f>
        <v>0.16497829232995659</v>
      </c>
      <c r="AK38" s="182">
        <f>'PD_idade (15)'!AM38/'PD_idade (15)'!AO38</f>
        <v>0.14327062228654125</v>
      </c>
      <c r="AL38" s="107">
        <f>'PD_idade (15)'!AN38/'PD_idade (15)'!AO38</f>
        <v>0.12301013024602026</v>
      </c>
      <c r="AM38" s="204">
        <v>319</v>
      </c>
      <c r="AN38" s="219"/>
    </row>
    <row r="39" spans="2:40" x14ac:dyDescent="0.25">
      <c r="B39" s="206" t="s">
        <v>58</v>
      </c>
      <c r="C39" s="218">
        <f>'PD_idade (15)'!C39/'PD_idade (15)'!K39</f>
        <v>0.10874704491725769</v>
      </c>
      <c r="D39" s="214">
        <f>'PD_idade (15)'!D39/'PD_idade (15)'!K39</f>
        <v>0.14893617021276595</v>
      </c>
      <c r="E39" s="214">
        <f>'PD_idade (15)'!E39/'PD_idade (15)'!K39</f>
        <v>0.12529550827423167</v>
      </c>
      <c r="F39" s="214">
        <f>'PD_idade (15)'!F39/'PD_idade (15)'!K39</f>
        <v>0.11347517730496454</v>
      </c>
      <c r="G39" s="214">
        <f>'PD_idade (15)'!G39/'PD_idade (15)'!K39</f>
        <v>8.7470449172576833E-2</v>
      </c>
      <c r="H39" s="214">
        <f>'PD_idade (15)'!H39/'PD_idade (15)'!K39</f>
        <v>0.14420803782505912</v>
      </c>
      <c r="I39" s="214">
        <f>'PD_idade (15)'!I39/'PD_idade (15)'!K39</f>
        <v>0.1182033096926714</v>
      </c>
      <c r="J39" s="223">
        <f>'PD_idade (15)'!J39/'PD_idade (15)'!K39</f>
        <v>0.15366430260047281</v>
      </c>
      <c r="K39" s="269"/>
      <c r="L39" s="259">
        <f>'PD_idade (15)'!M39/'PD_idade (15)'!U39</f>
        <v>0.10199004975124377</v>
      </c>
      <c r="M39" s="260">
        <f>'PD_idade (15)'!N39/'PD_idade (15)'!U39</f>
        <v>0.15671641791044777</v>
      </c>
      <c r="N39" s="260">
        <f>'PD_idade (15)'!O39/'PD_idade (15)'!U39</f>
        <v>0.12189054726368159</v>
      </c>
      <c r="O39" s="260">
        <f>'PD_idade (15)'!P39/'PD_idade (15)'!U39</f>
        <v>0.12935323383084577</v>
      </c>
      <c r="P39" s="260">
        <f>'PD_idade (15)'!Q39/'PD_idade (15)'!U39</f>
        <v>8.7064676616915429E-2</v>
      </c>
      <c r="Q39" s="260">
        <f>'PD_idade (15)'!R39/'PD_idade (15)'!U39</f>
        <v>0.1417910447761194</v>
      </c>
      <c r="R39" s="260">
        <f>'PD_idade (15)'!S39/'PD_idade (15)'!U39</f>
        <v>0.11691542288557213</v>
      </c>
      <c r="S39" s="261">
        <f>'PD_idade (15)'!T39/'PD_idade (15)'!U39</f>
        <v>0.14427860696517414</v>
      </c>
      <c r="T39" s="203"/>
      <c r="U39" s="218">
        <f>'PD_idade (15)'!W39/'PD_idade (15)'!AE39</f>
        <v>0.10224438902743142</v>
      </c>
      <c r="V39" s="214">
        <f>'PD_idade (15)'!X39/'PD_idade (15)'!AE39</f>
        <v>0.17705735660847879</v>
      </c>
      <c r="W39" s="214">
        <f>'PD_idade (15)'!Y39/'PD_idade (15)'!AE39</f>
        <v>0.14962593516209477</v>
      </c>
      <c r="X39" s="214">
        <f>'PD_idade (15)'!Z39/'PD_idade (15)'!AE39</f>
        <v>0.13216957605985039</v>
      </c>
      <c r="Y39" s="214">
        <f>'PD_idade (15)'!AA39/'PD_idade (15)'!AE39</f>
        <v>7.9800498753117205E-2</v>
      </c>
      <c r="Z39" s="214">
        <f>'PD_idade (15)'!AB39/'PD_idade (15)'!AE39</f>
        <v>0.12967581047381546</v>
      </c>
      <c r="AA39" s="214">
        <f>'PD_idade (15)'!AC39/'PD_idade (15)'!AE39</f>
        <v>0.10972568578553615</v>
      </c>
      <c r="AB39" s="223">
        <f>'PD_idade (15)'!AD39/'PD_idade (15)'!AE39</f>
        <v>0.11970074812967581</v>
      </c>
      <c r="AC39" s="202"/>
      <c r="AD39" s="220"/>
      <c r="AE39" s="108">
        <f>'PD_idade (15)'!AG39/'PD_idade (15)'!AO39</f>
        <v>8.4832904884318772E-2</v>
      </c>
      <c r="AF39" s="190">
        <f>'PD_idade (15)'!AH39/'PD_idade (15)'!AO39</f>
        <v>0.17480719794344474</v>
      </c>
      <c r="AG39" s="190">
        <f>'PD_idade (15)'!AI39/'PD_idade (15)'!AO39</f>
        <v>0.15681233933161953</v>
      </c>
      <c r="AH39" s="190">
        <f>'PD_idade (15)'!AJ39/'PD_idade (15)'!AO39</f>
        <v>0.13624678663239073</v>
      </c>
      <c r="AI39" s="190">
        <f>'PD_idade (15)'!AK39/'PD_idade (15)'!AO39</f>
        <v>0.10025706940874037</v>
      </c>
      <c r="AJ39" s="190">
        <f>'PD_idade (15)'!AL39/'PD_idade (15)'!AO39</f>
        <v>0.12082262210796915</v>
      </c>
      <c r="AK39" s="190">
        <f>'PD_idade (15)'!AM39/'PD_idade (15)'!AO39</f>
        <v>9.7686375321336755E-2</v>
      </c>
      <c r="AL39" s="109">
        <f>'PD_idade (15)'!AN39/'PD_idade (15)'!AO39</f>
        <v>0.12853470437017994</v>
      </c>
      <c r="AM39" s="229">
        <v>596</v>
      </c>
      <c r="AN39" s="219"/>
    </row>
    <row r="40" spans="2:40" x14ac:dyDescent="0.25">
      <c r="B40" s="36"/>
      <c r="C40" s="457"/>
      <c r="D40" s="458"/>
      <c r="E40" s="458"/>
      <c r="F40" s="458"/>
      <c r="G40" s="458"/>
      <c r="H40" s="458"/>
      <c r="I40" s="458"/>
      <c r="J40" s="458"/>
      <c r="K40" s="457"/>
      <c r="L40" s="458"/>
      <c r="M40" s="458"/>
      <c r="N40" s="458"/>
      <c r="O40" s="458"/>
      <c r="P40" s="458"/>
      <c r="Q40" s="458"/>
      <c r="R40" s="301"/>
      <c r="S40" s="301"/>
      <c r="T40" s="460"/>
      <c r="U40" s="460"/>
      <c r="V40" s="302"/>
      <c r="W40" s="302"/>
    </row>
    <row r="41" spans="2:40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mergeCells count="8">
    <mergeCell ref="C40:J40"/>
    <mergeCell ref="K40:Q40"/>
    <mergeCell ref="T40:U40"/>
    <mergeCell ref="C9:AM9"/>
    <mergeCell ref="C10:K10"/>
    <mergeCell ref="L10:T10"/>
    <mergeCell ref="U10:AD10"/>
    <mergeCell ref="AE10:AM10"/>
  </mergeCells>
  <conditionalFormatting sqref="AC15 AC36">
    <cfRule type="cellIs" dxfId="3195" priority="2" operator="between">
      <formula>1</formula>
      <formula>2</formula>
    </cfRule>
  </conditionalFormatting>
  <conditionalFormatting sqref="AM15 AM36">
    <cfRule type="cellIs" dxfId="3194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/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54" t="s">
        <v>234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2" ht="12" customHeight="1" x14ac:dyDescent="0.25">
      <c r="B6" s="117" t="s">
        <v>142</v>
      </c>
    </row>
    <row r="7" spans="1:12" ht="12" customHeight="1" x14ac:dyDescent="0.25"/>
    <row r="8" spans="1:12" ht="44.25" customHeight="1" x14ac:dyDescent="0.25">
      <c r="B8" s="8"/>
      <c r="C8" s="450" t="s">
        <v>118</v>
      </c>
      <c r="D8" s="450"/>
      <c r="E8" s="450"/>
      <c r="F8" s="450"/>
      <c r="G8" s="450"/>
      <c r="H8" s="450"/>
      <c r="I8" s="450"/>
      <c r="J8" s="450"/>
      <c r="K8" s="189"/>
    </row>
    <row r="9" spans="1:12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(15)'!AG12-'PD_idade (15)'!C12</f>
        <v>160</v>
      </c>
      <c r="D11" s="143">
        <f>'PD_idade (15)'!AH12-'PD_idade (15)'!D12</f>
        <v>-2602</v>
      </c>
      <c r="E11" s="143">
        <f>'PD_idade (15)'!AI12-'PD_idade (15)'!E12</f>
        <v>-5247</v>
      </c>
      <c r="F11" s="143">
        <f>'PD_idade (15)'!AJ12-'PD_idade (15)'!F12</f>
        <v>-6137</v>
      </c>
      <c r="G11" s="143">
        <f>'PD_idade (15)'!AK12-'PD_idade (15)'!G12</f>
        <v>-8085</v>
      </c>
      <c r="H11" s="143">
        <f>'PD_idade (15)'!AL12-'PD_idade (15)'!H12</f>
        <v>-8189</v>
      </c>
      <c r="I11" s="143">
        <f>'PD_idade (15)'!AM12-'PD_idade (15)'!I12</f>
        <v>-7052</v>
      </c>
      <c r="J11" s="144">
        <f>'PD_idade (15)'!AN12-'PD_idade (15)'!J12</f>
        <v>-11953</v>
      </c>
      <c r="L11" s="71"/>
    </row>
    <row r="12" spans="1:12" x14ac:dyDescent="0.25">
      <c r="B12" s="4" t="s">
        <v>147</v>
      </c>
      <c r="C12" s="145">
        <f>'PD_idade (15)'!AG13-'PD_idade (15)'!C13</f>
        <v>1053</v>
      </c>
      <c r="D12" s="146">
        <f>'PD_idade (15)'!AH13-'PD_idade (15)'!D13</f>
        <v>-536</v>
      </c>
      <c r="E12" s="146">
        <f>'PD_idade (15)'!AI13-'PD_idade (15)'!E13</f>
        <v>-1274</v>
      </c>
      <c r="F12" s="146">
        <f>'PD_idade (15)'!AJ13-'PD_idade (15)'!F13</f>
        <v>-1479</v>
      </c>
      <c r="G12" s="146">
        <f>'PD_idade (15)'!AK13-'PD_idade (15)'!G13</f>
        <v>-1992</v>
      </c>
      <c r="H12" s="146">
        <f>'PD_idade (15)'!AL13-'PD_idade (15)'!H13</f>
        <v>-1945</v>
      </c>
      <c r="I12" s="146">
        <f>'PD_idade (15)'!AM13-'PD_idade (15)'!I13</f>
        <v>-1700</v>
      </c>
      <c r="J12" s="147">
        <f>'PD_idade (15)'!AN13-'PD_idade (15)'!J13</f>
        <v>-3093</v>
      </c>
    </row>
    <row r="13" spans="1:12" x14ac:dyDescent="0.25">
      <c r="B13" s="4" t="s">
        <v>20</v>
      </c>
      <c r="C13" s="145">
        <f>'PD_idade (15)'!AG14-'PD_idade (15)'!C14</f>
        <v>685</v>
      </c>
      <c r="D13" s="146">
        <f>'PD_idade (15)'!AH14-'PD_idade (15)'!D14</f>
        <v>-358</v>
      </c>
      <c r="E13" s="146">
        <f>'PD_idade (15)'!AI14-'PD_idade (15)'!E14</f>
        <v>-1027</v>
      </c>
      <c r="F13" s="146">
        <f>'PD_idade (15)'!AJ14-'PD_idade (15)'!F14</f>
        <v>-1051</v>
      </c>
      <c r="G13" s="146">
        <f>'PD_idade (15)'!AK14-'PD_idade (15)'!G14</f>
        <v>-1621</v>
      </c>
      <c r="H13" s="146">
        <f>'PD_idade (15)'!AL14-'PD_idade (15)'!H14</f>
        <v>-1434</v>
      </c>
      <c r="I13" s="146">
        <f>'PD_idade (15)'!AM14-'PD_idade (15)'!I14</f>
        <v>-1345</v>
      </c>
      <c r="J13" s="147">
        <f>'PD_idade (15)'!AN14-'PD_idade (15)'!J14</f>
        <v>-2396</v>
      </c>
    </row>
    <row r="14" spans="1:12" x14ac:dyDescent="0.25">
      <c r="B14" s="4" t="s">
        <v>1</v>
      </c>
      <c r="C14" s="193">
        <f>'PD_idade (15)'!AG15-'PD_idade (15)'!C15</f>
        <v>152</v>
      </c>
      <c r="D14" s="194">
        <f>'PD_idade (15)'!AH15-'PD_idade (15)'!D15</f>
        <v>9</v>
      </c>
      <c r="E14" s="194">
        <f>'PD_idade (15)'!AI15-'PD_idade (15)'!E15</f>
        <v>-112</v>
      </c>
      <c r="F14" s="194">
        <f>'PD_idade (15)'!AJ15-'PD_idade (15)'!F15</f>
        <v>-119</v>
      </c>
      <c r="G14" s="194">
        <f>'PD_idade (15)'!AK15-'PD_idade (15)'!G15</f>
        <v>-216</v>
      </c>
      <c r="H14" s="194">
        <f>'PD_idade (15)'!AL15-'PD_idade (15)'!H15</f>
        <v>-242</v>
      </c>
      <c r="I14" s="194">
        <f>'PD_idade (15)'!AM15-'PD_idade (15)'!I15</f>
        <v>-246</v>
      </c>
      <c r="J14" s="195">
        <f>'PD_idade (15)'!AN15-'PD_idade (15)'!J15</f>
        <v>-508</v>
      </c>
    </row>
    <row r="15" spans="1:12" x14ac:dyDescent="0.25">
      <c r="B15" s="34" t="s">
        <v>36</v>
      </c>
      <c r="C15" s="142">
        <f>'PD_idade (15)'!AG16-'PD_idade (15)'!C16</f>
        <v>23</v>
      </c>
      <c r="D15" s="143">
        <f>'PD_idade (15)'!AH16-'PD_idade (15)'!D16</f>
        <v>-2</v>
      </c>
      <c r="E15" s="143">
        <f>'PD_idade (15)'!AI16-'PD_idade (15)'!E16</f>
        <v>-4</v>
      </c>
      <c r="F15" s="143">
        <f>'PD_idade (15)'!AJ16-'PD_idade (15)'!F16</f>
        <v>1</v>
      </c>
      <c r="G15" s="143">
        <f>'PD_idade (15)'!AK16-'PD_idade (15)'!G16</f>
        <v>-13</v>
      </c>
      <c r="H15" s="143">
        <f>'PD_idade (15)'!AL16-'PD_idade (15)'!H16</f>
        <v>-9</v>
      </c>
      <c r="I15" s="143">
        <f>'PD_idade (15)'!AM16-'PD_idade (15)'!I16</f>
        <v>-11</v>
      </c>
      <c r="J15" s="144">
        <f>'PD_idade (15)'!AN16-'PD_idade (15)'!J16</f>
        <v>-15</v>
      </c>
    </row>
    <row r="16" spans="1:12" x14ac:dyDescent="0.25">
      <c r="B16" s="34" t="s">
        <v>37</v>
      </c>
      <c r="C16" s="145">
        <f>'PD_idade (15)'!AG17-'PD_idade (15)'!C17</f>
        <v>10</v>
      </c>
      <c r="D16" s="146">
        <f>'PD_idade (15)'!AH17-'PD_idade (15)'!D17</f>
        <v>8</v>
      </c>
      <c r="E16" s="146">
        <f>'PD_idade (15)'!AI17-'PD_idade (15)'!E17</f>
        <v>-14</v>
      </c>
      <c r="F16" s="146">
        <f>'PD_idade (15)'!AJ17-'PD_idade (15)'!F17</f>
        <v>-2</v>
      </c>
      <c r="G16" s="146">
        <f>'PD_idade (15)'!AK17-'PD_idade (15)'!G17</f>
        <v>-3</v>
      </c>
      <c r="H16" s="146">
        <f>'PD_idade (15)'!AL17-'PD_idade (15)'!H17</f>
        <v>-2</v>
      </c>
      <c r="I16" s="146">
        <f>'PD_idade (15)'!AM17-'PD_idade (15)'!I17</f>
        <v>-14</v>
      </c>
      <c r="J16" s="147">
        <f>'PD_idade (15)'!AN17-'PD_idade (15)'!J17</f>
        <v>-17</v>
      </c>
    </row>
    <row r="17" spans="2:10" x14ac:dyDescent="0.25">
      <c r="B17" s="34" t="s">
        <v>38</v>
      </c>
      <c r="C17" s="145">
        <f>'PD_idade (15)'!AG18-'PD_idade (15)'!C18</f>
        <v>13</v>
      </c>
      <c r="D17" s="146">
        <f>'PD_idade (15)'!AH18-'PD_idade (15)'!D18</f>
        <v>-21</v>
      </c>
      <c r="E17" s="146">
        <f>'PD_idade (15)'!AI18-'PD_idade (15)'!E18</f>
        <v>-16</v>
      </c>
      <c r="F17" s="146">
        <f>'PD_idade (15)'!AJ18-'PD_idade (15)'!F18</f>
        <v>-6</v>
      </c>
      <c r="G17" s="146">
        <f>'PD_idade (15)'!AK18-'PD_idade (15)'!G18</f>
        <v>-1</v>
      </c>
      <c r="H17" s="146">
        <f>'PD_idade (15)'!AL18-'PD_idade (15)'!H18</f>
        <v>-6</v>
      </c>
      <c r="I17" s="146">
        <f>'PD_idade (15)'!AM18-'PD_idade (15)'!I18</f>
        <v>-5</v>
      </c>
      <c r="J17" s="147">
        <f>'PD_idade (15)'!AN18-'PD_idade (15)'!J18</f>
        <v>-15</v>
      </c>
    </row>
    <row r="18" spans="2:10" x14ac:dyDescent="0.25">
      <c r="B18" s="34" t="s">
        <v>39</v>
      </c>
      <c r="C18" s="145">
        <f>'PD_idade (15)'!AG19-'PD_idade (15)'!C19</f>
        <v>-1</v>
      </c>
      <c r="D18" s="146">
        <f>'PD_idade (15)'!AH19-'PD_idade (15)'!D19</f>
        <v>-2</v>
      </c>
      <c r="E18" s="146">
        <f>'PD_idade (15)'!AI19-'PD_idade (15)'!E19</f>
        <v>-6</v>
      </c>
      <c r="F18" s="146">
        <f>'PD_idade (15)'!AJ19-'PD_idade (15)'!F19</f>
        <v>4</v>
      </c>
      <c r="G18" s="146">
        <f>'PD_idade (15)'!AK19-'PD_idade (15)'!G19</f>
        <v>-11</v>
      </c>
      <c r="H18" s="146">
        <f>'PD_idade (15)'!AL19-'PD_idade (15)'!H19</f>
        <v>-14</v>
      </c>
      <c r="I18" s="146">
        <f>'PD_idade (15)'!AM19-'PD_idade (15)'!I19</f>
        <v>-14</v>
      </c>
      <c r="J18" s="147">
        <f>'PD_idade (15)'!AN19-'PD_idade (15)'!J19</f>
        <v>-2</v>
      </c>
    </row>
    <row r="19" spans="2:10" x14ac:dyDescent="0.25">
      <c r="B19" s="34" t="s">
        <v>40</v>
      </c>
      <c r="C19" s="145">
        <f>'PD_idade (15)'!AG20-'PD_idade (15)'!C20</f>
        <v>12</v>
      </c>
      <c r="D19" s="146">
        <f>'PD_idade (15)'!AH20-'PD_idade (15)'!D20</f>
        <v>0</v>
      </c>
      <c r="E19" s="146">
        <f>'PD_idade (15)'!AI20-'PD_idade (15)'!E20</f>
        <v>-1</v>
      </c>
      <c r="F19" s="146">
        <f>'PD_idade (15)'!AJ20-'PD_idade (15)'!F20</f>
        <v>-10</v>
      </c>
      <c r="G19" s="146">
        <f>'PD_idade (15)'!AK20-'PD_idade (15)'!G20</f>
        <v>1</v>
      </c>
      <c r="H19" s="146">
        <f>'PD_idade (15)'!AL20-'PD_idade (15)'!H20</f>
        <v>-13</v>
      </c>
      <c r="I19" s="146">
        <f>'PD_idade (15)'!AM20-'PD_idade (15)'!I20</f>
        <v>-17</v>
      </c>
      <c r="J19" s="147">
        <f>'PD_idade (15)'!AN20-'PD_idade (15)'!J20</f>
        <v>-26</v>
      </c>
    </row>
    <row r="20" spans="2:10" x14ac:dyDescent="0.25">
      <c r="B20" s="34" t="s">
        <v>41</v>
      </c>
      <c r="C20" s="145">
        <f>'PD_idade (15)'!AG21-'PD_idade (15)'!C21</f>
        <v>4</v>
      </c>
      <c r="D20" s="146">
        <f>'PD_idade (15)'!AH21-'PD_idade (15)'!D21</f>
        <v>4</v>
      </c>
      <c r="E20" s="146">
        <f>'PD_idade (15)'!AI21-'PD_idade (15)'!E21</f>
        <v>9</v>
      </c>
      <c r="F20" s="146">
        <f>'PD_idade (15)'!AJ21-'PD_idade (15)'!F21</f>
        <v>-9</v>
      </c>
      <c r="G20" s="146">
        <f>'PD_idade (15)'!AK21-'PD_idade (15)'!G21</f>
        <v>-5</v>
      </c>
      <c r="H20" s="146">
        <f>'PD_idade (15)'!AL21-'PD_idade (15)'!H21</f>
        <v>-9</v>
      </c>
      <c r="I20" s="146">
        <f>'PD_idade (15)'!AM21-'PD_idade (15)'!I21</f>
        <v>-8</v>
      </c>
      <c r="J20" s="147">
        <f>'PD_idade (15)'!AN21-'PD_idade (15)'!J21</f>
        <v>-26</v>
      </c>
    </row>
    <row r="21" spans="2:10" x14ac:dyDescent="0.25">
      <c r="B21" s="34" t="s">
        <v>42</v>
      </c>
      <c r="C21" s="145">
        <f>'PD_idade (15)'!AG22-'PD_idade (15)'!C22</f>
        <v>-1</v>
      </c>
      <c r="D21" s="146">
        <f>'PD_idade (15)'!AH22-'PD_idade (15)'!D22</f>
        <v>6</v>
      </c>
      <c r="E21" s="146">
        <f>'PD_idade (15)'!AI22-'PD_idade (15)'!E22</f>
        <v>-6</v>
      </c>
      <c r="F21" s="146">
        <f>'PD_idade (15)'!AJ22-'PD_idade (15)'!F22</f>
        <v>-3</v>
      </c>
      <c r="G21" s="146">
        <f>'PD_idade (15)'!AK22-'PD_idade (15)'!G22</f>
        <v>-10</v>
      </c>
      <c r="H21" s="146">
        <f>'PD_idade (15)'!AL22-'PD_idade (15)'!H22</f>
        <v>-13</v>
      </c>
      <c r="I21" s="146">
        <f>'PD_idade (15)'!AM22-'PD_idade (15)'!I22</f>
        <v>-14</v>
      </c>
      <c r="J21" s="147">
        <f>'PD_idade (15)'!AN22-'PD_idade (15)'!J22</f>
        <v>-11</v>
      </c>
    </row>
    <row r="22" spans="2:10" x14ac:dyDescent="0.25">
      <c r="B22" s="34" t="s">
        <v>43</v>
      </c>
      <c r="C22" s="145">
        <f>'PD_idade (15)'!AG23-'PD_idade (15)'!C23</f>
        <v>3</v>
      </c>
      <c r="D22" s="146">
        <f>'PD_idade (15)'!AH23-'PD_idade (15)'!D23</f>
        <v>-5</v>
      </c>
      <c r="E22" s="146">
        <f>'PD_idade (15)'!AI23-'PD_idade (15)'!E23</f>
        <v>2</v>
      </c>
      <c r="F22" s="146">
        <f>'PD_idade (15)'!AJ23-'PD_idade (15)'!F23</f>
        <v>-7</v>
      </c>
      <c r="G22" s="146">
        <f>'PD_idade (15)'!AK23-'PD_idade (15)'!G23</f>
        <v>-9</v>
      </c>
      <c r="H22" s="146">
        <f>'PD_idade (15)'!AL23-'PD_idade (15)'!H23</f>
        <v>2</v>
      </c>
      <c r="I22" s="146">
        <f>'PD_idade (15)'!AM23-'PD_idade (15)'!I23</f>
        <v>-5</v>
      </c>
      <c r="J22" s="147">
        <f>'PD_idade (15)'!AN23-'PD_idade (15)'!J23</f>
        <v>-5</v>
      </c>
    </row>
    <row r="23" spans="2:10" x14ac:dyDescent="0.25">
      <c r="B23" s="34" t="s">
        <v>44</v>
      </c>
      <c r="C23" s="145">
        <f>'PD_idade (15)'!AG24-'PD_idade (15)'!C24</f>
        <v>13</v>
      </c>
      <c r="D23" s="146">
        <f>'PD_idade (15)'!AH24-'PD_idade (15)'!D24</f>
        <v>16</v>
      </c>
      <c r="E23" s="146">
        <f>'PD_idade (15)'!AI24-'PD_idade (15)'!E24</f>
        <v>-4</v>
      </c>
      <c r="F23" s="146">
        <f>'PD_idade (15)'!AJ24-'PD_idade (15)'!F24</f>
        <v>2</v>
      </c>
      <c r="G23" s="146">
        <f>'PD_idade (15)'!AK24-'PD_idade (15)'!G24</f>
        <v>-18</v>
      </c>
      <c r="H23" s="146">
        <f>'PD_idade (15)'!AL24-'PD_idade (15)'!H24</f>
        <v>-20</v>
      </c>
      <c r="I23" s="146">
        <f>'PD_idade (15)'!AM24-'PD_idade (15)'!I24</f>
        <v>3</v>
      </c>
      <c r="J23" s="147">
        <f>'PD_idade (15)'!AN24-'PD_idade (15)'!J24</f>
        <v>-43</v>
      </c>
    </row>
    <row r="24" spans="2:10" x14ac:dyDescent="0.25">
      <c r="B24" s="34" t="s">
        <v>45</v>
      </c>
      <c r="C24" s="145">
        <f>'PD_idade (15)'!AG25-'PD_idade (15)'!C25</f>
        <v>16</v>
      </c>
      <c r="D24" s="146">
        <f>'PD_idade (15)'!AH25-'PD_idade (15)'!D25</f>
        <v>-7</v>
      </c>
      <c r="E24" s="146">
        <f>'PD_idade (15)'!AI25-'PD_idade (15)'!E25</f>
        <v>-7</v>
      </c>
      <c r="F24" s="146">
        <f>'PD_idade (15)'!AJ25-'PD_idade (15)'!F25</f>
        <v>-4</v>
      </c>
      <c r="G24" s="146">
        <f>'PD_idade (15)'!AK25-'PD_idade (15)'!G25</f>
        <v>-5</v>
      </c>
      <c r="H24" s="146">
        <f>'PD_idade (15)'!AL25-'PD_idade (15)'!H25</f>
        <v>-24</v>
      </c>
      <c r="I24" s="146">
        <f>'PD_idade (15)'!AM25-'PD_idade (15)'!I25</f>
        <v>-22</v>
      </c>
      <c r="J24" s="147">
        <f>'PD_idade (15)'!AN25-'PD_idade (15)'!J25</f>
        <v>-23</v>
      </c>
    </row>
    <row r="25" spans="2:10" x14ac:dyDescent="0.25">
      <c r="B25" s="34" t="s">
        <v>46</v>
      </c>
      <c r="C25" s="145">
        <f>'PD_idade (15)'!AG26-'PD_idade (15)'!C26</f>
        <v>10</v>
      </c>
      <c r="D25" s="146">
        <f>'PD_idade (15)'!AH26-'PD_idade (15)'!D26</f>
        <v>4</v>
      </c>
      <c r="E25" s="146">
        <f>'PD_idade (15)'!AI26-'PD_idade (15)'!E26</f>
        <v>-5</v>
      </c>
      <c r="F25" s="146">
        <f>'PD_idade (15)'!AJ26-'PD_idade (15)'!F26</f>
        <v>-4</v>
      </c>
      <c r="G25" s="146">
        <f>'PD_idade (15)'!AK26-'PD_idade (15)'!G26</f>
        <v>-4</v>
      </c>
      <c r="H25" s="146">
        <f>'PD_idade (15)'!AL26-'PD_idade (15)'!H26</f>
        <v>-12</v>
      </c>
      <c r="I25" s="146">
        <f>'PD_idade (15)'!AM26-'PD_idade (15)'!I26</f>
        <v>-4</v>
      </c>
      <c r="J25" s="147">
        <f>'PD_idade (15)'!AN26-'PD_idade (15)'!J26</f>
        <v>-16</v>
      </c>
    </row>
    <row r="26" spans="2:10" x14ac:dyDescent="0.25">
      <c r="B26" s="34" t="s">
        <v>47</v>
      </c>
      <c r="C26" s="145">
        <f>'PD_idade (15)'!AG27-'PD_idade (15)'!C27</f>
        <v>15</v>
      </c>
      <c r="D26" s="146">
        <f>'PD_idade (15)'!AH27-'PD_idade (15)'!D27</f>
        <v>4</v>
      </c>
      <c r="E26" s="146">
        <f>'PD_idade (15)'!AI27-'PD_idade (15)'!E27</f>
        <v>1</v>
      </c>
      <c r="F26" s="146">
        <f>'PD_idade (15)'!AJ27-'PD_idade (15)'!F27</f>
        <v>-9</v>
      </c>
      <c r="G26" s="146">
        <f>'PD_idade (15)'!AK27-'PD_idade (15)'!G27</f>
        <v>-15</v>
      </c>
      <c r="H26" s="146">
        <f>'PD_idade (15)'!AL27-'PD_idade (15)'!H27</f>
        <v>-5</v>
      </c>
      <c r="I26" s="146">
        <f>'PD_idade (15)'!AM27-'PD_idade (15)'!I27</f>
        <v>-7</v>
      </c>
      <c r="J26" s="147">
        <f>'PD_idade (15)'!AN27-'PD_idade (15)'!J27</f>
        <v>-16</v>
      </c>
    </row>
    <row r="27" spans="2:10" x14ac:dyDescent="0.25">
      <c r="B27" s="34" t="s">
        <v>48</v>
      </c>
      <c r="C27" s="145">
        <f>'PD_idade (15)'!AG28-'PD_idade (15)'!C28</f>
        <v>2</v>
      </c>
      <c r="D27" s="146">
        <f>'PD_idade (15)'!AH28-'PD_idade (15)'!D28</f>
        <v>-13</v>
      </c>
      <c r="E27" s="146">
        <f>'PD_idade (15)'!AI28-'PD_idade (15)'!E28</f>
        <v>-9</v>
      </c>
      <c r="F27" s="146">
        <f>'PD_idade (15)'!AJ28-'PD_idade (15)'!F28</f>
        <v>1</v>
      </c>
      <c r="G27" s="146">
        <f>'PD_idade (15)'!AK28-'PD_idade (15)'!G28</f>
        <v>-3</v>
      </c>
      <c r="H27" s="146">
        <f>'PD_idade (15)'!AL28-'PD_idade (15)'!H28</f>
        <v>7</v>
      </c>
      <c r="I27" s="146">
        <f>'PD_idade (15)'!AM28-'PD_idade (15)'!I28</f>
        <v>-7</v>
      </c>
      <c r="J27" s="147">
        <f>'PD_idade (15)'!AN28-'PD_idade (15)'!J28</f>
        <v>-17</v>
      </c>
    </row>
    <row r="28" spans="2:10" x14ac:dyDescent="0.25">
      <c r="B28" s="34" t="s">
        <v>49</v>
      </c>
      <c r="C28" s="145">
        <f>'PD_idade (15)'!AG29-'PD_idade (15)'!C29</f>
        <v>0</v>
      </c>
      <c r="D28" s="146">
        <f>'PD_idade (15)'!AH29-'PD_idade (15)'!D29</f>
        <v>2</v>
      </c>
      <c r="E28" s="146">
        <f>'PD_idade (15)'!AI29-'PD_idade (15)'!E29</f>
        <v>3</v>
      </c>
      <c r="F28" s="146">
        <f>'PD_idade (15)'!AJ29-'PD_idade (15)'!F29</f>
        <v>-21</v>
      </c>
      <c r="G28" s="146">
        <f>'PD_idade (15)'!AK29-'PD_idade (15)'!G29</f>
        <v>-20</v>
      </c>
      <c r="H28" s="146">
        <f>'PD_idade (15)'!AL29-'PD_idade (15)'!H29</f>
        <v>-9</v>
      </c>
      <c r="I28" s="146">
        <f>'PD_idade (15)'!AM29-'PD_idade (15)'!I29</f>
        <v>-11</v>
      </c>
      <c r="J28" s="147">
        <f>'PD_idade (15)'!AN29-'PD_idade (15)'!J29</f>
        <v>-40</v>
      </c>
    </row>
    <row r="29" spans="2:10" x14ac:dyDescent="0.25">
      <c r="B29" s="34" t="s">
        <v>50</v>
      </c>
      <c r="C29" s="145">
        <f>'PD_idade (15)'!AG30-'PD_idade (15)'!C30</f>
        <v>19</v>
      </c>
      <c r="D29" s="146">
        <f>'PD_idade (15)'!AH30-'PD_idade (15)'!D30</f>
        <v>-4</v>
      </c>
      <c r="E29" s="146">
        <f>'PD_idade (15)'!AI30-'PD_idade (15)'!E30</f>
        <v>-8</v>
      </c>
      <c r="F29" s="146">
        <f>'PD_idade (15)'!AJ30-'PD_idade (15)'!F30</f>
        <v>-27</v>
      </c>
      <c r="G29" s="146">
        <f>'PD_idade (15)'!AK30-'PD_idade (15)'!G30</f>
        <v>-15</v>
      </c>
      <c r="H29" s="146">
        <f>'PD_idade (15)'!AL30-'PD_idade (15)'!H30</f>
        <v>-20</v>
      </c>
      <c r="I29" s="146">
        <f>'PD_idade (15)'!AM30-'PD_idade (15)'!I30</f>
        <v>-45</v>
      </c>
      <c r="J29" s="147">
        <f>'PD_idade (15)'!AN30-'PD_idade (15)'!J30</f>
        <v>-62</v>
      </c>
    </row>
    <row r="30" spans="2:10" x14ac:dyDescent="0.25">
      <c r="B30" s="34" t="s">
        <v>51</v>
      </c>
      <c r="C30" s="145">
        <f>'PD_idade (15)'!AG31-'PD_idade (15)'!C31</f>
        <v>5</v>
      </c>
      <c r="D30" s="146">
        <f>'PD_idade (15)'!AH31-'PD_idade (15)'!D31</f>
        <v>-7</v>
      </c>
      <c r="E30" s="146">
        <f>'PD_idade (15)'!AI31-'PD_idade (15)'!E31</f>
        <v>6</v>
      </c>
      <c r="F30" s="146">
        <f>'PD_idade (15)'!AJ31-'PD_idade (15)'!F31</f>
        <v>-6</v>
      </c>
      <c r="G30" s="146">
        <f>'PD_idade (15)'!AK31-'PD_idade (15)'!G31</f>
        <v>-9</v>
      </c>
      <c r="H30" s="146">
        <f>'PD_idade (15)'!AL31-'PD_idade (15)'!H31</f>
        <v>-3</v>
      </c>
      <c r="I30" s="146">
        <f>'PD_idade (15)'!AM31-'PD_idade (15)'!I31</f>
        <v>-3</v>
      </c>
      <c r="J30" s="147">
        <f>'PD_idade (15)'!AN31-'PD_idade (15)'!J31</f>
        <v>-12</v>
      </c>
    </row>
    <row r="31" spans="2:10" x14ac:dyDescent="0.25">
      <c r="B31" s="34" t="s">
        <v>52</v>
      </c>
      <c r="C31" s="145">
        <f>'PD_idade (15)'!AG32-'PD_idade (15)'!C32</f>
        <v>4</v>
      </c>
      <c r="D31" s="146">
        <f>'PD_idade (15)'!AH32-'PD_idade (15)'!D32</f>
        <v>4</v>
      </c>
      <c r="E31" s="146">
        <f>'PD_idade (15)'!AI32-'PD_idade (15)'!E32</f>
        <v>-16</v>
      </c>
      <c r="F31" s="146">
        <f>'PD_idade (15)'!AJ32-'PD_idade (15)'!F32</f>
        <v>-7</v>
      </c>
      <c r="G31" s="146">
        <f>'PD_idade (15)'!AK32-'PD_idade (15)'!G32</f>
        <v>-11</v>
      </c>
      <c r="H31" s="146">
        <f>'PD_idade (15)'!AL32-'PD_idade (15)'!H32</f>
        <v>-24</v>
      </c>
      <c r="I31" s="146">
        <f>'PD_idade (15)'!AM32-'PD_idade (15)'!I32</f>
        <v>-4</v>
      </c>
      <c r="J31" s="147">
        <f>'PD_idade (15)'!AN32-'PD_idade (15)'!J32</f>
        <v>-36</v>
      </c>
    </row>
    <row r="32" spans="2:10" x14ac:dyDescent="0.25">
      <c r="B32" s="34" t="s">
        <v>31</v>
      </c>
      <c r="C32" s="145">
        <f>'PD_idade (15)'!AG33-'PD_idade (15)'!C33</f>
        <v>5</v>
      </c>
      <c r="D32" s="146">
        <f>'PD_idade (15)'!AH33-'PD_idade (15)'!D33</f>
        <v>-3</v>
      </c>
      <c r="E32" s="146">
        <f>'PD_idade (15)'!AI33-'PD_idade (15)'!E33</f>
        <v>-4</v>
      </c>
      <c r="F32" s="146">
        <f>'PD_idade (15)'!AJ33-'PD_idade (15)'!F33</f>
        <v>-10</v>
      </c>
      <c r="G32" s="146">
        <f>'PD_idade (15)'!AK33-'PD_idade (15)'!G33</f>
        <v>-4</v>
      </c>
      <c r="H32" s="146">
        <f>'PD_idade (15)'!AL33-'PD_idade (15)'!H33</f>
        <v>-1</v>
      </c>
      <c r="I32" s="146">
        <f>'PD_idade (15)'!AM33-'PD_idade (15)'!I33</f>
        <v>-6</v>
      </c>
      <c r="J32" s="147">
        <f>'PD_idade (15)'!AN33-'PD_idade (15)'!J33</f>
        <v>-8</v>
      </c>
    </row>
    <row r="33" spans="2:10" x14ac:dyDescent="0.25">
      <c r="B33" s="34" t="s">
        <v>53</v>
      </c>
      <c r="C33" s="145">
        <f>'PD_idade (15)'!AG34-'PD_idade (15)'!C34</f>
        <v>-3</v>
      </c>
      <c r="D33" s="146">
        <f>'PD_idade (15)'!AH34-'PD_idade (15)'!D34</f>
        <v>9</v>
      </c>
      <c r="E33" s="146">
        <f>'PD_idade (15)'!AI34-'PD_idade (15)'!E34</f>
        <v>3</v>
      </c>
      <c r="F33" s="146">
        <f>'PD_idade (15)'!AJ34-'PD_idade (15)'!F34</f>
        <v>-4</v>
      </c>
      <c r="G33" s="146">
        <f>'PD_idade (15)'!AK34-'PD_idade (15)'!G34</f>
        <v>-11</v>
      </c>
      <c r="H33" s="146">
        <f>'PD_idade (15)'!AL34-'PD_idade (15)'!H34</f>
        <v>-31</v>
      </c>
      <c r="I33" s="146">
        <f>'PD_idade (15)'!AM34-'PD_idade (15)'!I34</f>
        <v>-12</v>
      </c>
      <c r="J33" s="147">
        <f>'PD_idade (15)'!AN34-'PD_idade (15)'!J34</f>
        <v>-24</v>
      </c>
    </row>
    <row r="34" spans="2:10" ht="12.75" customHeight="1" x14ac:dyDescent="0.25">
      <c r="B34" s="34" t="s">
        <v>54</v>
      </c>
      <c r="C34" s="145">
        <f>'PD_idade (15)'!AG35-'PD_idade (15)'!C35</f>
        <v>8</v>
      </c>
      <c r="D34" s="146">
        <f>'PD_idade (15)'!AH35-'PD_idade (15)'!D35</f>
        <v>-4</v>
      </c>
      <c r="E34" s="146">
        <f>'PD_idade (15)'!AI35-'PD_idade (15)'!E35</f>
        <v>-13</v>
      </c>
      <c r="F34" s="146">
        <f>'PD_idade (15)'!AJ35-'PD_idade (15)'!F35</f>
        <v>-3</v>
      </c>
      <c r="G34" s="146">
        <f>'PD_idade (15)'!AK35-'PD_idade (15)'!G35</f>
        <v>-38</v>
      </c>
      <c r="H34" s="146">
        <f>'PD_idade (15)'!AL35-'PD_idade (15)'!H35</f>
        <v>-11</v>
      </c>
      <c r="I34" s="146">
        <f>'PD_idade (15)'!AM35-'PD_idade (15)'!I35</f>
        <v>-13</v>
      </c>
      <c r="J34" s="147">
        <f>'PD_idade (15)'!AN35-'PD_idade (15)'!J35</f>
        <v>-27</v>
      </c>
    </row>
    <row r="35" spans="2:10" x14ac:dyDescent="0.25">
      <c r="B35" s="34" t="s">
        <v>55</v>
      </c>
      <c r="C35" s="145">
        <f>'PD_idade (15)'!AG36-'PD_idade (15)'!C36</f>
        <v>-1</v>
      </c>
      <c r="D35" s="146">
        <f>'PD_idade (15)'!AH36-'PD_idade (15)'!D36</f>
        <v>13</v>
      </c>
      <c r="E35" s="146">
        <f>'PD_idade (15)'!AI36-'PD_idade (15)'!E36</f>
        <v>-6</v>
      </c>
      <c r="F35" s="146">
        <f>'PD_idade (15)'!AJ36-'PD_idade (15)'!F36</f>
        <v>1</v>
      </c>
      <c r="G35" s="146">
        <f>'PD_idade (15)'!AK36-'PD_idade (15)'!G36</f>
        <v>-5</v>
      </c>
      <c r="H35" s="146">
        <f>'PD_idade (15)'!AL36-'PD_idade (15)'!H36</f>
        <v>-2</v>
      </c>
      <c r="I35" s="146">
        <f>'PD_idade (15)'!AM36-'PD_idade (15)'!I36</f>
        <v>-8</v>
      </c>
      <c r="J35" s="147">
        <f>'PD_idade (15)'!AN36-'PD_idade (15)'!J36</f>
        <v>-16</v>
      </c>
    </row>
    <row r="36" spans="2:10" x14ac:dyDescent="0.25">
      <c r="B36" s="34" t="s">
        <v>56</v>
      </c>
      <c r="C36" s="145">
        <f>'PD_idade (15)'!AG37-'PD_idade (15)'!C37</f>
        <v>-1</v>
      </c>
      <c r="D36" s="146">
        <f>'PD_idade (15)'!AH37-'PD_idade (15)'!D37</f>
        <v>-3</v>
      </c>
      <c r="E36" s="146">
        <f>'PD_idade (15)'!AI37-'PD_idade (15)'!E37</f>
        <v>-16</v>
      </c>
      <c r="F36" s="146">
        <f>'PD_idade (15)'!AJ37-'PD_idade (15)'!F37</f>
        <v>0</v>
      </c>
      <c r="G36" s="146">
        <f>'PD_idade (15)'!AK37-'PD_idade (15)'!G37</f>
        <v>7</v>
      </c>
      <c r="H36" s="146">
        <f>'PD_idade (15)'!AL37-'PD_idade (15)'!H37</f>
        <v>-7</v>
      </c>
      <c r="I36" s="146">
        <f>'PD_idade (15)'!AM37-'PD_idade (15)'!I37</f>
        <v>-2</v>
      </c>
      <c r="J36" s="147">
        <f>'PD_idade (15)'!AN37-'PD_idade (15)'!J37</f>
        <v>-6</v>
      </c>
    </row>
    <row r="37" spans="2:10" x14ac:dyDescent="0.25">
      <c r="B37" s="34" t="s">
        <v>57</v>
      </c>
      <c r="C37" s="145">
        <f>'PD_idade (15)'!AG38-'PD_idade (15)'!C38</f>
        <v>10</v>
      </c>
      <c r="D37" s="146">
        <f>'PD_idade (15)'!AH38-'PD_idade (15)'!D38</f>
        <v>5</v>
      </c>
      <c r="E37" s="146">
        <f>'PD_idade (15)'!AI38-'PD_idade (15)'!E38</f>
        <v>-9</v>
      </c>
      <c r="F37" s="146">
        <f>'PD_idade (15)'!AJ38-'PD_idade (15)'!F38</f>
        <v>-1</v>
      </c>
      <c r="G37" s="146">
        <f>'PD_idade (15)'!AK38-'PD_idade (15)'!G38</f>
        <v>-16</v>
      </c>
      <c r="H37" s="146">
        <f>'PD_idade (15)'!AL38-'PD_idade (15)'!H38</f>
        <v>-2</v>
      </c>
      <c r="I37" s="146">
        <f>'PD_idade (15)'!AM38-'PD_idade (15)'!I38</f>
        <v>-5</v>
      </c>
      <c r="J37" s="147">
        <f>'PD_idade (15)'!AN38-'PD_idade (15)'!J38</f>
        <v>-30</v>
      </c>
    </row>
    <row r="38" spans="2:10" x14ac:dyDescent="0.25">
      <c r="B38" s="34" t="s">
        <v>58</v>
      </c>
      <c r="C38" s="193">
        <f>'PD_idade (15)'!AG39-'PD_idade (15)'!C39</f>
        <v>-13</v>
      </c>
      <c r="D38" s="194">
        <f>'PD_idade (15)'!AH39-'PD_idade (15)'!D39</f>
        <v>5</v>
      </c>
      <c r="E38" s="194">
        <f>'PD_idade (15)'!AI39-'PD_idade (15)'!E39</f>
        <v>8</v>
      </c>
      <c r="F38" s="194">
        <f>'PD_idade (15)'!AJ39-'PD_idade (15)'!F39</f>
        <v>5</v>
      </c>
      <c r="G38" s="194">
        <f>'PD_idade (15)'!AK39-'PD_idade (15)'!G39</f>
        <v>2</v>
      </c>
      <c r="H38" s="194">
        <f>'PD_idade (15)'!AL39-'PD_idade (15)'!H39</f>
        <v>-14</v>
      </c>
      <c r="I38" s="194">
        <f>'PD_idade (15)'!AM39-'PD_idade (15)'!I39</f>
        <v>-12</v>
      </c>
      <c r="J38" s="195">
        <f>'PD_idade (15)'!AN39-'PD_idade (15)'!J39</f>
        <v>-15</v>
      </c>
    </row>
    <row r="39" spans="2:10" x14ac:dyDescent="0.25">
      <c r="E39" s="146"/>
      <c r="G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235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48" customHeight="1" x14ac:dyDescent="0.25">
      <c r="B8" s="8"/>
      <c r="C8" s="450" t="s">
        <v>118</v>
      </c>
      <c r="D8" s="450"/>
      <c r="E8" s="450"/>
      <c r="F8" s="450"/>
      <c r="G8" s="450"/>
      <c r="H8" s="450"/>
      <c r="I8" s="450"/>
      <c r="J8" s="450"/>
    </row>
    <row r="9" spans="1:10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(15)'!AG12-'PD_idade (15)'!C12)/'PD_idade (15)'!C12</f>
        <v>3.8791640401493479E-3</v>
      </c>
      <c r="D11" s="42">
        <f>('PD_idade (15)'!AH12-'PD_idade (15)'!D12)/'PD_idade (15)'!D12</f>
        <v>-7.4440693482863196E-2</v>
      </c>
      <c r="E11" s="42">
        <f>('PD_idade (15)'!AI12-'PD_idade (15)'!E12)/'PD_idade (15)'!E12</f>
        <v>-0.12716300712519993</v>
      </c>
      <c r="F11" s="42">
        <f>('PD_idade (15)'!AJ12-'PD_idade (15)'!F12)/'PD_idade (15)'!F12</f>
        <v>-0.14329076093301268</v>
      </c>
      <c r="G11" s="42">
        <f>('PD_idade (15)'!AK12-'PD_idade (15)'!G12)/'PD_idade (15)'!G12</f>
        <v>-0.1732710400548638</v>
      </c>
      <c r="H11" s="42">
        <f>('PD_idade (15)'!AL12-'PD_idade (15)'!H12)/'PD_idade (15)'!H12</f>
        <v>-0.15449777375292431</v>
      </c>
      <c r="I11" s="280">
        <f>('PD_idade (15)'!AM12-'PD_idade (15)'!I12)/'PD_idade (15)'!I12</f>
        <v>-0.13374551937337606</v>
      </c>
      <c r="J11" s="57">
        <f>('PD_idade (15)'!AN12-'PD_idade (15)'!J12)/'PD_idade (15)'!J12</f>
        <v>-0.24759714972242935</v>
      </c>
    </row>
    <row r="12" spans="1:10" x14ac:dyDescent="0.25">
      <c r="B12" s="4" t="s">
        <v>147</v>
      </c>
      <c r="C12" s="43">
        <f>('PD_idade (15)'!AG13-'PD_idade (15)'!C13)/'PD_idade (15)'!C13</f>
        <v>0.1156507413509061</v>
      </c>
      <c r="D12" s="44">
        <f>('PD_idade (15)'!AH13-'PD_idade (15)'!D13)/'PD_idade (15)'!D13</f>
        <v>-6.0867590279354983E-2</v>
      </c>
      <c r="E12" s="44">
        <f>('PD_idade (15)'!AI13-'PD_idade (15)'!E13)/'PD_idade (15)'!E13</f>
        <v>-0.11507542227441062</v>
      </c>
      <c r="F12" s="44">
        <f>('PD_idade (15)'!AJ13-'PD_idade (15)'!F13)/'PD_idade (15)'!F13</f>
        <v>-0.1261837727156386</v>
      </c>
      <c r="G12" s="44">
        <f>('PD_idade (15)'!AK13-'PD_idade (15)'!G13)/'PD_idade (15)'!G13</f>
        <v>-0.16457369464639787</v>
      </c>
      <c r="H12" s="44">
        <f>('PD_idade (15)'!AL13-'PD_idade (15)'!H13)/'PD_idade (15)'!H13</f>
        <v>-0.14973056197074672</v>
      </c>
      <c r="I12" s="281">
        <f>('PD_idade (15)'!AM13-'PD_idade (15)'!I13)/'PD_idade (15)'!I13</f>
        <v>-0.13328106624852998</v>
      </c>
      <c r="J12" s="58">
        <f>('PD_idade (15)'!AN13-'PD_idade (15)'!J13)/'PD_idade (15)'!J13</f>
        <v>-0.24553465110740652</v>
      </c>
    </row>
    <row r="13" spans="1:10" x14ac:dyDescent="0.25">
      <c r="B13" s="4" t="s">
        <v>20</v>
      </c>
      <c r="C13" s="43">
        <f>('PD_idade (15)'!AG14-'PD_idade (15)'!C14)/'PD_idade (15)'!C14</f>
        <v>9.9737914967967384E-2</v>
      </c>
      <c r="D13" s="44">
        <f>('PD_idade (15)'!AH14-'PD_idade (15)'!D14)/'PD_idade (15)'!D14</f>
        <v>-5.3729551253189255E-2</v>
      </c>
      <c r="E13" s="44">
        <f>('PD_idade (15)'!AI14-'PD_idade (15)'!E14)/'PD_idade (15)'!E14</f>
        <v>-0.12334854672111457</v>
      </c>
      <c r="F13" s="44">
        <f>('PD_idade (15)'!AJ14-'PD_idade (15)'!F14)/'PD_idade (15)'!F14</f>
        <v>-0.11929625425652668</v>
      </c>
      <c r="G13" s="44">
        <f>('PD_idade (15)'!AK14-'PD_idade (15)'!G14)/'PD_idade (15)'!G14</f>
        <v>-0.17327632282202032</v>
      </c>
      <c r="H13" s="44">
        <f>('PD_idade (15)'!AL14-'PD_idade (15)'!H14)/'PD_idade (15)'!H14</f>
        <v>-0.14347173586793396</v>
      </c>
      <c r="I13" s="281">
        <f>('PD_idade (15)'!AM14-'PD_idade (15)'!I14)/'PD_idade (15)'!I14</f>
        <v>-0.13579000504795558</v>
      </c>
      <c r="J13" s="58">
        <f>('PD_idade (15)'!AN14-'PD_idade (15)'!J14)/'PD_idade (15)'!J14</f>
        <v>-0.24285424690857491</v>
      </c>
    </row>
    <row r="14" spans="1:10" x14ac:dyDescent="0.25">
      <c r="B14" s="4" t="s">
        <v>1</v>
      </c>
      <c r="C14" s="196">
        <f>('PD_idade (15)'!AG15-'PD_idade (15)'!C15)/'PD_idade (15)'!C15</f>
        <v>0.10841654778887304</v>
      </c>
      <c r="D14" s="197">
        <f>('PD_idade (15)'!AH15-'PD_idade (15)'!D15)/'PD_idade (15)'!D15</f>
        <v>5.9445178335535004E-3</v>
      </c>
      <c r="E14" s="197">
        <f>('PD_idade (15)'!AI15-'PD_idade (15)'!E15)/'PD_idade (15)'!E15</f>
        <v>-6.5689149560117302E-2</v>
      </c>
      <c r="F14" s="197">
        <f>('PD_idade (15)'!AJ15-'PD_idade (15)'!F15)/'PD_idade (15)'!F15</f>
        <v>-6.9631363370392038E-2</v>
      </c>
      <c r="G14" s="197">
        <f>('PD_idade (15)'!AK15-'PD_idade (15)'!G15)/'PD_idade (15)'!G15</f>
        <v>-0.11688311688311688</v>
      </c>
      <c r="H14" s="197">
        <f>('PD_idade (15)'!AL15-'PD_idade (15)'!H15)/'PD_idade (15)'!H15</f>
        <v>-0.1150190114068441</v>
      </c>
      <c r="I14" s="282">
        <f>('PD_idade (15)'!AM15-'PD_idade (15)'!I15)/'PD_idade (15)'!I15</f>
        <v>-0.11736641221374046</v>
      </c>
      <c r="J14" s="198">
        <f>('PD_idade (15)'!AN15-'PD_idade (15)'!J15)/'PD_idade (15)'!J15</f>
        <v>-0.24202000952834682</v>
      </c>
    </row>
    <row r="15" spans="1:10" x14ac:dyDescent="0.25">
      <c r="B15" s="34" t="s">
        <v>36</v>
      </c>
      <c r="C15" s="41">
        <f>('PD_idade (15)'!AG16-'PD_idade (15)'!C16)/'PD_idade (15)'!C16</f>
        <v>0.85185185185185186</v>
      </c>
      <c r="D15" s="42">
        <f>('PD_idade (15)'!AH16-'PD_idade (15)'!D16)/'PD_idade (15)'!D16</f>
        <v>-4.6511627906976744E-2</v>
      </c>
      <c r="E15" s="42">
        <f>('PD_idade (15)'!AI16-'PD_idade (15)'!E16)/'PD_idade (15)'!E16</f>
        <v>-9.5238095238095233E-2</v>
      </c>
      <c r="F15" s="42">
        <f>('PD_idade (15)'!AJ16-'PD_idade (15)'!F16)/'PD_idade (15)'!F16</f>
        <v>2.0833333333333332E-2</v>
      </c>
      <c r="G15" s="42">
        <f>('PD_idade (15)'!AK16-'PD_idade (15)'!G16)/'PD_idade (15)'!G16</f>
        <v>-0.24074074074074073</v>
      </c>
      <c r="H15" s="42">
        <f>('PD_idade (15)'!AL16-'PD_idade (15)'!H16)/'PD_idade (15)'!H16</f>
        <v>-0.16666666666666666</v>
      </c>
      <c r="I15" s="280">
        <f>('PD_idade (15)'!AM16-'PD_idade (15)'!I16)/'PD_idade (15)'!I16</f>
        <v>-0.17741935483870969</v>
      </c>
      <c r="J15" s="57">
        <f>('PD_idade (15)'!AN16-'PD_idade (15)'!J16)/'PD_idade (15)'!J16</f>
        <v>-0.27777777777777779</v>
      </c>
    </row>
    <row r="16" spans="1:10" x14ac:dyDescent="0.25">
      <c r="B16" s="34" t="s">
        <v>37</v>
      </c>
      <c r="C16" s="43">
        <f>('PD_idade (15)'!AG17-'PD_idade (15)'!C17)/'PD_idade (15)'!C17</f>
        <v>0.23809523809523808</v>
      </c>
      <c r="D16" s="44">
        <f>('PD_idade (15)'!AH17-'PD_idade (15)'!D17)/'PD_idade (15)'!D17</f>
        <v>0.2</v>
      </c>
      <c r="E16" s="44">
        <f>('PD_idade (15)'!AI17-'PD_idade (15)'!E17)/'PD_idade (15)'!E17</f>
        <v>-0.30434782608695654</v>
      </c>
      <c r="F16" s="44">
        <f>('PD_idade (15)'!AJ17-'PD_idade (15)'!F17)/'PD_idade (15)'!F17</f>
        <v>-4.2553191489361701E-2</v>
      </c>
      <c r="G16" s="44">
        <f>('PD_idade (15)'!AK17-'PD_idade (15)'!G17)/'PD_idade (15)'!G17</f>
        <v>-6.1224489795918366E-2</v>
      </c>
      <c r="H16" s="44">
        <f>('PD_idade (15)'!AL17-'PD_idade (15)'!H17)/'PD_idade (15)'!H17</f>
        <v>-3.2786885245901641E-2</v>
      </c>
      <c r="I16" s="281">
        <f>('PD_idade (15)'!AM17-'PD_idade (15)'!I17)/'PD_idade (15)'!I17</f>
        <v>-0.22580645161290322</v>
      </c>
      <c r="J16" s="58">
        <f>('PD_idade (15)'!AN17-'PD_idade (15)'!J17)/'PD_idade (15)'!J17</f>
        <v>-0.29310344827586204</v>
      </c>
    </row>
    <row r="17" spans="2:10" x14ac:dyDescent="0.25">
      <c r="B17" s="34" t="s">
        <v>38</v>
      </c>
      <c r="C17" s="43">
        <f>('PD_idade (15)'!AG18-'PD_idade (15)'!C18)/'PD_idade (15)'!C18</f>
        <v>0.23636363636363636</v>
      </c>
      <c r="D17" s="44">
        <f>('PD_idade (15)'!AH18-'PD_idade (15)'!D18)/'PD_idade (15)'!D18</f>
        <v>-0.27272727272727271</v>
      </c>
      <c r="E17" s="44">
        <f>('PD_idade (15)'!AI18-'PD_idade (15)'!E18)/'PD_idade (15)'!E18</f>
        <v>-0.17582417582417584</v>
      </c>
      <c r="F17" s="44">
        <f>('PD_idade (15)'!AJ18-'PD_idade (15)'!F18)/'PD_idade (15)'!F18</f>
        <v>-7.407407407407407E-2</v>
      </c>
      <c r="G17" s="44">
        <f>('PD_idade (15)'!AK18-'PD_idade (15)'!G18)/'PD_idade (15)'!G18</f>
        <v>-1.1111111111111112E-2</v>
      </c>
      <c r="H17" s="44">
        <f>('PD_idade (15)'!AL18-'PD_idade (15)'!H18)/'PD_idade (15)'!H18</f>
        <v>-0.06</v>
      </c>
      <c r="I17" s="281">
        <f>('PD_idade (15)'!AM18-'PD_idade (15)'!I18)/'PD_idade (15)'!I18</f>
        <v>-4.5454545454545456E-2</v>
      </c>
      <c r="J17" s="58">
        <f>('PD_idade (15)'!AN18-'PD_idade (15)'!J18)/'PD_idade (15)'!J18</f>
        <v>-0.14563106796116504</v>
      </c>
    </row>
    <row r="18" spans="2:10" x14ac:dyDescent="0.25">
      <c r="B18" s="34" t="s">
        <v>39</v>
      </c>
      <c r="C18" s="43">
        <f>('PD_idade (15)'!AG19-'PD_idade (15)'!C19)/'PD_idade (15)'!C19</f>
        <v>-1.9230769230769232E-2</v>
      </c>
      <c r="D18" s="44">
        <f>('PD_idade (15)'!AH19-'PD_idade (15)'!D19)/'PD_idade (15)'!D19</f>
        <v>-4.6511627906976744E-2</v>
      </c>
      <c r="E18" s="44">
        <f>('PD_idade (15)'!AI19-'PD_idade (15)'!E19)/'PD_idade (15)'!E19</f>
        <v>-0.10714285714285714</v>
      </c>
      <c r="F18" s="44">
        <f>('PD_idade (15)'!AJ19-'PD_idade (15)'!F19)/'PD_idade (15)'!F19</f>
        <v>7.1428571428571425E-2</v>
      </c>
      <c r="G18" s="44">
        <f>('PD_idade (15)'!AK19-'PD_idade (15)'!G19)/'PD_idade (15)'!G19</f>
        <v>-0.19298245614035087</v>
      </c>
      <c r="H18" s="44">
        <f>('PD_idade (15)'!AL19-'PD_idade (15)'!H19)/'PD_idade (15)'!H19</f>
        <v>-0.21875</v>
      </c>
      <c r="I18" s="281">
        <f>('PD_idade (15)'!AM19-'PD_idade (15)'!I19)/'PD_idade (15)'!I19</f>
        <v>-0.18181818181818182</v>
      </c>
      <c r="J18" s="58">
        <f>('PD_idade (15)'!AN19-'PD_idade (15)'!J19)/'PD_idade (15)'!J19</f>
        <v>-2.3809523809523808E-2</v>
      </c>
    </row>
    <row r="19" spans="2:10" x14ac:dyDescent="0.25">
      <c r="B19" s="34" t="s">
        <v>40</v>
      </c>
      <c r="C19" s="43">
        <f>('PD_idade (15)'!AG20-'PD_idade (15)'!C20)/'PD_idade (15)'!C20</f>
        <v>0.125</v>
      </c>
      <c r="D19" s="44">
        <f>('PD_idade (15)'!AH20-'PD_idade (15)'!D20)/'PD_idade (15)'!D20</f>
        <v>0</v>
      </c>
      <c r="E19" s="44">
        <f>('PD_idade (15)'!AI20-'PD_idade (15)'!E20)/'PD_idade (15)'!E20</f>
        <v>-6.8965517241379309E-3</v>
      </c>
      <c r="F19" s="44">
        <f>('PD_idade (15)'!AJ20-'PD_idade (15)'!F20)/'PD_idade (15)'!F20</f>
        <v>-8.3333333333333329E-2</v>
      </c>
      <c r="G19" s="44">
        <f>('PD_idade (15)'!AK20-'PD_idade (15)'!G20)/'PD_idade (15)'!G20</f>
        <v>8.6956521739130436E-3</v>
      </c>
      <c r="H19" s="44">
        <f>('PD_idade (15)'!AL20-'PD_idade (15)'!H20)/'PD_idade (15)'!H20</f>
        <v>-9.7014925373134331E-2</v>
      </c>
      <c r="I19" s="281">
        <f>('PD_idade (15)'!AM20-'PD_idade (15)'!I20)/'PD_idade (15)'!I20</f>
        <v>-0.15315315315315314</v>
      </c>
      <c r="J19" s="58">
        <f>('PD_idade (15)'!AN20-'PD_idade (15)'!J20)/'PD_idade (15)'!J20</f>
        <v>-0.20634920634920634</v>
      </c>
    </row>
    <row r="20" spans="2:10" x14ac:dyDescent="0.25">
      <c r="B20" s="34" t="s">
        <v>41</v>
      </c>
      <c r="C20" s="43">
        <f>('PD_idade (15)'!AG21-'PD_idade (15)'!C21)/'PD_idade (15)'!C21</f>
        <v>0.1</v>
      </c>
      <c r="D20" s="44">
        <f>('PD_idade (15)'!AH21-'PD_idade (15)'!D21)/'PD_idade (15)'!D21</f>
        <v>8.8888888888888892E-2</v>
      </c>
      <c r="E20" s="44">
        <f>('PD_idade (15)'!AI21-'PD_idade (15)'!E21)/'PD_idade (15)'!E21</f>
        <v>0.1875</v>
      </c>
      <c r="F20" s="44">
        <f>('PD_idade (15)'!AJ21-'PD_idade (15)'!F21)/'PD_idade (15)'!F21</f>
        <v>-0.18</v>
      </c>
      <c r="G20" s="44">
        <f>('PD_idade (15)'!AK21-'PD_idade (15)'!G21)/'PD_idade (15)'!G21</f>
        <v>-8.6206896551724144E-2</v>
      </c>
      <c r="H20" s="44">
        <f>('PD_idade (15)'!AL21-'PD_idade (15)'!H21)/'PD_idade (15)'!H21</f>
        <v>-0.15517241379310345</v>
      </c>
      <c r="I20" s="281">
        <f>('PD_idade (15)'!AM21-'PD_idade (15)'!I21)/'PD_idade (15)'!I21</f>
        <v>-0.1095890410958904</v>
      </c>
      <c r="J20" s="58">
        <f>('PD_idade (15)'!AN21-'PD_idade (15)'!J21)/'PD_idade (15)'!J21</f>
        <v>-0.34210526315789475</v>
      </c>
    </row>
    <row r="21" spans="2:10" x14ac:dyDescent="0.25">
      <c r="B21" s="34" t="s">
        <v>42</v>
      </c>
      <c r="C21" s="43">
        <f>('PD_idade (15)'!AG22-'PD_idade (15)'!C22)/'PD_idade (15)'!C22</f>
        <v>-1.7543859649122806E-2</v>
      </c>
      <c r="D21" s="44">
        <f>('PD_idade (15)'!AH22-'PD_idade (15)'!D22)/'PD_idade (15)'!D22</f>
        <v>0.1875</v>
      </c>
      <c r="E21" s="44">
        <f>('PD_idade (15)'!AI22-'PD_idade (15)'!E22)/'PD_idade (15)'!E22</f>
        <v>-0.14634146341463414</v>
      </c>
      <c r="F21" s="44">
        <f>('PD_idade (15)'!AJ22-'PD_idade (15)'!F22)/'PD_idade (15)'!F22</f>
        <v>-6.8181818181818177E-2</v>
      </c>
      <c r="G21" s="44">
        <f>('PD_idade (15)'!AK22-'PD_idade (15)'!G22)/'PD_idade (15)'!G22</f>
        <v>-0.17857142857142858</v>
      </c>
      <c r="H21" s="44">
        <f>('PD_idade (15)'!AL22-'PD_idade (15)'!H22)/'PD_idade (15)'!H22</f>
        <v>-0.21311475409836064</v>
      </c>
      <c r="I21" s="281">
        <f>('PD_idade (15)'!AM22-'PD_idade (15)'!I22)/'PD_idade (15)'!I22</f>
        <v>-0.22580645161290322</v>
      </c>
      <c r="J21" s="58">
        <f>('PD_idade (15)'!AN22-'PD_idade (15)'!J22)/'PD_idade (15)'!J22</f>
        <v>-0.20754716981132076</v>
      </c>
    </row>
    <row r="22" spans="2:10" x14ac:dyDescent="0.25">
      <c r="B22" s="34" t="s">
        <v>43</v>
      </c>
      <c r="C22" s="43">
        <f>('PD_idade (15)'!AG23-'PD_idade (15)'!C23)/'PD_idade (15)'!C23</f>
        <v>0.1875</v>
      </c>
      <c r="D22" s="44">
        <f>('PD_idade (15)'!AH23-'PD_idade (15)'!D23)/'PD_idade (15)'!D23</f>
        <v>-0.17241379310344829</v>
      </c>
      <c r="E22" s="44">
        <f>('PD_idade (15)'!AI23-'PD_idade (15)'!E23)/'PD_idade (15)'!E23</f>
        <v>5.2631578947368418E-2</v>
      </c>
      <c r="F22" s="44">
        <f>('PD_idade (15)'!AJ23-'PD_idade (15)'!F23)/'PD_idade (15)'!F23</f>
        <v>-0.14285714285714285</v>
      </c>
      <c r="G22" s="44">
        <f>('PD_idade (15)'!AK23-'PD_idade (15)'!G23)/'PD_idade (15)'!G23</f>
        <v>-0.19565217391304349</v>
      </c>
      <c r="H22" s="44">
        <f>('PD_idade (15)'!AL23-'PD_idade (15)'!H23)/'PD_idade (15)'!H23</f>
        <v>4.5454545454545456E-2</v>
      </c>
      <c r="I22" s="281">
        <f>('PD_idade (15)'!AM23-'PD_idade (15)'!I23)/'PD_idade (15)'!I23</f>
        <v>-9.8039215686274508E-2</v>
      </c>
      <c r="J22" s="58">
        <f>('PD_idade (15)'!AN23-'PD_idade (15)'!J23)/'PD_idade (15)'!J23</f>
        <v>-0.1111111111111111</v>
      </c>
    </row>
    <row r="23" spans="2:10" x14ac:dyDescent="0.25">
      <c r="B23" s="34" t="s">
        <v>44</v>
      </c>
      <c r="C23" s="43">
        <f>('PD_idade (15)'!AG24-'PD_idade (15)'!C24)/'PD_idade (15)'!C24</f>
        <v>0.14130434782608695</v>
      </c>
      <c r="D23" s="44">
        <f>('PD_idade (15)'!AH24-'PD_idade (15)'!D24)/'PD_idade (15)'!D24</f>
        <v>0.20253164556962025</v>
      </c>
      <c r="E23" s="44">
        <f>('PD_idade (15)'!AI24-'PD_idade (15)'!E24)/'PD_idade (15)'!E24</f>
        <v>-3.6363636363636362E-2</v>
      </c>
      <c r="F23" s="44">
        <f>('PD_idade (15)'!AJ24-'PD_idade (15)'!F24)/'PD_idade (15)'!F24</f>
        <v>1.9417475728155338E-2</v>
      </c>
      <c r="G23" s="44">
        <f>('PD_idade (15)'!AK24-'PD_idade (15)'!G24)/'PD_idade (15)'!G24</f>
        <v>-0.15384615384615385</v>
      </c>
      <c r="H23" s="44">
        <f>('PD_idade (15)'!AL24-'PD_idade (15)'!H24)/'PD_idade (15)'!H24</f>
        <v>-0.12738853503184713</v>
      </c>
      <c r="I23" s="281">
        <f>('PD_idade (15)'!AM24-'PD_idade (15)'!I24)/'PD_idade (15)'!I24</f>
        <v>2.3255813953488372E-2</v>
      </c>
      <c r="J23" s="58">
        <f>('PD_idade (15)'!AN24-'PD_idade (15)'!J24)/'PD_idade (15)'!J24</f>
        <v>-0.27388535031847133</v>
      </c>
    </row>
    <row r="24" spans="2:10" x14ac:dyDescent="0.25">
      <c r="B24" s="34" t="s">
        <v>45</v>
      </c>
      <c r="C24" s="43">
        <f>('PD_idade (15)'!AG25-'PD_idade (15)'!C25)/'PD_idade (15)'!C25</f>
        <v>0.31372549019607843</v>
      </c>
      <c r="D24" s="44">
        <f>('PD_idade (15)'!AH25-'PD_idade (15)'!D25)/'PD_idade (15)'!D25</f>
        <v>-0.10144927536231885</v>
      </c>
      <c r="E24" s="44">
        <f>('PD_idade (15)'!AI25-'PD_idade (15)'!E25)/'PD_idade (15)'!E25</f>
        <v>-9.0909090909090912E-2</v>
      </c>
      <c r="F24" s="44">
        <f>('PD_idade (15)'!AJ25-'PD_idade (15)'!F25)/'PD_idade (15)'!F25</f>
        <v>-6.1538461538461542E-2</v>
      </c>
      <c r="G24" s="44">
        <f>('PD_idade (15)'!AK25-'PD_idade (15)'!G25)/'PD_idade (15)'!G25</f>
        <v>-6.8493150684931503E-2</v>
      </c>
      <c r="H24" s="44">
        <f>('PD_idade (15)'!AL25-'PD_idade (15)'!H25)/'PD_idade (15)'!H25</f>
        <v>-0.25</v>
      </c>
      <c r="I24" s="281">
        <f>('PD_idade (15)'!AM25-'PD_idade (15)'!I25)/'PD_idade (15)'!I25</f>
        <v>-0.24444444444444444</v>
      </c>
      <c r="J24" s="58">
        <f>('PD_idade (15)'!AN25-'PD_idade (15)'!J25)/'PD_idade (15)'!J25</f>
        <v>-0.27380952380952384</v>
      </c>
    </row>
    <row r="25" spans="2:10" x14ac:dyDescent="0.25">
      <c r="B25" s="34" t="s">
        <v>46</v>
      </c>
      <c r="C25" s="43">
        <f>('PD_idade (15)'!AG26-'PD_idade (15)'!C26)/'PD_idade (15)'!C26</f>
        <v>0.29411764705882354</v>
      </c>
      <c r="D25" s="44">
        <f>('PD_idade (15)'!AH26-'PD_idade (15)'!D26)/'PD_idade (15)'!D26</f>
        <v>0.10526315789473684</v>
      </c>
      <c r="E25" s="44">
        <f>('PD_idade (15)'!AI26-'PD_idade (15)'!E26)/'PD_idade (15)'!E26</f>
        <v>-0.1111111111111111</v>
      </c>
      <c r="F25" s="44">
        <f>('PD_idade (15)'!AJ26-'PD_idade (15)'!F26)/'PD_idade (15)'!F26</f>
        <v>-9.3023255813953487E-2</v>
      </c>
      <c r="G25" s="44">
        <f>('PD_idade (15)'!AK26-'PD_idade (15)'!G26)/'PD_idade (15)'!G26</f>
        <v>-6.3492063492063489E-2</v>
      </c>
      <c r="H25" s="44">
        <f>('PD_idade (15)'!AL26-'PD_idade (15)'!H26)/'PD_idade (15)'!H26</f>
        <v>-0.18461538461538463</v>
      </c>
      <c r="I25" s="281">
        <f>('PD_idade (15)'!AM26-'PD_idade (15)'!I26)/'PD_idade (15)'!I26</f>
        <v>-5.9701492537313432E-2</v>
      </c>
      <c r="J25" s="58">
        <f>('PD_idade (15)'!AN26-'PD_idade (15)'!J26)/'PD_idade (15)'!J26</f>
        <v>-0.29090909090909089</v>
      </c>
    </row>
    <row r="26" spans="2:10" x14ac:dyDescent="0.25">
      <c r="B26" s="34" t="s">
        <v>47</v>
      </c>
      <c r="C26" s="43">
        <f>('PD_idade (15)'!AG27-'PD_idade (15)'!C27)/'PD_idade (15)'!C27</f>
        <v>0.36585365853658536</v>
      </c>
      <c r="D26" s="44">
        <f>('PD_idade (15)'!AH27-'PD_idade (15)'!D27)/'PD_idade (15)'!D27</f>
        <v>9.7560975609756101E-2</v>
      </c>
      <c r="E26" s="44">
        <f>('PD_idade (15)'!AI27-'PD_idade (15)'!E27)/'PD_idade (15)'!E27</f>
        <v>1.9607843137254902E-2</v>
      </c>
      <c r="F26" s="44">
        <f>('PD_idade (15)'!AJ27-'PD_idade (15)'!F27)/'PD_idade (15)'!F27</f>
        <v>-0.16981132075471697</v>
      </c>
      <c r="G26" s="44">
        <f>('PD_idade (15)'!AK27-'PD_idade (15)'!G27)/'PD_idade (15)'!G27</f>
        <v>-0.28301886792452829</v>
      </c>
      <c r="H26" s="44">
        <f>('PD_idade (15)'!AL27-'PD_idade (15)'!H27)/'PD_idade (15)'!H27</f>
        <v>-6.8493150684931503E-2</v>
      </c>
      <c r="I26" s="281">
        <f>('PD_idade (15)'!AM27-'PD_idade (15)'!I27)/'PD_idade (15)'!I27</f>
        <v>-8.8607594936708861E-2</v>
      </c>
      <c r="J26" s="58">
        <f>('PD_idade (15)'!AN27-'PD_idade (15)'!J27)/'PD_idade (15)'!J27</f>
        <v>-0.1702127659574468</v>
      </c>
    </row>
    <row r="27" spans="2:10" x14ac:dyDescent="0.25">
      <c r="B27" s="34" t="s">
        <v>48</v>
      </c>
      <c r="C27" s="43">
        <f>('PD_idade (15)'!AG28-'PD_idade (15)'!C28)/'PD_idade (15)'!C28</f>
        <v>4.878048780487805E-2</v>
      </c>
      <c r="D27" s="44">
        <f>('PD_idade (15)'!AH28-'PD_idade (15)'!D28)/'PD_idade (15)'!D28</f>
        <v>-0.20634920634920634</v>
      </c>
      <c r="E27" s="44">
        <f>('PD_idade (15)'!AI28-'PD_idade (15)'!E28)/'PD_idade (15)'!E28</f>
        <v>-0.13636363636363635</v>
      </c>
      <c r="F27" s="44">
        <f>('PD_idade (15)'!AJ28-'PD_idade (15)'!F28)/'PD_idade (15)'!F28</f>
        <v>1.6949152542372881E-2</v>
      </c>
      <c r="G27" s="44">
        <f>('PD_idade (15)'!AK28-'PD_idade (15)'!G28)/'PD_idade (15)'!G28</f>
        <v>-5.0847457627118647E-2</v>
      </c>
      <c r="H27" s="44">
        <f>('PD_idade (15)'!AL28-'PD_idade (15)'!H28)/'PD_idade (15)'!H28</f>
        <v>0.13461538461538461</v>
      </c>
      <c r="I27" s="281">
        <f>('PD_idade (15)'!AM28-'PD_idade (15)'!I28)/'PD_idade (15)'!I28</f>
        <v>-0.11475409836065574</v>
      </c>
      <c r="J27" s="58">
        <f>('PD_idade (15)'!AN28-'PD_idade (15)'!J28)/'PD_idade (15)'!J28</f>
        <v>-0.22077922077922077</v>
      </c>
    </row>
    <row r="28" spans="2:10" x14ac:dyDescent="0.25">
      <c r="B28" s="34" t="s">
        <v>49</v>
      </c>
      <c r="C28" s="43">
        <f>('PD_idade (15)'!AG29-'PD_idade (15)'!C29)/'PD_idade (15)'!C29</f>
        <v>0</v>
      </c>
      <c r="D28" s="44">
        <f>('PD_idade (15)'!AH29-'PD_idade (15)'!D29)/'PD_idade (15)'!D29</f>
        <v>2.1739130434782608E-2</v>
      </c>
      <c r="E28" s="44">
        <f>('PD_idade (15)'!AI29-'PD_idade (15)'!E29)/'PD_idade (15)'!E29</f>
        <v>2.7272727272727271E-2</v>
      </c>
      <c r="F28" s="44">
        <f>('PD_idade (15)'!AJ29-'PD_idade (15)'!F29)/'PD_idade (15)'!F29</f>
        <v>-0.14583333333333334</v>
      </c>
      <c r="G28" s="44">
        <f>('PD_idade (15)'!AK29-'PD_idade (15)'!G29)/'PD_idade (15)'!G29</f>
        <v>-0.16</v>
      </c>
      <c r="H28" s="44">
        <f>('PD_idade (15)'!AL29-'PD_idade (15)'!H29)/'PD_idade (15)'!H29</f>
        <v>-5.3254437869822487E-2</v>
      </c>
      <c r="I28" s="281">
        <f>('PD_idade (15)'!AM29-'PD_idade (15)'!I29)/'PD_idade (15)'!I29</f>
        <v>-7.5342465753424653E-2</v>
      </c>
      <c r="J28" s="58">
        <f>('PD_idade (15)'!AN29-'PD_idade (15)'!J29)/'PD_idade (15)'!J29</f>
        <v>-0.27972027972027974</v>
      </c>
    </row>
    <row r="29" spans="2:10" x14ac:dyDescent="0.25">
      <c r="B29" s="34" t="s">
        <v>50</v>
      </c>
      <c r="C29" s="43">
        <f>('PD_idade (15)'!AG30-'PD_idade (15)'!C30)/'PD_idade (15)'!C30</f>
        <v>0.11728395061728394</v>
      </c>
      <c r="D29" s="44">
        <f>('PD_idade (15)'!AH30-'PD_idade (15)'!D30)/'PD_idade (15)'!D30</f>
        <v>-3.1007751937984496E-2</v>
      </c>
      <c r="E29" s="44">
        <f>('PD_idade (15)'!AI30-'PD_idade (15)'!E30)/'PD_idade (15)'!E30</f>
        <v>-6.2015503875968991E-2</v>
      </c>
      <c r="F29" s="44">
        <f>('PD_idade (15)'!AJ30-'PD_idade (15)'!F30)/'PD_idade (15)'!F30</f>
        <v>-0.2109375</v>
      </c>
      <c r="G29" s="44">
        <f>('PD_idade (15)'!AK30-'PD_idade (15)'!G30)/'PD_idade (15)'!G30</f>
        <v>-9.4339622641509441E-2</v>
      </c>
      <c r="H29" s="44">
        <f>('PD_idade (15)'!AL30-'PD_idade (15)'!H30)/'PD_idade (15)'!H30</f>
        <v>-0.11976047904191617</v>
      </c>
      <c r="I29" s="281">
        <f>('PD_idade (15)'!AM30-'PD_idade (15)'!I30)/'PD_idade (15)'!I30</f>
        <v>-0.19911504424778761</v>
      </c>
      <c r="J29" s="58">
        <f>('PD_idade (15)'!AN30-'PD_idade (15)'!J30)/'PD_idade (15)'!J30</f>
        <v>-0.29665071770334928</v>
      </c>
    </row>
    <row r="30" spans="2:10" x14ac:dyDescent="0.25">
      <c r="B30" s="34" t="s">
        <v>51</v>
      </c>
      <c r="C30" s="43">
        <f>('PD_idade (15)'!AG31-'PD_idade (15)'!C31)/'PD_idade (15)'!C31</f>
        <v>0.13513513513513514</v>
      </c>
      <c r="D30" s="44">
        <f>('PD_idade (15)'!AH31-'PD_idade (15)'!D31)/'PD_idade (15)'!D31</f>
        <v>-0.13207547169811321</v>
      </c>
      <c r="E30" s="44">
        <f>('PD_idade (15)'!AI31-'PD_idade (15)'!E31)/'PD_idade (15)'!E31</f>
        <v>0.14634146341463414</v>
      </c>
      <c r="F30" s="44">
        <f>('PD_idade (15)'!AJ31-'PD_idade (15)'!F31)/'PD_idade (15)'!F31</f>
        <v>-0.125</v>
      </c>
      <c r="G30" s="44">
        <f>('PD_idade (15)'!AK31-'PD_idade (15)'!G31)/'PD_idade (15)'!G31</f>
        <v>-0.16981132075471697</v>
      </c>
      <c r="H30" s="44">
        <f>('PD_idade (15)'!AL31-'PD_idade (15)'!H31)/'PD_idade (15)'!H31</f>
        <v>-6.1224489795918366E-2</v>
      </c>
      <c r="I30" s="281">
        <f>('PD_idade (15)'!AM31-'PD_idade (15)'!I31)/'PD_idade (15)'!I31</f>
        <v>-7.4999999999999997E-2</v>
      </c>
      <c r="J30" s="58">
        <f>('PD_idade (15)'!AN31-'PD_idade (15)'!J31)/'PD_idade (15)'!J31</f>
        <v>-0.24489795918367346</v>
      </c>
    </row>
    <row r="31" spans="2:10" x14ac:dyDescent="0.25">
      <c r="B31" s="34" t="s">
        <v>52</v>
      </c>
      <c r="C31" s="43">
        <f>('PD_idade (15)'!AG32-'PD_idade (15)'!C32)/'PD_idade (15)'!C32</f>
        <v>3.669724770642202E-2</v>
      </c>
      <c r="D31" s="44">
        <f>('PD_idade (15)'!AH32-'PD_idade (15)'!D32)/'PD_idade (15)'!D32</f>
        <v>4.7619047619047616E-2</v>
      </c>
      <c r="E31" s="44">
        <f>('PD_idade (15)'!AI32-'PD_idade (15)'!E32)/'PD_idade (15)'!E32</f>
        <v>-0.15238095238095239</v>
      </c>
      <c r="F31" s="44">
        <f>('PD_idade (15)'!AJ32-'PD_idade (15)'!F32)/'PD_idade (15)'!F32</f>
        <v>-6.5420560747663545E-2</v>
      </c>
      <c r="G31" s="44">
        <f>('PD_idade (15)'!AK32-'PD_idade (15)'!G32)/'PD_idade (15)'!G32</f>
        <v>-7.9710144927536225E-2</v>
      </c>
      <c r="H31" s="44">
        <f>('PD_idade (15)'!AL32-'PD_idade (15)'!H32)/'PD_idade (15)'!H32</f>
        <v>-0.14285714285714285</v>
      </c>
      <c r="I31" s="281">
        <f>('PD_idade (15)'!AM32-'PD_idade (15)'!I32)/'PD_idade (15)'!I32</f>
        <v>-2.3952095808383235E-2</v>
      </c>
      <c r="J31" s="58">
        <f>('PD_idade (15)'!AN32-'PD_idade (15)'!J32)/'PD_idade (15)'!J32</f>
        <v>-0.24827586206896551</v>
      </c>
    </row>
    <row r="32" spans="2:10" x14ac:dyDescent="0.25">
      <c r="B32" s="34" t="s">
        <v>31</v>
      </c>
      <c r="C32" s="43">
        <f>('PD_idade (15)'!AG33-'PD_idade (15)'!C33)/'PD_idade (15)'!C33</f>
        <v>0.26315789473684209</v>
      </c>
      <c r="D32" s="44">
        <f>('PD_idade (15)'!AH33-'PD_idade (15)'!D33)/'PD_idade (15)'!D33</f>
        <v>-9.375E-2</v>
      </c>
      <c r="E32" s="44">
        <f>('PD_idade (15)'!AI33-'PD_idade (15)'!E33)/'PD_idade (15)'!E33</f>
        <v>-0.12121212121212122</v>
      </c>
      <c r="F32" s="44">
        <f>('PD_idade (15)'!AJ33-'PD_idade (15)'!F33)/'PD_idade (15)'!F33</f>
        <v>-0.24390243902439024</v>
      </c>
      <c r="G32" s="44">
        <f>('PD_idade (15)'!AK33-'PD_idade (15)'!G33)/'PD_idade (15)'!G33</f>
        <v>-7.6923076923076927E-2</v>
      </c>
      <c r="H32" s="44">
        <f>('PD_idade (15)'!AL33-'PD_idade (15)'!H33)/'PD_idade (15)'!H33</f>
        <v>-2.8571428571428571E-2</v>
      </c>
      <c r="I32" s="281">
        <f>('PD_idade (15)'!AM33-'PD_idade (15)'!I33)/'PD_idade (15)'!I33</f>
        <v>-0.14285714285714285</v>
      </c>
      <c r="J32" s="58">
        <f>('PD_idade (15)'!AN33-'PD_idade (15)'!J33)/'PD_idade (15)'!J33</f>
        <v>-0.21052631578947367</v>
      </c>
    </row>
    <row r="33" spans="2:10" x14ac:dyDescent="0.25">
      <c r="B33" s="34" t="s">
        <v>53</v>
      </c>
      <c r="C33" s="43">
        <f>('PD_idade (15)'!AG34-'PD_idade (15)'!C34)/'PD_idade (15)'!C34</f>
        <v>-2.8846153846153848E-2</v>
      </c>
      <c r="D33" s="44">
        <f>('PD_idade (15)'!AH34-'PD_idade (15)'!D34)/'PD_idade (15)'!D34</f>
        <v>8.4112149532710276E-2</v>
      </c>
      <c r="E33" s="44">
        <f>('PD_idade (15)'!AI34-'PD_idade (15)'!E34)/'PD_idade (15)'!E34</f>
        <v>0.03</v>
      </c>
      <c r="F33" s="44">
        <f>('PD_idade (15)'!AJ34-'PD_idade (15)'!F34)/'PD_idade (15)'!F34</f>
        <v>-3.5087719298245612E-2</v>
      </c>
      <c r="G33" s="44">
        <f>('PD_idade (15)'!AK34-'PD_idade (15)'!G34)/'PD_idade (15)'!G34</f>
        <v>-9.90990990990991E-2</v>
      </c>
      <c r="H33" s="44">
        <f>('PD_idade (15)'!AL34-'PD_idade (15)'!H34)/'PD_idade (15)'!H34</f>
        <v>-0.22962962962962963</v>
      </c>
      <c r="I33" s="281">
        <f>('PD_idade (15)'!AM34-'PD_idade (15)'!I34)/'PD_idade (15)'!I34</f>
        <v>-0.10169491525423729</v>
      </c>
      <c r="J33" s="58">
        <f>('PD_idade (15)'!AN34-'PD_idade (15)'!J34)/'PD_idade (15)'!J34</f>
        <v>-0.23529411764705882</v>
      </c>
    </row>
    <row r="34" spans="2:10" ht="12.75" customHeight="1" x14ac:dyDescent="0.25">
      <c r="B34" s="34" t="s">
        <v>54</v>
      </c>
      <c r="C34" s="43">
        <f>('PD_idade (15)'!AG35-'PD_idade (15)'!C35)/'PD_idade (15)'!C35</f>
        <v>8.6956521739130432E-2</v>
      </c>
      <c r="D34" s="44">
        <f>('PD_idade (15)'!AH35-'PD_idade (15)'!D35)/'PD_idade (15)'!D35</f>
        <v>-4.7619047619047616E-2</v>
      </c>
      <c r="E34" s="44">
        <f>('PD_idade (15)'!AI35-'PD_idade (15)'!E35)/'PD_idade (15)'!E35</f>
        <v>-0.17105263157894737</v>
      </c>
      <c r="F34" s="44">
        <f>('PD_idade (15)'!AJ35-'PD_idade (15)'!F35)/'PD_idade (15)'!F35</f>
        <v>-4.2253521126760563E-2</v>
      </c>
      <c r="G34" s="44">
        <f>('PD_idade (15)'!AK35-'PD_idade (15)'!G35)/'PD_idade (15)'!G35</f>
        <v>-0.34234234234234234</v>
      </c>
      <c r="H34" s="44">
        <f>('PD_idade (15)'!AL35-'PD_idade (15)'!H35)/'PD_idade (15)'!H35</f>
        <v>-0.12222222222222222</v>
      </c>
      <c r="I34" s="281">
        <f>('PD_idade (15)'!AM35-'PD_idade (15)'!I35)/'PD_idade (15)'!I35</f>
        <v>-0.15294117647058825</v>
      </c>
      <c r="J34" s="58">
        <f>('PD_idade (15)'!AN35-'PD_idade (15)'!J35)/'PD_idade (15)'!J35</f>
        <v>-0.3</v>
      </c>
    </row>
    <row r="35" spans="2:10" x14ac:dyDescent="0.25">
      <c r="B35" s="34" t="s">
        <v>55</v>
      </c>
      <c r="C35" s="43">
        <f>('PD_idade (15)'!AG36-'PD_idade (15)'!C36)/'PD_idade (15)'!C36</f>
        <v>-3.8461538461538464E-2</v>
      </c>
      <c r="D35" s="44">
        <f>('PD_idade (15)'!AH36-'PD_idade (15)'!D36)/'PD_idade (15)'!D36</f>
        <v>0.28888888888888886</v>
      </c>
      <c r="E35" s="44">
        <f>('PD_idade (15)'!AI36-'PD_idade (15)'!E36)/'PD_idade (15)'!E36</f>
        <v>-0.10714285714285714</v>
      </c>
      <c r="F35" s="44">
        <f>('PD_idade (15)'!AJ36-'PD_idade (15)'!F36)/'PD_idade (15)'!F36</f>
        <v>1.8181818181818181E-2</v>
      </c>
      <c r="G35" s="44">
        <f>('PD_idade (15)'!AK36-'PD_idade (15)'!G36)/'PD_idade (15)'!G36</f>
        <v>-0.11904761904761904</v>
      </c>
      <c r="H35" s="44">
        <f>('PD_idade (15)'!AL36-'PD_idade (15)'!H36)/'PD_idade (15)'!H36</f>
        <v>-4.0816326530612242E-2</v>
      </c>
      <c r="I35" s="281">
        <f>('PD_idade (15)'!AM36-'PD_idade (15)'!I36)/'PD_idade (15)'!I36</f>
        <v>-0.15384615384615385</v>
      </c>
      <c r="J35" s="58">
        <f>('PD_idade (15)'!AN36-'PD_idade (15)'!J36)/'PD_idade (15)'!J36</f>
        <v>-0.36363636363636365</v>
      </c>
    </row>
    <row r="36" spans="2:10" x14ac:dyDescent="0.25">
      <c r="B36" s="34" t="s">
        <v>56</v>
      </c>
      <c r="C36" s="43">
        <f>('PD_idade (15)'!AG37-'PD_idade (15)'!C37)/'PD_idade (15)'!C37</f>
        <v>-3.3333333333333333E-2</v>
      </c>
      <c r="D36" s="44">
        <f>('PD_idade (15)'!AH37-'PD_idade (15)'!D37)/'PD_idade (15)'!D37</f>
        <v>-8.5714285714285715E-2</v>
      </c>
      <c r="E36" s="44">
        <f>('PD_idade (15)'!AI37-'PD_idade (15)'!E37)/'PD_idade (15)'!E37</f>
        <v>-0.26666666666666666</v>
      </c>
      <c r="F36" s="44">
        <f>('PD_idade (15)'!AJ37-'PD_idade (15)'!F37)/'PD_idade (15)'!F37</f>
        <v>0</v>
      </c>
      <c r="G36" s="44">
        <f>('PD_idade (15)'!AK37-'PD_idade (15)'!G37)/'PD_idade (15)'!G37</f>
        <v>0.2413793103448276</v>
      </c>
      <c r="H36" s="44">
        <f>('PD_idade (15)'!AL37-'PD_idade (15)'!H37)/'PD_idade (15)'!H37</f>
        <v>-0.15217391304347827</v>
      </c>
      <c r="I36" s="281">
        <f>('PD_idade (15)'!AM37-'PD_idade (15)'!I37)/'PD_idade (15)'!I37</f>
        <v>-6.25E-2</v>
      </c>
      <c r="J36" s="58">
        <f>('PD_idade (15)'!AN37-'PD_idade (15)'!J37)/'PD_idade (15)'!J37</f>
        <v>-0.18181818181818182</v>
      </c>
    </row>
    <row r="37" spans="2:10" x14ac:dyDescent="0.25">
      <c r="B37" s="34" t="s">
        <v>57</v>
      </c>
      <c r="C37" s="43">
        <f>('PD_idade (15)'!AG38-'PD_idade (15)'!C38)/'PD_idade (15)'!C38</f>
        <v>0.2</v>
      </c>
      <c r="D37" s="44">
        <f>('PD_idade (15)'!AH38-'PD_idade (15)'!D38)/'PD_idade (15)'!D38</f>
        <v>6.7567567567567571E-2</v>
      </c>
      <c r="E37" s="44">
        <f>('PD_idade (15)'!AI38-'PD_idade (15)'!E38)/'PD_idade (15)'!E38</f>
        <v>-0.10465116279069768</v>
      </c>
      <c r="F37" s="44">
        <f>('PD_idade (15)'!AJ38-'PD_idade (15)'!F38)/'PD_idade (15)'!F38</f>
        <v>-1.0752688172043012E-2</v>
      </c>
      <c r="G37" s="44">
        <f>('PD_idade (15)'!AK38-'PD_idade (15)'!G38)/'PD_idade (15)'!G38</f>
        <v>-0.15841584158415842</v>
      </c>
      <c r="H37" s="44">
        <f>('PD_idade (15)'!AL38-'PD_idade (15)'!H38)/'PD_idade (15)'!H38</f>
        <v>-1.7241379310344827E-2</v>
      </c>
      <c r="I37" s="281">
        <f>('PD_idade (15)'!AM38-'PD_idade (15)'!I38)/'PD_idade (15)'!I38</f>
        <v>-4.807692307692308E-2</v>
      </c>
      <c r="J37" s="58">
        <f>('PD_idade (15)'!AN38-'PD_idade (15)'!J38)/'PD_idade (15)'!J38</f>
        <v>-0.2608695652173913</v>
      </c>
    </row>
    <row r="38" spans="2:10" x14ac:dyDescent="0.25">
      <c r="B38" s="34" t="s">
        <v>58</v>
      </c>
      <c r="C38" s="196">
        <f>('PD_idade (15)'!AG39-'PD_idade (15)'!C39)/'PD_idade (15)'!C39</f>
        <v>-0.28260869565217389</v>
      </c>
      <c r="D38" s="197">
        <f>('PD_idade (15)'!AH39-'PD_idade (15)'!D39)/'PD_idade (15)'!D39</f>
        <v>7.9365079365079361E-2</v>
      </c>
      <c r="E38" s="197">
        <f>('PD_idade (15)'!AI39-'PD_idade (15)'!E39)/'PD_idade (15)'!E39</f>
        <v>0.15094339622641509</v>
      </c>
      <c r="F38" s="197">
        <f>('PD_idade (15)'!AJ39-'PD_idade (15)'!F39)/'PD_idade (15)'!F39</f>
        <v>0.10416666666666667</v>
      </c>
      <c r="G38" s="197">
        <f>('PD_idade (15)'!AK39-'PD_idade (15)'!G39)/'PD_idade (15)'!G39</f>
        <v>5.4054054054054057E-2</v>
      </c>
      <c r="H38" s="197">
        <f>('PD_idade (15)'!AL39-'PD_idade (15)'!H39)/'PD_idade (15)'!H39</f>
        <v>-0.22950819672131148</v>
      </c>
      <c r="I38" s="282">
        <f>('PD_idade (15)'!AM39-'PD_idade (15)'!I39)/'PD_idade (15)'!I39</f>
        <v>-0.24</v>
      </c>
      <c r="J38" s="198">
        <f>('PD_idade (15)'!AN39-'PD_idade (15)'!J39)/'PD_idade (15)'!J39</f>
        <v>-0.23076923076923078</v>
      </c>
    </row>
    <row r="39" spans="2:10" x14ac:dyDescent="0.25">
      <c r="B39" s="36"/>
      <c r="C39" s="466"/>
      <c r="D39" s="467"/>
      <c r="E39" s="467"/>
      <c r="F39" s="467"/>
      <c r="G39" s="467"/>
      <c r="H39" s="467"/>
      <c r="I39" s="467"/>
      <c r="J39" s="467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17" zoomScaleNormal="100" workbookViewId="0">
      <selection activeCell="C12" sqref="C12:C39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1.140625" style="81" customWidth="1"/>
    <col min="11" max="16384" width="12" style="81"/>
  </cols>
  <sheetData>
    <row r="1" spans="1:11" s="80" customFormat="1" ht="16.5" customHeight="1" x14ac:dyDescent="0.25">
      <c r="A1"/>
    </row>
    <row r="2" spans="1:11" s="80" customFormat="1" ht="16.5" customHeight="1" x14ac:dyDescent="0.25">
      <c r="A2"/>
    </row>
    <row r="3" spans="1:11" s="80" customFormat="1" ht="16.5" customHeight="1" x14ac:dyDescent="0.25">
      <c r="A3"/>
    </row>
    <row r="4" spans="1:11" s="80" customFormat="1" ht="16.5" customHeight="1" x14ac:dyDescent="0.25">
      <c r="A4"/>
    </row>
    <row r="5" spans="1:11" s="80" customFormat="1" ht="16.5" customHeight="1" x14ac:dyDescent="0.2">
      <c r="A5" s="122" t="s">
        <v>9</v>
      </c>
      <c r="B5" s="125" t="s">
        <v>119</v>
      </c>
      <c r="E5" s="2"/>
      <c r="F5" s="2"/>
    </row>
    <row r="6" spans="1:11" s="80" customFormat="1" ht="12" customHeight="1" x14ac:dyDescent="0.2">
      <c r="A6" s="122"/>
      <c r="B6" s="128" t="s">
        <v>143</v>
      </c>
      <c r="E6" s="2"/>
      <c r="F6" s="2"/>
    </row>
    <row r="7" spans="1:11" s="80" customFormat="1" ht="12" customHeight="1" x14ac:dyDescent="0.2">
      <c r="A7" s="122"/>
      <c r="B7" s="128" t="s">
        <v>144</v>
      </c>
      <c r="E7" s="2"/>
      <c r="F7" s="2"/>
    </row>
    <row r="8" spans="1:11" ht="15" customHeight="1" x14ac:dyDescent="0.25">
      <c r="I8" s="8"/>
      <c r="J8" s="8"/>
    </row>
    <row r="9" spans="1:11" ht="30.75" customHeight="1" x14ac:dyDescent="0.25">
      <c r="B9" s="8"/>
      <c r="C9" s="450" t="s">
        <v>119</v>
      </c>
      <c r="D9" s="450"/>
      <c r="E9" s="450"/>
      <c r="F9" s="450"/>
      <c r="G9" s="450"/>
      <c r="H9" s="450"/>
      <c r="I9" s="450"/>
      <c r="J9" s="450"/>
      <c r="K9" s="450"/>
    </row>
    <row r="10" spans="1:11" ht="24.95" customHeight="1" x14ac:dyDescent="0.25">
      <c r="B10" s="11"/>
      <c r="C10" s="298" t="s">
        <v>16</v>
      </c>
      <c r="D10" s="150"/>
      <c r="E10" s="298" t="s">
        <v>18</v>
      </c>
      <c r="F10" s="150"/>
      <c r="G10" s="298" t="s">
        <v>19</v>
      </c>
      <c r="H10" s="150"/>
      <c r="I10" s="298" t="s">
        <v>17</v>
      </c>
      <c r="J10" s="47"/>
      <c r="K10" s="365" t="s">
        <v>231</v>
      </c>
    </row>
    <row r="11" spans="1:11" x14ac:dyDescent="0.25">
      <c r="B11" s="178" t="s">
        <v>60</v>
      </c>
      <c r="C11" s="470"/>
      <c r="D11" s="470"/>
      <c r="E11" s="470"/>
      <c r="F11" s="470"/>
      <c r="G11" s="470"/>
      <c r="H11" s="470"/>
      <c r="I11" s="470"/>
      <c r="J11" s="470"/>
      <c r="K11" s="470"/>
    </row>
    <row r="12" spans="1:11" x14ac:dyDescent="0.25">
      <c r="B12" s="3" t="s">
        <v>61</v>
      </c>
      <c r="C12" s="287">
        <v>485.75930664457769</v>
      </c>
      <c r="D12" s="176"/>
      <c r="E12" s="287">
        <v>479.37119360975902</v>
      </c>
      <c r="F12" s="288"/>
      <c r="G12" s="287">
        <v>478.98774387073701</v>
      </c>
      <c r="H12" s="288"/>
      <c r="I12" s="287">
        <v>485.09828643362999</v>
      </c>
      <c r="J12" s="12"/>
      <c r="K12" s="287">
        <v>482.30413263967597</v>
      </c>
    </row>
    <row r="13" spans="1:11" x14ac:dyDescent="0.25">
      <c r="B13" s="4" t="s">
        <v>147</v>
      </c>
      <c r="C13" s="288">
        <v>543.46170276828263</v>
      </c>
      <c r="D13" s="175"/>
      <c r="E13" s="288">
        <v>536.78303193248166</v>
      </c>
      <c r="F13" s="292"/>
      <c r="G13" s="288">
        <v>528.86608945715864</v>
      </c>
      <c r="H13" s="292"/>
      <c r="I13" s="288">
        <v>535.15810800952966</v>
      </c>
      <c r="J13" s="12"/>
      <c r="K13" s="288">
        <v>536.06723304186323</v>
      </c>
    </row>
    <row r="14" spans="1:11" x14ac:dyDescent="0.25">
      <c r="B14" s="4" t="s">
        <v>20</v>
      </c>
      <c r="C14" s="288">
        <v>551.22405599316335</v>
      </c>
      <c r="D14" s="175"/>
      <c r="E14" s="288">
        <v>542.51113091065338</v>
      </c>
      <c r="F14" s="292"/>
      <c r="G14" s="288">
        <v>526.5883104826313</v>
      </c>
      <c r="H14" s="292"/>
      <c r="I14" s="288">
        <v>530.38049981717074</v>
      </c>
      <c r="J14" s="12"/>
      <c r="K14" s="288">
        <v>537.67599930090466</v>
      </c>
    </row>
    <row r="15" spans="1:11" x14ac:dyDescent="0.25">
      <c r="B15" s="4" t="s">
        <v>1</v>
      </c>
      <c r="C15" s="289">
        <v>582.50036939768154</v>
      </c>
      <c r="D15" s="176"/>
      <c r="E15" s="289">
        <v>570.59678051834533</v>
      </c>
      <c r="F15" s="288"/>
      <c r="G15" s="289">
        <v>556.50638332639164</v>
      </c>
      <c r="H15" s="288"/>
      <c r="I15" s="289">
        <v>558.76422612042927</v>
      </c>
      <c r="J15" s="69"/>
      <c r="K15" s="289">
        <v>567.09193984071192</v>
      </c>
    </row>
    <row r="16" spans="1:11" x14ac:dyDescent="0.25">
      <c r="B16" s="34" t="s">
        <v>36</v>
      </c>
      <c r="C16" s="287">
        <v>535.37557098284969</v>
      </c>
      <c r="D16" s="176"/>
      <c r="E16" s="287">
        <v>510.85065247445999</v>
      </c>
      <c r="F16" s="288"/>
      <c r="G16" s="287">
        <v>506.20894991800566</v>
      </c>
      <c r="H16" s="288"/>
      <c r="I16" s="287">
        <v>503.19717144712735</v>
      </c>
      <c r="J16" s="12"/>
      <c r="K16" s="287">
        <v>513.90808620561063</v>
      </c>
    </row>
    <row r="17" spans="2:11" x14ac:dyDescent="0.25">
      <c r="B17" s="34" t="s">
        <v>37</v>
      </c>
      <c r="C17" s="288">
        <v>555.12633142787604</v>
      </c>
      <c r="D17" s="176"/>
      <c r="E17" s="288">
        <v>565.4501310008236</v>
      </c>
      <c r="F17" s="288"/>
      <c r="G17" s="288">
        <v>548.68098862093427</v>
      </c>
      <c r="H17" s="288"/>
      <c r="I17" s="288">
        <v>536.96916390234958</v>
      </c>
      <c r="J17" s="12"/>
      <c r="K17" s="288">
        <v>551.55665373799604</v>
      </c>
    </row>
    <row r="18" spans="2:11" x14ac:dyDescent="0.25">
      <c r="B18" s="34" t="s">
        <v>38</v>
      </c>
      <c r="C18" s="288">
        <v>632.65206311395332</v>
      </c>
      <c r="D18" s="176"/>
      <c r="E18" s="288">
        <v>614.59747964222595</v>
      </c>
      <c r="F18" s="288"/>
      <c r="G18" s="288">
        <v>618.57768713299799</v>
      </c>
      <c r="H18" s="288"/>
      <c r="I18" s="288">
        <v>609.96878394705061</v>
      </c>
      <c r="J18" s="12"/>
      <c r="K18" s="288">
        <v>618.94900345905705</v>
      </c>
    </row>
    <row r="19" spans="2:11" x14ac:dyDescent="0.25">
      <c r="B19" s="34" t="s">
        <v>39</v>
      </c>
      <c r="C19" s="288">
        <v>613.74637423249362</v>
      </c>
      <c r="D19" s="176"/>
      <c r="E19" s="288">
        <v>598.51043366264309</v>
      </c>
      <c r="F19" s="288"/>
      <c r="G19" s="288">
        <v>582.26627349477474</v>
      </c>
      <c r="H19" s="288"/>
      <c r="I19" s="288">
        <v>606.2400400728601</v>
      </c>
      <c r="J19" s="12"/>
      <c r="K19" s="288">
        <v>600.19078036569283</v>
      </c>
    </row>
    <row r="20" spans="2:11" x14ac:dyDescent="0.25">
      <c r="B20" s="34" t="s">
        <v>40</v>
      </c>
      <c r="C20" s="288">
        <v>539.72151315268127</v>
      </c>
      <c r="D20" s="176"/>
      <c r="E20" s="288">
        <v>537.75247067350699</v>
      </c>
      <c r="F20" s="288"/>
      <c r="G20" s="288">
        <v>515.37775377492164</v>
      </c>
      <c r="H20" s="288"/>
      <c r="I20" s="288">
        <v>511.12807286751035</v>
      </c>
      <c r="J20" s="12"/>
      <c r="K20" s="288">
        <v>525.99495261715504</v>
      </c>
    </row>
    <row r="21" spans="2:11" x14ac:dyDescent="0.25">
      <c r="B21" s="34" t="s">
        <v>41</v>
      </c>
      <c r="C21" s="288">
        <v>688.29757812383741</v>
      </c>
      <c r="D21" s="176"/>
      <c r="E21" s="288">
        <v>674.59693424238094</v>
      </c>
      <c r="F21" s="288"/>
      <c r="G21" s="288">
        <v>665.77375818350833</v>
      </c>
      <c r="H21" s="288"/>
      <c r="I21" s="288">
        <v>667.37870051228776</v>
      </c>
      <c r="J21" s="12"/>
      <c r="K21" s="288">
        <v>674.01174276550353</v>
      </c>
    </row>
    <row r="22" spans="2:11" x14ac:dyDescent="0.25">
      <c r="B22" s="34" t="s">
        <v>42</v>
      </c>
      <c r="C22" s="288">
        <v>505.47699047631403</v>
      </c>
      <c r="D22" s="176"/>
      <c r="E22" s="288">
        <v>495.86618794734136</v>
      </c>
      <c r="F22" s="288"/>
      <c r="G22" s="288">
        <v>500.85065826380668</v>
      </c>
      <c r="H22" s="288"/>
      <c r="I22" s="288">
        <v>488.40527465035234</v>
      </c>
      <c r="J22" s="12"/>
      <c r="K22" s="288">
        <v>497.64977783445352</v>
      </c>
    </row>
    <row r="23" spans="2:11" x14ac:dyDescent="0.25">
      <c r="B23" s="34" t="s">
        <v>43</v>
      </c>
      <c r="C23" s="288">
        <v>678.87644697587768</v>
      </c>
      <c r="D23" s="176"/>
      <c r="E23" s="288">
        <v>671.07325677732194</v>
      </c>
      <c r="F23" s="288"/>
      <c r="G23" s="288">
        <v>670.05442316442793</v>
      </c>
      <c r="H23" s="288"/>
      <c r="I23" s="288">
        <v>675.74490860569199</v>
      </c>
      <c r="J23" s="12"/>
      <c r="K23" s="288">
        <v>673.93725888082997</v>
      </c>
    </row>
    <row r="24" spans="2:11" x14ac:dyDescent="0.25">
      <c r="B24" s="34" t="s">
        <v>44</v>
      </c>
      <c r="C24" s="288">
        <v>589.954529023595</v>
      </c>
      <c r="D24" s="176"/>
      <c r="E24" s="288">
        <v>569.41705059343997</v>
      </c>
      <c r="F24" s="288"/>
      <c r="G24" s="288">
        <v>560.83462222837136</v>
      </c>
      <c r="H24" s="288"/>
      <c r="I24" s="288">
        <v>542.44680372170603</v>
      </c>
      <c r="J24" s="12"/>
      <c r="K24" s="288">
        <v>565.66325139177809</v>
      </c>
    </row>
    <row r="25" spans="2:11" x14ac:dyDescent="0.25">
      <c r="B25" s="34" t="s">
        <v>45</v>
      </c>
      <c r="C25" s="288">
        <v>632.89050648356397</v>
      </c>
      <c r="D25" s="176"/>
      <c r="E25" s="288">
        <v>591.43808844345835</v>
      </c>
      <c r="F25" s="288"/>
      <c r="G25" s="288">
        <v>576.88422130562196</v>
      </c>
      <c r="H25" s="288"/>
      <c r="I25" s="288">
        <v>587.77155517946233</v>
      </c>
      <c r="J25" s="12"/>
      <c r="K25" s="288">
        <v>597.24609285302665</v>
      </c>
    </row>
    <row r="26" spans="2:11" x14ac:dyDescent="0.25">
      <c r="B26" s="34" t="s">
        <v>46</v>
      </c>
      <c r="C26" s="288">
        <v>591.70029730343504</v>
      </c>
      <c r="D26" s="176"/>
      <c r="E26" s="288">
        <v>560.28808322806833</v>
      </c>
      <c r="F26" s="288"/>
      <c r="G26" s="288">
        <v>550.55020442499699</v>
      </c>
      <c r="H26" s="288"/>
      <c r="I26" s="288">
        <v>556.37403526318838</v>
      </c>
      <c r="J26" s="12"/>
      <c r="K26" s="288">
        <v>564.72815505492213</v>
      </c>
    </row>
    <row r="27" spans="2:11" x14ac:dyDescent="0.25">
      <c r="B27" s="34" t="s">
        <v>47</v>
      </c>
      <c r="C27" s="288">
        <v>585.89472281828773</v>
      </c>
      <c r="D27" s="176"/>
      <c r="E27" s="288">
        <v>581.1367346400757</v>
      </c>
      <c r="F27" s="288"/>
      <c r="G27" s="288">
        <v>571.52297217131604</v>
      </c>
      <c r="H27" s="288"/>
      <c r="I27" s="288">
        <v>584.21538075309093</v>
      </c>
      <c r="J27" s="12"/>
      <c r="K27" s="288">
        <v>580.69245259569266</v>
      </c>
    </row>
    <row r="28" spans="2:11" x14ac:dyDescent="0.25">
      <c r="B28" s="34" t="s">
        <v>48</v>
      </c>
      <c r="C28" s="288">
        <v>611.95397746509627</v>
      </c>
      <c r="D28" s="176"/>
      <c r="E28" s="288">
        <v>586.52218995206204</v>
      </c>
      <c r="F28" s="288"/>
      <c r="G28" s="288">
        <v>587.71963409522766</v>
      </c>
      <c r="H28" s="288"/>
      <c r="I28" s="288">
        <v>633.65935876369338</v>
      </c>
      <c r="J28" s="12"/>
      <c r="K28" s="288">
        <v>604.96379006901975</v>
      </c>
    </row>
    <row r="29" spans="2:11" x14ac:dyDescent="0.25">
      <c r="B29" s="34" t="s">
        <v>49</v>
      </c>
      <c r="C29" s="288">
        <v>671.23309831472034</v>
      </c>
      <c r="D29" s="176"/>
      <c r="E29" s="288">
        <v>658.59597994734997</v>
      </c>
      <c r="F29" s="288"/>
      <c r="G29" s="288">
        <v>639.91507681071778</v>
      </c>
      <c r="H29" s="288"/>
      <c r="I29" s="288">
        <v>648.14854878330561</v>
      </c>
      <c r="J29" s="12"/>
      <c r="K29" s="288">
        <v>654.47317596402343</v>
      </c>
    </row>
    <row r="30" spans="2:11" x14ac:dyDescent="0.25">
      <c r="B30" s="34" t="s">
        <v>50</v>
      </c>
      <c r="C30" s="288">
        <v>490.79916970133462</v>
      </c>
      <c r="D30" s="176"/>
      <c r="E30" s="288">
        <v>482.59589714952199</v>
      </c>
      <c r="F30" s="288"/>
      <c r="G30" s="288">
        <v>461.46960118575902</v>
      </c>
      <c r="H30" s="288"/>
      <c r="I30" s="288">
        <v>462.3872106082743</v>
      </c>
      <c r="J30" s="12"/>
      <c r="K30" s="288">
        <v>474.3129696612225</v>
      </c>
    </row>
    <row r="31" spans="2:11" x14ac:dyDescent="0.25">
      <c r="B31" s="34" t="s">
        <v>51</v>
      </c>
      <c r="C31" s="288">
        <v>526.025249714795</v>
      </c>
      <c r="D31" s="176"/>
      <c r="E31" s="288">
        <v>536.60452176429965</v>
      </c>
      <c r="F31" s="288"/>
      <c r="G31" s="288">
        <v>517.77422938034601</v>
      </c>
      <c r="H31" s="288"/>
      <c r="I31" s="288">
        <v>544.79366019533404</v>
      </c>
      <c r="J31" s="12"/>
      <c r="K31" s="288">
        <v>531.29941526369373</v>
      </c>
    </row>
    <row r="32" spans="2:11" x14ac:dyDescent="0.25">
      <c r="B32" s="34" t="s">
        <v>52</v>
      </c>
      <c r="C32" s="288">
        <v>565.80353567629697</v>
      </c>
      <c r="D32" s="176"/>
      <c r="E32" s="288">
        <v>558.43261948636564</v>
      </c>
      <c r="F32" s="288"/>
      <c r="G32" s="288">
        <v>529.91434609216992</v>
      </c>
      <c r="H32" s="288"/>
      <c r="I32" s="288">
        <v>536.45783852093371</v>
      </c>
      <c r="J32" s="12"/>
      <c r="K32" s="288">
        <v>547.65208494394153</v>
      </c>
    </row>
    <row r="33" spans="2:11" x14ac:dyDescent="0.25">
      <c r="B33" s="34" t="s">
        <v>31</v>
      </c>
      <c r="C33" s="288">
        <v>699.93658602141329</v>
      </c>
      <c r="D33" s="176"/>
      <c r="E33" s="288">
        <v>684.36161071864319</v>
      </c>
      <c r="F33" s="288"/>
      <c r="G33" s="288">
        <v>653.46203099023069</v>
      </c>
      <c r="H33" s="288"/>
      <c r="I33" s="288">
        <v>635.16397092807665</v>
      </c>
      <c r="J33" s="12"/>
      <c r="K33" s="288">
        <v>668.23104966459107</v>
      </c>
    </row>
    <row r="34" spans="2:11" x14ac:dyDescent="0.25">
      <c r="B34" s="34" t="s">
        <v>53</v>
      </c>
      <c r="C34" s="288">
        <v>565.50360501480907</v>
      </c>
      <c r="D34" s="176"/>
      <c r="E34" s="288">
        <v>542.96878871714773</v>
      </c>
      <c r="F34" s="288"/>
      <c r="G34" s="288">
        <v>527.27543663882091</v>
      </c>
      <c r="H34" s="288"/>
      <c r="I34" s="288">
        <v>526.74979198191807</v>
      </c>
      <c r="J34" s="12"/>
      <c r="K34" s="288">
        <v>540.624405588174</v>
      </c>
    </row>
    <row r="35" spans="2:11" ht="12.75" customHeight="1" x14ac:dyDescent="0.25">
      <c r="B35" s="34" t="s">
        <v>54</v>
      </c>
      <c r="C35" s="288">
        <v>507.15405575284871</v>
      </c>
      <c r="D35" s="176"/>
      <c r="E35" s="288">
        <v>504.97806497959465</v>
      </c>
      <c r="F35" s="288"/>
      <c r="G35" s="288">
        <v>493.56638543467369</v>
      </c>
      <c r="H35" s="288"/>
      <c r="I35" s="288">
        <v>479.43885258365731</v>
      </c>
      <c r="J35" s="12"/>
      <c r="K35" s="288">
        <v>496.28433968769355</v>
      </c>
    </row>
    <row r="36" spans="2:11" x14ac:dyDescent="0.25">
      <c r="B36" s="34" t="s">
        <v>55</v>
      </c>
      <c r="C36" s="288">
        <v>514.63630253798499</v>
      </c>
      <c r="D36" s="176"/>
      <c r="E36" s="288">
        <v>516.52134016422133</v>
      </c>
      <c r="F36" s="288"/>
      <c r="G36" s="288">
        <v>514.10365244657339</v>
      </c>
      <c r="H36" s="288"/>
      <c r="I36" s="288">
        <v>507.70183559035905</v>
      </c>
      <c r="J36" s="12"/>
      <c r="K36" s="288">
        <v>513.24078268478456</v>
      </c>
    </row>
    <row r="37" spans="2:11" x14ac:dyDescent="0.25">
      <c r="B37" s="34" t="s">
        <v>56</v>
      </c>
      <c r="C37" s="288">
        <v>598.31462229164663</v>
      </c>
      <c r="D37" s="176"/>
      <c r="E37" s="288">
        <v>601.08401488346408</v>
      </c>
      <c r="F37" s="288"/>
      <c r="G37" s="288">
        <v>584.90286219966936</v>
      </c>
      <c r="H37" s="288"/>
      <c r="I37" s="288">
        <v>565.13656527485421</v>
      </c>
      <c r="J37" s="12"/>
      <c r="K37" s="288">
        <v>587.35951616240868</v>
      </c>
    </row>
    <row r="38" spans="2:11" x14ac:dyDescent="0.25">
      <c r="B38" s="34" t="s">
        <v>57</v>
      </c>
      <c r="C38" s="288">
        <v>646.55154812473472</v>
      </c>
      <c r="D38" s="176"/>
      <c r="E38" s="288">
        <v>636.16822868722136</v>
      </c>
      <c r="F38" s="288"/>
      <c r="G38" s="288">
        <v>627.23837089561061</v>
      </c>
      <c r="H38" s="288"/>
      <c r="I38" s="288">
        <v>640.13458932230776</v>
      </c>
      <c r="J38" s="12"/>
      <c r="K38" s="288">
        <v>637.52318425746853</v>
      </c>
    </row>
    <row r="39" spans="2:11" x14ac:dyDescent="0.25">
      <c r="B39" s="258" t="s">
        <v>58</v>
      </c>
      <c r="C39" s="288">
        <v>545.22580205396196</v>
      </c>
      <c r="D39" s="176"/>
      <c r="E39" s="288">
        <v>549.65782045338381</v>
      </c>
      <c r="F39" s="288"/>
      <c r="G39" s="288">
        <v>516.91473070115842</v>
      </c>
      <c r="H39" s="288"/>
      <c r="I39" s="289">
        <v>514.18136082499996</v>
      </c>
      <c r="J39" s="12"/>
      <c r="K39" s="289">
        <v>531.49492850837589</v>
      </c>
    </row>
    <row r="40" spans="2:11" x14ac:dyDescent="0.25">
      <c r="B40" s="114"/>
      <c r="C40" s="455"/>
      <c r="D40" s="458"/>
      <c r="E40" s="456"/>
      <c r="F40" s="458"/>
      <c r="G40" s="456"/>
      <c r="H40" s="457"/>
      <c r="I40" s="458"/>
      <c r="J40" s="458"/>
    </row>
    <row r="41" spans="2:11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1" x14ac:dyDescent="0.25">
      <c r="C42" s="84"/>
      <c r="D42" s="84"/>
      <c r="E42" s="84"/>
      <c r="F42" s="84"/>
      <c r="G42" s="84"/>
    </row>
    <row r="43" spans="2:11" x14ac:dyDescent="0.25">
      <c r="C43" s="84"/>
      <c r="D43" s="84"/>
      <c r="E43" s="84"/>
      <c r="F43" s="84"/>
      <c r="G43" s="84"/>
    </row>
    <row r="44" spans="2:11" x14ac:dyDescent="0.25">
      <c r="C44" s="84"/>
      <c r="D44" s="84"/>
      <c r="E44" s="84"/>
      <c r="F44" s="84"/>
      <c r="G44" s="84"/>
    </row>
    <row r="45" spans="2:11" x14ac:dyDescent="0.25">
      <c r="C45" s="84"/>
      <c r="D45" s="84"/>
      <c r="E45" s="84"/>
      <c r="F45" s="84"/>
      <c r="G45" s="84"/>
    </row>
  </sheetData>
  <mergeCells count="4">
    <mergeCell ref="C40:G40"/>
    <mergeCell ref="H40:J40"/>
    <mergeCell ref="C11:K11"/>
    <mergeCell ref="C9:K9"/>
  </mergeCells>
  <conditionalFormatting sqref="E39">
    <cfRule type="cellIs" dxfId="3193" priority="20" operator="between">
      <formula>1</formula>
      <formula>2</formula>
    </cfRule>
  </conditionalFormatting>
  <conditionalFormatting sqref="D12:D39 F12:F39 H12:H39">
    <cfRule type="cellIs" dxfId="3192" priority="35" operator="between">
      <formula>1</formula>
      <formula>2</formula>
    </cfRule>
  </conditionalFormatting>
  <conditionalFormatting sqref="E12:E16">
    <cfRule type="cellIs" dxfId="3191" priority="18" operator="between">
      <formula>1</formula>
      <formula>2</formula>
    </cfRule>
  </conditionalFormatting>
  <conditionalFormatting sqref="F12:F16 H12:H16">
    <cfRule type="cellIs" dxfId="3190" priority="30" operator="between">
      <formula>1</formula>
      <formula>2</formula>
    </cfRule>
  </conditionalFormatting>
  <conditionalFormatting sqref="I12:I16">
    <cfRule type="cellIs" dxfId="3189" priority="10" operator="between">
      <formula>1</formula>
      <formula>2</formula>
    </cfRule>
  </conditionalFormatting>
  <conditionalFormatting sqref="C39">
    <cfRule type="cellIs" dxfId="3188" priority="27" operator="between">
      <formula>1</formula>
      <formula>2</formula>
    </cfRule>
  </conditionalFormatting>
  <conditionalFormatting sqref="C12:C38">
    <cfRule type="cellIs" dxfId="3187" priority="28" operator="between">
      <formula>1</formula>
      <formula>2</formula>
    </cfRule>
  </conditionalFormatting>
  <conditionalFormatting sqref="C17:C39">
    <cfRule type="cellIs" dxfId="3186" priority="26" operator="between">
      <formula>1</formula>
      <formula>2</formula>
    </cfRule>
  </conditionalFormatting>
  <conditionalFormatting sqref="C12:C16">
    <cfRule type="cellIs" dxfId="3185" priority="25" operator="between">
      <formula>1</formula>
      <formula>2</formula>
    </cfRule>
  </conditionalFormatting>
  <conditionalFormatting sqref="K12:K38">
    <cfRule type="cellIs" dxfId="3184" priority="8" operator="between">
      <formula>1</formula>
      <formula>2</formula>
    </cfRule>
  </conditionalFormatting>
  <conditionalFormatting sqref="G17:G39">
    <cfRule type="cellIs" dxfId="3183" priority="15" operator="between">
      <formula>1</formula>
      <formula>2</formula>
    </cfRule>
  </conditionalFormatting>
  <conditionalFormatting sqref="I17:I38">
    <cfRule type="cellIs" dxfId="3182" priority="11" operator="between">
      <formula>1</formula>
      <formula>2</formula>
    </cfRule>
  </conditionalFormatting>
  <conditionalFormatting sqref="E12:E38">
    <cfRule type="cellIs" dxfId="3181" priority="21" operator="between">
      <formula>1</formula>
      <formula>2</formula>
    </cfRule>
  </conditionalFormatting>
  <conditionalFormatting sqref="E17:E39">
    <cfRule type="cellIs" dxfId="3180" priority="19" operator="between">
      <formula>1</formula>
      <formula>2</formula>
    </cfRule>
  </conditionalFormatting>
  <conditionalFormatting sqref="G39">
    <cfRule type="cellIs" dxfId="3179" priority="16" operator="between">
      <formula>1</formula>
      <formula>2</formula>
    </cfRule>
  </conditionalFormatting>
  <conditionalFormatting sqref="G12:G38">
    <cfRule type="cellIs" dxfId="3178" priority="17" operator="between">
      <formula>1</formula>
      <formula>2</formula>
    </cfRule>
  </conditionalFormatting>
  <conditionalFormatting sqref="K17:K38">
    <cfRule type="cellIs" dxfId="3177" priority="6" operator="between">
      <formula>1</formula>
      <formula>2</formula>
    </cfRule>
  </conditionalFormatting>
  <conditionalFormatting sqref="G12:G16">
    <cfRule type="cellIs" dxfId="3176" priority="14" operator="between">
      <formula>1</formula>
      <formula>2</formula>
    </cfRule>
  </conditionalFormatting>
  <conditionalFormatting sqref="I39">
    <cfRule type="cellIs" dxfId="3175" priority="3" operator="between">
      <formula>1</formula>
      <formula>2</formula>
    </cfRule>
  </conditionalFormatting>
  <conditionalFormatting sqref="I12:I38">
    <cfRule type="cellIs" dxfId="3174" priority="13" operator="between">
      <formula>1</formula>
      <formula>2</formula>
    </cfRule>
  </conditionalFormatting>
  <conditionalFormatting sqref="K39">
    <cfRule type="cellIs" dxfId="3173" priority="1" operator="between">
      <formula>1</formula>
      <formula>2</formula>
    </cfRule>
  </conditionalFormatting>
  <conditionalFormatting sqref="K12:K16">
    <cfRule type="cellIs" dxfId="3172" priority="5" operator="between">
      <formula>1</formula>
      <formula>2</formula>
    </cfRule>
  </conditionalFormatting>
  <conditionalFormatting sqref="I39">
    <cfRule type="cellIs" dxfId="3171" priority="4" operator="between">
      <formula>1</formula>
      <formula>2</formula>
    </cfRule>
  </conditionalFormatting>
  <conditionalFormatting sqref="K39">
    <cfRule type="cellIs" dxfId="3170" priority="2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RowColHeaders="0" workbookViewId="0"/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236</v>
      </c>
    </row>
    <row r="6" spans="1:3" s="7" customFormat="1" ht="12" customHeight="1" x14ac:dyDescent="0.2">
      <c r="A6" s="122"/>
      <c r="B6" s="117" t="s">
        <v>142</v>
      </c>
    </row>
    <row r="7" spans="1:3" s="7" customFormat="1" ht="12" customHeight="1" x14ac:dyDescent="0.2">
      <c r="A7" s="122"/>
      <c r="B7" s="117"/>
    </row>
    <row r="8" spans="1:3" ht="15" customHeight="1" x14ac:dyDescent="0.25"/>
    <row r="9" spans="1:3" ht="43.5" customHeight="1" x14ac:dyDescent="0.25">
      <c r="B9" s="8"/>
      <c r="C9" s="299" t="s">
        <v>120</v>
      </c>
    </row>
    <row r="10" spans="1:3" ht="24.95" customHeight="1" x14ac:dyDescent="0.25">
      <c r="B10" s="11"/>
      <c r="C10" s="298" t="s">
        <v>26</v>
      </c>
    </row>
    <row r="11" spans="1:3" ht="15" customHeight="1" x14ac:dyDescent="0.25">
      <c r="B11" s="126" t="s">
        <v>145</v>
      </c>
      <c r="C11" s="123"/>
    </row>
    <row r="12" spans="1:3" x14ac:dyDescent="0.25">
      <c r="B12" s="3" t="s">
        <v>61</v>
      </c>
      <c r="C12" s="318">
        <f>'PD_valor medio mensal € (15)'!I12-'PD_valor medio mensal € (15)'!C12</f>
        <v>-0.66102021094769725</v>
      </c>
    </row>
    <row r="13" spans="1:3" x14ac:dyDescent="0.25">
      <c r="B13" s="4" t="s">
        <v>147</v>
      </c>
      <c r="C13" s="319">
        <f>'PD_valor medio mensal € (15)'!I13-'PD_valor medio mensal € (15)'!C13</f>
        <v>-8.303594758752979</v>
      </c>
    </row>
    <row r="14" spans="1:3" x14ac:dyDescent="0.25">
      <c r="B14" s="4" t="s">
        <v>20</v>
      </c>
      <c r="C14" s="319">
        <f>'PD_valor medio mensal € (15)'!I14-'PD_valor medio mensal € (15)'!C14</f>
        <v>-20.843556175992603</v>
      </c>
    </row>
    <row r="15" spans="1:3" x14ac:dyDescent="0.25">
      <c r="B15" s="4" t="s">
        <v>1</v>
      </c>
      <c r="C15" s="320">
        <f>'PD_valor medio mensal € (15)'!I15-'PD_valor medio mensal € (15)'!C15</f>
        <v>-23.736143277252268</v>
      </c>
    </row>
    <row r="16" spans="1:3" x14ac:dyDescent="0.25">
      <c r="B16" s="34" t="s">
        <v>36</v>
      </c>
      <c r="C16" s="318">
        <f>'PD_valor medio mensal € (15)'!I16-'PD_valor medio mensal € (15)'!C16</f>
        <v>-32.178399535722349</v>
      </c>
    </row>
    <row r="17" spans="2:3" x14ac:dyDescent="0.25">
      <c r="B17" s="34" t="s">
        <v>37</v>
      </c>
      <c r="C17" s="319">
        <f>'PD_valor medio mensal € (15)'!I17-'PD_valor medio mensal € (15)'!C17</f>
        <v>-18.157167525526461</v>
      </c>
    </row>
    <row r="18" spans="2:3" x14ac:dyDescent="0.25">
      <c r="B18" s="34" t="s">
        <v>38</v>
      </c>
      <c r="C18" s="319">
        <f>'PD_valor medio mensal € (15)'!I18-'PD_valor medio mensal € (15)'!C18</f>
        <v>-22.683279166902707</v>
      </c>
    </row>
    <row r="19" spans="2:3" x14ac:dyDescent="0.25">
      <c r="B19" s="34" t="s">
        <v>39</v>
      </c>
      <c r="C19" s="319">
        <f>'PD_valor medio mensal € (15)'!I19-'PD_valor medio mensal € (15)'!C19</f>
        <v>-7.5063341596335249</v>
      </c>
    </row>
    <row r="20" spans="2:3" x14ac:dyDescent="0.25">
      <c r="B20" s="34" t="s">
        <v>40</v>
      </c>
      <c r="C20" s="319">
        <f>'PD_valor medio mensal € (15)'!I20-'PD_valor medio mensal € (15)'!C20</f>
        <v>-28.593440285170914</v>
      </c>
    </row>
    <row r="21" spans="2:3" x14ac:dyDescent="0.25">
      <c r="B21" s="34" t="s">
        <v>41</v>
      </c>
      <c r="C21" s="319">
        <f>'PD_valor medio mensal € (15)'!I21-'PD_valor medio mensal € (15)'!C21</f>
        <v>-20.918877611549647</v>
      </c>
    </row>
    <row r="22" spans="2:3" x14ac:dyDescent="0.25">
      <c r="B22" s="34" t="s">
        <v>42</v>
      </c>
      <c r="C22" s="319">
        <f>'PD_valor medio mensal € (15)'!I22-'PD_valor medio mensal € (15)'!C22</f>
        <v>-17.071715825961689</v>
      </c>
    </row>
    <row r="23" spans="2:3" x14ac:dyDescent="0.25">
      <c r="B23" s="34" t="s">
        <v>43</v>
      </c>
      <c r="C23" s="319">
        <f>'PD_valor medio mensal € (15)'!I23-'PD_valor medio mensal € (15)'!C23</f>
        <v>-3.1315383701856945</v>
      </c>
    </row>
    <row r="24" spans="2:3" x14ac:dyDescent="0.25">
      <c r="B24" s="34" t="s">
        <v>44</v>
      </c>
      <c r="C24" s="319">
        <f>'PD_valor medio mensal € (15)'!I24-'PD_valor medio mensal € (15)'!C24</f>
        <v>-47.507725301888968</v>
      </c>
    </row>
    <row r="25" spans="2:3" x14ac:dyDescent="0.25">
      <c r="B25" s="34" t="s">
        <v>45</v>
      </c>
      <c r="C25" s="319">
        <f>'PD_valor medio mensal € (15)'!I25-'PD_valor medio mensal € (15)'!C25</f>
        <v>-45.118951304101643</v>
      </c>
    </row>
    <row r="26" spans="2:3" x14ac:dyDescent="0.25">
      <c r="B26" s="34" t="s">
        <v>46</v>
      </c>
      <c r="C26" s="319">
        <f>'PD_valor medio mensal € (15)'!I26-'PD_valor medio mensal € (15)'!C26</f>
        <v>-35.326262040246661</v>
      </c>
    </row>
    <row r="27" spans="2:3" x14ac:dyDescent="0.25">
      <c r="B27" s="34" t="s">
        <v>47</v>
      </c>
      <c r="C27" s="319">
        <f>'PD_valor medio mensal € (15)'!I27-'PD_valor medio mensal € (15)'!C27</f>
        <v>-1.6793420651968063</v>
      </c>
    </row>
    <row r="28" spans="2:3" x14ac:dyDescent="0.25">
      <c r="B28" s="34" t="s">
        <v>48</v>
      </c>
      <c r="C28" s="319">
        <f>'PD_valor medio mensal € (15)'!I28-'PD_valor medio mensal € (15)'!C28</f>
        <v>21.705381298597104</v>
      </c>
    </row>
    <row r="29" spans="2:3" x14ac:dyDescent="0.25">
      <c r="B29" s="34" t="s">
        <v>49</v>
      </c>
      <c r="C29" s="319">
        <f>'PD_valor medio mensal € (15)'!I29-'PD_valor medio mensal € (15)'!C29</f>
        <v>-23.084549531414723</v>
      </c>
    </row>
    <row r="30" spans="2:3" x14ac:dyDescent="0.25">
      <c r="B30" s="34" t="s">
        <v>50</v>
      </c>
      <c r="C30" s="319">
        <f>'PD_valor medio mensal € (15)'!I30-'PD_valor medio mensal € (15)'!C30</f>
        <v>-28.411959093060318</v>
      </c>
    </row>
    <row r="31" spans="2:3" x14ac:dyDescent="0.25">
      <c r="B31" s="34" t="s">
        <v>51</v>
      </c>
      <c r="C31" s="319">
        <f>'PD_valor medio mensal € (15)'!I31-'PD_valor medio mensal € (15)'!C31</f>
        <v>18.768410480539046</v>
      </c>
    </row>
    <row r="32" spans="2:3" x14ac:dyDescent="0.25">
      <c r="B32" s="34" t="s">
        <v>52</v>
      </c>
      <c r="C32" s="319">
        <f>'PD_valor medio mensal € (15)'!I32-'PD_valor medio mensal € (15)'!C32</f>
        <v>-29.345697155363268</v>
      </c>
    </row>
    <row r="33" spans="2:3" x14ac:dyDescent="0.25">
      <c r="B33" s="34" t="s">
        <v>31</v>
      </c>
      <c r="C33" s="319">
        <f>'PD_valor medio mensal € (15)'!I33-'PD_valor medio mensal € (15)'!C33</f>
        <v>-64.77261509333664</v>
      </c>
    </row>
    <row r="34" spans="2:3" x14ac:dyDescent="0.25">
      <c r="B34" s="34" t="s">
        <v>53</v>
      </c>
      <c r="C34" s="319">
        <f>'PD_valor medio mensal € (15)'!I34-'PD_valor medio mensal € (15)'!C34</f>
        <v>-38.753813032891003</v>
      </c>
    </row>
    <row r="35" spans="2:3" ht="12.75" customHeight="1" x14ac:dyDescent="0.25">
      <c r="B35" s="34" t="s">
        <v>54</v>
      </c>
      <c r="C35" s="319">
        <f>'PD_valor medio mensal € (15)'!I35-'PD_valor medio mensal € (15)'!C35</f>
        <v>-27.715203169191398</v>
      </c>
    </row>
    <row r="36" spans="2:3" x14ac:dyDescent="0.25">
      <c r="B36" s="34" t="s">
        <v>55</v>
      </c>
      <c r="C36" s="319">
        <f>'PD_valor medio mensal € (15)'!I36-'PD_valor medio mensal € (15)'!C36</f>
        <v>-6.9344669476259355</v>
      </c>
    </row>
    <row r="37" spans="2:3" x14ac:dyDescent="0.25">
      <c r="B37" s="34" t="s">
        <v>56</v>
      </c>
      <c r="C37" s="319">
        <f>'PD_valor medio mensal € (15)'!I37-'PD_valor medio mensal € (15)'!C37</f>
        <v>-33.178057016792422</v>
      </c>
    </row>
    <row r="38" spans="2:3" x14ac:dyDescent="0.25">
      <c r="B38" s="34" t="s">
        <v>57</v>
      </c>
      <c r="C38" s="319">
        <f>'PD_valor medio mensal € (15)'!I38-'PD_valor medio mensal € (15)'!C38</f>
        <v>-6.4169588024269615</v>
      </c>
    </row>
    <row r="39" spans="2:3" x14ac:dyDescent="0.25">
      <c r="B39" s="34" t="s">
        <v>58</v>
      </c>
      <c r="C39" s="320">
        <f>'PD_valor medio mensal € (15)'!I39-'PD_valor medio mensal € (15)'!C39</f>
        <v>-31.044441228962</v>
      </c>
    </row>
    <row r="40" spans="2:3" x14ac:dyDescent="0.25">
      <c r="B40" s="36"/>
      <c r="C40" s="172"/>
    </row>
    <row r="41" spans="2:3" x14ac:dyDescent="0.25">
      <c r="B41" s="36"/>
      <c r="C41" s="32"/>
    </row>
  </sheetData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5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4" spans="1:11" x14ac:dyDescent="0.25">
      <c r="B4" s="59"/>
      <c r="C4" s="60"/>
      <c r="E4" s="60"/>
      <c r="F4" s="59"/>
      <c r="G4" s="60"/>
      <c r="H4" s="60"/>
      <c r="I4" s="60"/>
      <c r="J4" s="60"/>
      <c r="K4" s="60"/>
    </row>
    <row r="5" spans="1:11" x14ac:dyDescent="0.25">
      <c r="B5" s="447" t="s">
        <v>237</v>
      </c>
      <c r="C5" s="448"/>
      <c r="D5" s="448"/>
      <c r="E5" s="60"/>
      <c r="F5" s="59"/>
      <c r="G5" s="60"/>
      <c r="H5" s="60"/>
      <c r="I5" s="60"/>
      <c r="J5" s="60"/>
      <c r="K5" s="60"/>
    </row>
    <row r="6" spans="1:11" x14ac:dyDescent="0.25">
      <c r="B6" s="351" t="s">
        <v>230</v>
      </c>
      <c r="C6" s="356"/>
      <c r="D6" s="356"/>
      <c r="E6" s="60"/>
      <c r="F6" s="59"/>
      <c r="G6" s="60"/>
      <c r="H6" s="60"/>
      <c r="I6" s="60"/>
      <c r="J6" s="60"/>
      <c r="K6" s="60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46" t="s">
        <v>238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1" x14ac:dyDescent="0.25">
      <c r="A9" s="153" t="s">
        <v>3</v>
      </c>
      <c r="B9" s="446" t="s">
        <v>239</v>
      </c>
      <c r="C9" s="446"/>
      <c r="D9" s="446"/>
      <c r="E9" s="446"/>
      <c r="F9" s="446"/>
      <c r="G9" s="446"/>
      <c r="H9" s="446"/>
      <c r="I9" s="446"/>
      <c r="J9" s="446"/>
      <c r="K9" s="87"/>
    </row>
    <row r="10" spans="1:11" x14ac:dyDescent="0.25">
      <c r="A10" s="153" t="s">
        <v>4</v>
      </c>
      <c r="B10" s="446" t="s">
        <v>240</v>
      </c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1" x14ac:dyDescent="0.25">
      <c r="A11" s="153" t="s">
        <v>5</v>
      </c>
      <c r="B11" s="446" t="s">
        <v>242</v>
      </c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1" x14ac:dyDescent="0.25">
      <c r="A12" s="153"/>
      <c r="B12" s="169" t="s">
        <v>131</v>
      </c>
      <c r="C12" s="355"/>
      <c r="D12" s="355"/>
      <c r="E12" s="355"/>
      <c r="F12" s="355"/>
      <c r="G12" s="355"/>
      <c r="H12" s="355"/>
      <c r="I12" s="355"/>
      <c r="J12" s="355"/>
      <c r="K12" s="87"/>
    </row>
    <row r="13" spans="1:11" x14ac:dyDescent="0.25">
      <c r="A13" s="153" t="s">
        <v>6</v>
      </c>
      <c r="B13" s="446" t="s">
        <v>243</v>
      </c>
      <c r="C13" s="446"/>
      <c r="D13" s="446"/>
      <c r="E13" s="446"/>
      <c r="F13" s="446"/>
      <c r="G13" s="446"/>
      <c r="H13" s="446"/>
      <c r="I13" s="446"/>
      <c r="J13" s="446"/>
      <c r="K13" s="157"/>
    </row>
    <row r="14" spans="1:11" x14ac:dyDescent="0.25">
      <c r="A14" s="153" t="s">
        <v>22</v>
      </c>
      <c r="B14" s="446" t="s">
        <v>251</v>
      </c>
      <c r="C14" s="446"/>
      <c r="D14" s="446"/>
      <c r="E14" s="446"/>
      <c r="F14" s="446"/>
      <c r="G14" s="446"/>
      <c r="H14" s="446"/>
      <c r="I14" s="446"/>
      <c r="J14" s="446"/>
      <c r="K14" s="157"/>
    </row>
    <row r="15" spans="1:11" x14ac:dyDescent="0.25">
      <c r="A15" s="153" t="s">
        <v>7</v>
      </c>
      <c r="B15" s="446" t="s">
        <v>245</v>
      </c>
      <c r="C15" s="446"/>
      <c r="D15" s="446"/>
      <c r="E15" s="446"/>
      <c r="F15" s="446"/>
      <c r="G15" s="446"/>
      <c r="H15" s="446"/>
      <c r="I15" s="446"/>
      <c r="J15" s="446"/>
      <c r="K15" s="132"/>
    </row>
    <row r="16" spans="1:11" x14ac:dyDescent="0.25">
      <c r="A16" s="153" t="s">
        <v>8</v>
      </c>
      <c r="B16" s="446" t="s">
        <v>247</v>
      </c>
      <c r="C16" s="446"/>
      <c r="D16" s="446"/>
      <c r="E16" s="446"/>
      <c r="F16" s="446"/>
      <c r="G16" s="446"/>
      <c r="H16" s="446"/>
      <c r="I16" s="446"/>
      <c r="J16" s="446"/>
      <c r="K16" s="157"/>
    </row>
    <row r="17" spans="1:14" x14ac:dyDescent="0.25">
      <c r="A17" s="153"/>
      <c r="B17" s="169" t="s">
        <v>123</v>
      </c>
      <c r="C17" s="355"/>
      <c r="D17" s="355"/>
      <c r="E17" s="355"/>
      <c r="F17" s="355"/>
      <c r="G17" s="355"/>
      <c r="H17" s="355"/>
      <c r="I17" s="355"/>
      <c r="J17" s="355"/>
      <c r="K17" s="157"/>
    </row>
    <row r="18" spans="1:14" x14ac:dyDescent="0.25">
      <c r="A18" s="153" t="s">
        <v>9</v>
      </c>
      <c r="B18" s="446" t="s">
        <v>252</v>
      </c>
      <c r="C18" s="446"/>
      <c r="D18" s="446"/>
      <c r="E18" s="446"/>
      <c r="F18" s="446"/>
      <c r="G18" s="446"/>
      <c r="H18" s="446"/>
      <c r="I18" s="446"/>
      <c r="J18" s="446"/>
      <c r="K18" s="157"/>
    </row>
    <row r="19" spans="1:14" x14ac:dyDescent="0.25">
      <c r="A19" s="153" t="s">
        <v>10</v>
      </c>
      <c r="B19" s="446" t="s">
        <v>253</v>
      </c>
      <c r="C19" s="446"/>
      <c r="D19" s="446"/>
      <c r="E19" s="446"/>
      <c r="F19" s="446"/>
      <c r="G19" s="446"/>
      <c r="H19" s="446"/>
      <c r="I19" s="446"/>
      <c r="J19" s="446"/>
      <c r="K19" s="157"/>
    </row>
    <row r="20" spans="1:14" x14ac:dyDescent="0.25">
      <c r="A20" s="153"/>
      <c r="B20" s="446"/>
      <c r="C20" s="446"/>
      <c r="D20" s="446"/>
      <c r="E20" s="446"/>
      <c r="F20" s="446"/>
      <c r="G20" s="446"/>
      <c r="H20" s="446"/>
      <c r="I20" s="446"/>
      <c r="J20" s="446"/>
      <c r="K20" s="132"/>
    </row>
    <row r="21" spans="1:14" x14ac:dyDescent="0.25">
      <c r="A21" s="153"/>
      <c r="B21" s="446"/>
      <c r="C21" s="446"/>
      <c r="D21" s="446"/>
      <c r="E21" s="446"/>
      <c r="F21" s="446"/>
      <c r="G21" s="446"/>
      <c r="H21" s="446"/>
      <c r="I21" s="446"/>
      <c r="J21" s="446"/>
      <c r="K21" s="131"/>
      <c r="L21" s="353"/>
    </row>
    <row r="22" spans="1:14" x14ac:dyDescent="0.25">
      <c r="A22" s="153"/>
      <c r="B22" s="449"/>
      <c r="C22" s="449"/>
      <c r="D22" s="449"/>
      <c r="E22" s="449"/>
      <c r="F22" s="449"/>
      <c r="G22" s="449"/>
      <c r="H22" s="449"/>
      <c r="I22" s="449"/>
      <c r="J22" s="449"/>
      <c r="K22" s="157"/>
      <c r="N22" s="96"/>
    </row>
    <row r="23" spans="1:14" x14ac:dyDescent="0.25">
      <c r="A23" s="153"/>
      <c r="B23" s="239"/>
      <c r="C23" s="357"/>
      <c r="D23" s="357"/>
      <c r="E23" s="357"/>
      <c r="F23" s="357"/>
      <c r="G23" s="357"/>
      <c r="H23" s="357"/>
      <c r="I23" s="357"/>
      <c r="J23" s="357"/>
      <c r="K23" s="157"/>
      <c r="N23" s="96"/>
    </row>
    <row r="24" spans="1:14" x14ac:dyDescent="0.25">
      <c r="A24" s="153"/>
      <c r="B24" s="449"/>
      <c r="C24" s="449"/>
      <c r="D24" s="449"/>
      <c r="E24" s="449"/>
      <c r="F24" s="449"/>
      <c r="G24" s="449"/>
      <c r="H24" s="449"/>
      <c r="I24" s="449"/>
      <c r="J24" s="449"/>
      <c r="K24" s="157"/>
      <c r="L24" s="352"/>
    </row>
    <row r="25" spans="1:14" x14ac:dyDescent="0.25">
      <c r="A25" s="153"/>
      <c r="B25" s="449"/>
      <c r="C25" s="449"/>
      <c r="D25" s="449"/>
      <c r="E25" s="449"/>
      <c r="F25" s="449"/>
      <c r="G25" s="449"/>
      <c r="H25" s="449"/>
      <c r="I25" s="449"/>
      <c r="J25" s="449"/>
      <c r="K25" s="87"/>
    </row>
    <row r="26" spans="1:14" x14ac:dyDescent="0.25">
      <c r="A26" s="153"/>
      <c r="B26" s="449"/>
      <c r="C26" s="449"/>
      <c r="D26" s="449"/>
      <c r="E26" s="449"/>
      <c r="F26" s="449"/>
      <c r="G26" s="449"/>
      <c r="H26" s="449"/>
      <c r="I26" s="449"/>
      <c r="J26" s="449"/>
      <c r="K26" s="87"/>
    </row>
    <row r="27" spans="1:14" x14ac:dyDescent="0.25">
      <c r="A27" s="153"/>
      <c r="B27" s="449"/>
      <c r="C27" s="449"/>
      <c r="D27" s="449"/>
      <c r="E27" s="449"/>
      <c r="F27" s="449"/>
      <c r="G27" s="449"/>
      <c r="H27" s="449"/>
      <c r="I27" s="449"/>
      <c r="J27" s="449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352"/>
      <c r="L33" s="352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352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352"/>
      <c r="L35" s="352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352"/>
      <c r="L36" s="352"/>
      <c r="M36" s="352"/>
      <c r="N36" s="352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352"/>
      <c r="L37" s="352"/>
      <c r="M37" s="352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352"/>
      <c r="L38" s="352"/>
      <c r="M38" s="352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60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60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60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60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354"/>
      <c r="B46" s="89"/>
      <c r="C46" s="90"/>
      <c r="D46" s="90"/>
    </row>
    <row r="47" spans="1:14" x14ac:dyDescent="0.25">
      <c r="A47" s="354"/>
      <c r="B47" s="89"/>
      <c r="C47" s="90"/>
      <c r="D47" s="90"/>
    </row>
    <row r="48" spans="1:14" x14ac:dyDescent="0.25">
      <c r="A48" s="354"/>
      <c r="B48" s="89"/>
      <c r="C48" s="90"/>
      <c r="D48" s="90"/>
    </row>
    <row r="49" spans="1:4" x14ac:dyDescent="0.25">
      <c r="A49" s="354"/>
      <c r="B49" s="89"/>
      <c r="C49" s="90"/>
      <c r="D49" s="90"/>
    </row>
    <row r="50" spans="1:4" x14ac:dyDescent="0.25">
      <c r="A50" s="354"/>
      <c r="B50" s="89"/>
      <c r="C50" s="90"/>
      <c r="D50" s="90"/>
    </row>
    <row r="51" spans="1:4" x14ac:dyDescent="0.25">
      <c r="A51" s="354"/>
      <c r="B51" s="89"/>
      <c r="C51" s="90"/>
      <c r="D51" s="90"/>
    </row>
    <row r="52" spans="1:4" x14ac:dyDescent="0.25">
      <c r="A52" s="354"/>
      <c r="B52" s="89"/>
      <c r="C52" s="90"/>
      <c r="D52" s="90"/>
    </row>
    <row r="53" spans="1:4" x14ac:dyDescent="0.25">
      <c r="A53" s="354"/>
      <c r="B53" s="89"/>
      <c r="C53" s="90"/>
      <c r="D53" s="90"/>
    </row>
    <row r="54" spans="1:4" x14ac:dyDescent="0.25">
      <c r="A54" s="354"/>
      <c r="B54" s="89"/>
      <c r="C54" s="90"/>
      <c r="D54" s="90"/>
    </row>
    <row r="55" spans="1:4" x14ac:dyDescent="0.25">
      <c r="A55" s="354"/>
      <c r="B55" s="89"/>
      <c r="C55" s="90"/>
      <c r="D55" s="90"/>
    </row>
    <row r="56" spans="1:4" x14ac:dyDescent="0.25">
      <c r="A56" s="354"/>
      <c r="B56" s="89"/>
      <c r="C56" s="90"/>
      <c r="D56" s="90"/>
    </row>
    <row r="57" spans="1:4" x14ac:dyDescent="0.25">
      <c r="A57" s="354"/>
      <c r="B57" s="89"/>
      <c r="C57" s="90"/>
      <c r="D57" s="90"/>
    </row>
    <row r="58" spans="1:4" x14ac:dyDescent="0.25">
      <c r="A58" s="354"/>
      <c r="B58" s="89"/>
      <c r="C58" s="90"/>
      <c r="D58" s="90"/>
    </row>
    <row r="59" spans="1:4" x14ac:dyDescent="0.25">
      <c r="A59" s="354"/>
      <c r="B59" s="89"/>
      <c r="C59" s="90"/>
      <c r="D59" s="90"/>
    </row>
    <row r="60" spans="1:4" x14ac:dyDescent="0.25">
      <c r="A60" s="354"/>
      <c r="B60" s="89"/>
      <c r="C60" s="90"/>
      <c r="D60" s="90"/>
    </row>
    <row r="61" spans="1:4" x14ac:dyDescent="0.25">
      <c r="A61" s="354"/>
      <c r="B61" s="89"/>
      <c r="C61" s="90"/>
      <c r="D61" s="90"/>
    </row>
    <row r="62" spans="1:4" x14ac:dyDescent="0.25">
      <c r="A62" s="354"/>
      <c r="B62" s="89"/>
      <c r="C62" s="90"/>
      <c r="D62" s="90"/>
    </row>
    <row r="63" spans="1:4" x14ac:dyDescent="0.25">
      <c r="A63" s="354"/>
      <c r="B63" s="89"/>
      <c r="C63" s="90"/>
      <c r="D63" s="90"/>
    </row>
    <row r="64" spans="1:4" x14ac:dyDescent="0.25">
      <c r="A64" s="354"/>
      <c r="B64" s="89"/>
      <c r="C64" s="90"/>
      <c r="D64" s="90"/>
    </row>
    <row r="65" spans="1:4" x14ac:dyDescent="0.25">
      <c r="A65" s="354"/>
      <c r="B65" s="89"/>
      <c r="C65" s="90"/>
      <c r="D65" s="90"/>
    </row>
    <row r="66" spans="1:4" x14ac:dyDescent="0.25">
      <c r="A66" s="354"/>
      <c r="B66" s="89"/>
      <c r="C66" s="90"/>
      <c r="D66" s="90"/>
    </row>
    <row r="67" spans="1:4" x14ac:dyDescent="0.25">
      <c r="A67" s="354"/>
      <c r="B67" s="89"/>
      <c r="C67" s="90"/>
      <c r="D67" s="90"/>
    </row>
    <row r="68" spans="1:4" x14ac:dyDescent="0.25">
      <c r="A68" s="354"/>
      <c r="B68" s="89"/>
      <c r="C68" s="90"/>
      <c r="D68" s="90"/>
    </row>
    <row r="69" spans="1:4" x14ac:dyDescent="0.25">
      <c r="A69" s="354"/>
      <c r="B69" s="89"/>
      <c r="C69" s="90"/>
      <c r="D69" s="90"/>
    </row>
    <row r="70" spans="1:4" x14ac:dyDescent="0.25">
      <c r="A70" s="354"/>
      <c r="B70" s="89"/>
      <c r="C70" s="90"/>
      <c r="D70" s="90"/>
    </row>
    <row r="71" spans="1:4" x14ac:dyDescent="0.25">
      <c r="A71" s="354"/>
      <c r="B71" s="89"/>
      <c r="C71" s="90"/>
      <c r="D71" s="90"/>
    </row>
    <row r="72" spans="1:4" x14ac:dyDescent="0.25">
      <c r="A72" s="354"/>
      <c r="B72" s="89"/>
      <c r="C72" s="90"/>
      <c r="D72" s="90"/>
    </row>
    <row r="73" spans="1:4" x14ac:dyDescent="0.25">
      <c r="A73" s="354"/>
      <c r="B73" s="89"/>
      <c r="C73" s="90"/>
      <c r="D73" s="90"/>
    </row>
    <row r="74" spans="1:4" x14ac:dyDescent="0.25">
      <c r="A74" s="354"/>
      <c r="B74" s="89"/>
      <c r="C74" s="90"/>
      <c r="D74" s="90"/>
    </row>
    <row r="75" spans="1:4" x14ac:dyDescent="0.25">
      <c r="A75" s="354"/>
      <c r="B75" s="89"/>
      <c r="C75" s="90"/>
      <c r="D75" s="90"/>
    </row>
  </sheetData>
  <mergeCells count="18">
    <mergeCell ref="B27:J27"/>
    <mergeCell ref="B14:J14"/>
    <mergeCell ref="B15:J15"/>
    <mergeCell ref="B16:J16"/>
    <mergeCell ref="B18:J18"/>
    <mergeCell ref="B19:J19"/>
    <mergeCell ref="B20:J20"/>
    <mergeCell ref="B21:J21"/>
    <mergeCell ref="B22:J22"/>
    <mergeCell ref="B24:J24"/>
    <mergeCell ref="B25:J25"/>
    <mergeCell ref="B26:J26"/>
    <mergeCell ref="B13:J13"/>
    <mergeCell ref="B5:D5"/>
    <mergeCell ref="B8:J8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6'!A1" display="Evolução do número de beneficiários de prestações de desemprego, género, 2016, 1º trim.-4º trim."/>
    <hyperlink ref="B14:J14" location="'PD_idade %(16)'!A1" display="Número de beneficiários com de prestações de desemprego, idade, 2016 (%)"/>
    <hyperlink ref="B18:J18" location="'PD_valor medio mensal € (16)'!A1" display="Valor médio mensal processado por beneficiário, 2016"/>
    <hyperlink ref="B8:J8" location="'PD_genero (16)'!A1" display="Número de beneficiários de prestações de desemprego, género, 2016"/>
    <hyperlink ref="B9:J9" location="'PD_genero % (16)'!A1" display="Número de beneficiários de prestações de desemprego, género, 2016 (%)"/>
    <hyperlink ref="B11:J11" location="'Ev.%1º-4º trim_genero (16)'!A1" display="Evolução do número de beneficiários de prestações de desemprego, género, 2016, 1º trim.-4º trim. (%)"/>
    <hyperlink ref="B13:J13" location="'PD_idade (16)'!A1" display="Número de beneficiários de prestações de desemprego, idade, 2016"/>
    <hyperlink ref="B15:J15" location="'Ev._1º-4ºtrim_idade  (16)'!A1" display="Evolução do número de beneficiários de prestações de desemprego, idade, 2016, 1º trim.-4º trim."/>
    <hyperlink ref="B16:J16" location="'Ev.%1º-4ºtrim_idade (16)'!A1" display="Evolução do número de beneficiários de prestações de desemprego, idade, 2016, 1º trim.-4º trim. (%)"/>
    <hyperlink ref="B19:J19" location="'Ev. 1ºtrim-4º trim_V.mensal(16'!A1" display="Evolução do valor médio mensal processado por beneficiário, 2016, 1º trim.-4º trim.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1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2" x14ac:dyDescent="0.25">
      <c r="D3" s="87"/>
    </row>
    <row r="4" spans="1:12" x14ac:dyDescent="0.25">
      <c r="D4" s="87"/>
    </row>
    <row r="5" spans="1:12" x14ac:dyDescent="0.25">
      <c r="B5" s="447" t="s">
        <v>209</v>
      </c>
      <c r="C5" s="448"/>
      <c r="D5" s="448"/>
    </row>
    <row r="6" spans="1:12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2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2" x14ac:dyDescent="0.25">
      <c r="A8" s="316" t="s">
        <v>2</v>
      </c>
      <c r="B8" s="452" t="s">
        <v>205</v>
      </c>
      <c r="C8" s="452"/>
      <c r="D8" s="452"/>
      <c r="E8" s="452"/>
      <c r="F8" s="452"/>
      <c r="G8" s="452"/>
      <c r="H8" s="452"/>
      <c r="I8" s="452"/>
      <c r="J8" s="452"/>
      <c r="K8" s="87"/>
    </row>
    <row r="9" spans="1:12" x14ac:dyDescent="0.25">
      <c r="A9" s="316" t="s">
        <v>3</v>
      </c>
      <c r="B9" s="452" t="s">
        <v>214</v>
      </c>
      <c r="C9" s="452"/>
      <c r="D9" s="452"/>
      <c r="E9" s="452"/>
      <c r="F9" s="452"/>
      <c r="G9" s="452"/>
      <c r="H9" s="452"/>
      <c r="I9" s="452"/>
      <c r="J9" s="452"/>
      <c r="K9" s="157"/>
      <c r="L9" s="311"/>
    </row>
    <row r="10" spans="1:12" x14ac:dyDescent="0.25">
      <c r="A10" s="316"/>
      <c r="B10" s="446"/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2" x14ac:dyDescent="0.25">
      <c r="A11" s="153"/>
      <c r="B11" s="446"/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2" x14ac:dyDescent="0.25">
      <c r="A12" s="153"/>
      <c r="B12" s="446"/>
      <c r="C12" s="446"/>
      <c r="D12" s="446"/>
      <c r="E12" s="446"/>
      <c r="F12" s="446"/>
      <c r="G12" s="446"/>
      <c r="H12" s="446"/>
      <c r="I12" s="446"/>
      <c r="J12" s="446"/>
    </row>
    <row r="13" spans="1:12" x14ac:dyDescent="0.25">
      <c r="A13" s="153"/>
      <c r="B13" s="154"/>
      <c r="C13" s="152"/>
      <c r="D13" s="152"/>
      <c r="E13" s="151"/>
      <c r="F13" s="151"/>
      <c r="G13" s="151"/>
      <c r="H13" s="151"/>
      <c r="I13" s="151"/>
      <c r="J13" s="151"/>
    </row>
    <row r="14" spans="1:12" x14ac:dyDescent="0.25">
      <c r="A14" s="153"/>
      <c r="B14" s="240"/>
      <c r="C14" s="152"/>
      <c r="D14" s="152"/>
      <c r="E14" s="151"/>
      <c r="F14" s="151"/>
      <c r="G14" s="151"/>
      <c r="H14" s="151"/>
      <c r="I14" s="151"/>
      <c r="J14" s="151"/>
    </row>
    <row r="15" spans="1:12" x14ac:dyDescent="0.25">
      <c r="A15" s="153"/>
      <c r="B15" s="240"/>
      <c r="C15" s="152"/>
      <c r="D15" s="152"/>
      <c r="E15" s="151"/>
      <c r="F15" s="151"/>
      <c r="G15" s="151"/>
      <c r="H15" s="151"/>
      <c r="I15" s="151"/>
      <c r="J15" s="151"/>
    </row>
    <row r="16" spans="1:12" x14ac:dyDescent="0.25">
      <c r="A16" s="153"/>
      <c r="B16" s="240"/>
      <c r="C16" s="152"/>
      <c r="D16" s="152"/>
      <c r="E16" s="151"/>
      <c r="F16" s="151"/>
      <c r="G16" s="151"/>
      <c r="H16" s="151"/>
      <c r="I16" s="151"/>
      <c r="J16" s="151"/>
    </row>
    <row r="17" spans="1:10" x14ac:dyDescent="0.25">
      <c r="A17" s="153"/>
      <c r="B17" s="240"/>
      <c r="C17" s="152"/>
      <c r="D17" s="152"/>
      <c r="E17" s="151"/>
      <c r="F17" s="151"/>
      <c r="G17" s="151"/>
      <c r="H17" s="151"/>
      <c r="I17" s="151"/>
      <c r="J17" s="151"/>
    </row>
    <row r="18" spans="1:10" x14ac:dyDescent="0.25">
      <c r="A18" s="153"/>
      <c r="B18" s="154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35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154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154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154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154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60"/>
      <c r="C28" s="151"/>
      <c r="D28" s="151"/>
      <c r="E28" s="151"/>
      <c r="F28" s="151"/>
      <c r="G28" s="151"/>
      <c r="H28" s="151"/>
      <c r="I28" s="151"/>
      <c r="J28" s="151"/>
    </row>
    <row r="29" spans="1:10" x14ac:dyDescent="0.25">
      <c r="A29" s="153"/>
      <c r="B29" s="160"/>
      <c r="C29" s="151"/>
      <c r="D29" s="151"/>
      <c r="E29" s="151"/>
      <c r="F29" s="151"/>
      <c r="G29" s="151"/>
      <c r="H29" s="151"/>
      <c r="I29" s="151"/>
      <c r="J29" s="151"/>
    </row>
    <row r="30" spans="1:10" x14ac:dyDescent="0.25">
      <c r="A30" s="153"/>
      <c r="B30" s="160"/>
      <c r="C30" s="151"/>
      <c r="D30" s="151"/>
      <c r="E30" s="151"/>
      <c r="F30" s="151"/>
      <c r="G30" s="151"/>
      <c r="H30" s="151"/>
      <c r="I30" s="151"/>
      <c r="J30" s="151"/>
    </row>
    <row r="31" spans="1:10" x14ac:dyDescent="0.25">
      <c r="A31" s="153"/>
      <c r="B31" s="160"/>
      <c r="C31" s="151"/>
      <c r="D31" s="151"/>
      <c r="E31" s="151"/>
      <c r="F31" s="151"/>
      <c r="G31" s="151"/>
      <c r="H31" s="151"/>
      <c r="I31" s="151"/>
      <c r="J31" s="151"/>
    </row>
  </sheetData>
  <mergeCells count="6">
    <mergeCell ref="B12:J12"/>
    <mergeCell ref="B9:J9"/>
    <mergeCell ref="B10:J10"/>
    <mergeCell ref="B11:J11"/>
    <mergeCell ref="B5:D5"/>
    <mergeCell ref="B8:J8"/>
  </mergeCells>
  <hyperlinks>
    <hyperlink ref="B8:J8" location="'PD RSI_genero (09)'!A1" display="Número de beneficiários de prestações de desemprego, género, 2009"/>
    <hyperlink ref="B9:J9" location="'PD_genero % (09)'!A1" display="Beneficiários de prestações de desemprego, género, 2009 (%)"/>
  </hyperlinks>
  <pageMargins left="0.7" right="0.7" top="0.75" bottom="0.75" header="0.3" footer="0.3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showGridLines="0" showRowColHeaders="0" workbookViewId="0"/>
  </sheetViews>
  <sheetFormatPr defaultColWidth="12" defaultRowHeight="12.75" x14ac:dyDescent="0.2"/>
  <cols>
    <col min="1" max="1" width="12" style="84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8" width="1.28515625" style="81" customWidth="1"/>
    <col min="19" max="16384" width="12" style="81"/>
  </cols>
  <sheetData>
    <row r="1" spans="1:21" s="80" customFormat="1" ht="16.5" customHeight="1" x14ac:dyDescent="0.25">
      <c r="E1" s="82"/>
      <c r="F1" s="82"/>
      <c r="L1" s="82"/>
    </row>
    <row r="2" spans="1:21" s="80" customFormat="1" ht="16.5" customHeight="1" x14ac:dyDescent="0.25">
      <c r="E2" s="82"/>
      <c r="F2" s="82"/>
      <c r="L2" s="82"/>
    </row>
    <row r="3" spans="1:21" s="80" customFormat="1" ht="16.5" customHeight="1" x14ac:dyDescent="0.25">
      <c r="E3" s="82"/>
      <c r="F3" s="82"/>
      <c r="L3" s="82"/>
    </row>
    <row r="4" spans="1:21" s="80" customFormat="1" ht="16.5" customHeight="1" x14ac:dyDescent="0.25">
      <c r="E4" s="82"/>
      <c r="F4" s="82"/>
      <c r="L4" s="82"/>
    </row>
    <row r="5" spans="1:21" s="80" customFormat="1" ht="16.5" customHeight="1" x14ac:dyDescent="0.2">
      <c r="A5" s="124" t="s">
        <v>2</v>
      </c>
      <c r="B5" s="127" t="s">
        <v>238</v>
      </c>
      <c r="D5" s="82"/>
      <c r="L5" s="82"/>
    </row>
    <row r="6" spans="1:21" s="80" customFormat="1" ht="12" customHeight="1" x14ac:dyDescent="0.2">
      <c r="A6" s="124"/>
      <c r="B6" s="117" t="s">
        <v>140</v>
      </c>
      <c r="D6" s="82"/>
      <c r="L6" s="82"/>
    </row>
    <row r="7" spans="1:21" s="80" customFormat="1" ht="12" customHeight="1" x14ac:dyDescent="0.2">
      <c r="A7" s="124"/>
      <c r="B7" s="117"/>
      <c r="D7" s="82"/>
      <c r="L7" s="82"/>
    </row>
    <row r="8" spans="1:21" s="80" customFormat="1" ht="16.5" customHeight="1" x14ac:dyDescent="0.25"/>
    <row r="9" spans="1:21" s="80" customFormat="1" ht="24.75" customHeight="1" x14ac:dyDescent="0.25">
      <c r="B9" s="8"/>
      <c r="C9" s="453" t="s">
        <v>238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</row>
    <row r="10" spans="1:21" s="80" customFormat="1" ht="24.75" customHeight="1" x14ac:dyDescent="0.25">
      <c r="B10" s="8"/>
      <c r="C10" s="451" t="s">
        <v>16</v>
      </c>
      <c r="D10" s="451"/>
      <c r="E10" s="451"/>
      <c r="F10" s="45"/>
      <c r="G10" s="451" t="s">
        <v>18</v>
      </c>
      <c r="H10" s="451"/>
      <c r="I10" s="451">
        <v>2</v>
      </c>
      <c r="J10" s="45"/>
      <c r="K10" s="451" t="s">
        <v>19</v>
      </c>
      <c r="L10" s="451"/>
      <c r="M10" s="451"/>
      <c r="N10" s="46"/>
      <c r="O10" s="451" t="s">
        <v>17</v>
      </c>
      <c r="P10" s="451"/>
      <c r="Q10" s="451">
        <v>4</v>
      </c>
      <c r="R10" s="46"/>
      <c r="S10" s="469" t="s">
        <v>231</v>
      </c>
      <c r="T10" s="469"/>
      <c r="U10" s="469">
        <v>4</v>
      </c>
    </row>
    <row r="11" spans="1:21" s="80" customFormat="1" ht="14.25" customHeight="1" x14ac:dyDescent="0.2">
      <c r="B11" s="126" t="s">
        <v>11</v>
      </c>
      <c r="C11" s="123" t="s">
        <v>12</v>
      </c>
      <c r="D11" s="123" t="s">
        <v>13</v>
      </c>
      <c r="E11" s="123" t="s">
        <v>0</v>
      </c>
      <c r="F11" s="46"/>
      <c r="G11" s="123" t="s">
        <v>12</v>
      </c>
      <c r="H11" s="123" t="s">
        <v>13</v>
      </c>
      <c r="I11" s="123" t="s">
        <v>0</v>
      </c>
      <c r="J11" s="46"/>
      <c r="K11" s="123" t="s">
        <v>12</v>
      </c>
      <c r="L11" s="123" t="s">
        <v>13</v>
      </c>
      <c r="M11" s="123" t="s">
        <v>0</v>
      </c>
      <c r="N11" s="46"/>
      <c r="O11" s="123" t="s">
        <v>12</v>
      </c>
      <c r="P11" s="123" t="s">
        <v>13</v>
      </c>
      <c r="Q11" s="123" t="s">
        <v>0</v>
      </c>
      <c r="R11" s="46"/>
      <c r="S11" s="123" t="s">
        <v>12</v>
      </c>
      <c r="T11" s="123" t="s">
        <v>13</v>
      </c>
      <c r="U11" s="123" t="s">
        <v>0</v>
      </c>
    </row>
    <row r="12" spans="1:21" s="80" customFormat="1" ht="14.25" customHeight="1" x14ac:dyDescent="0.2">
      <c r="B12" s="3" t="s">
        <v>61</v>
      </c>
      <c r="C12" s="61">
        <v>149786</v>
      </c>
      <c r="D12" s="62">
        <v>155081</v>
      </c>
      <c r="E12" s="93">
        <v>304867</v>
      </c>
      <c r="F12" s="98"/>
      <c r="G12" s="61">
        <v>137050</v>
      </c>
      <c r="H12" s="62">
        <v>140677</v>
      </c>
      <c r="I12" s="93">
        <v>277727</v>
      </c>
      <c r="J12" s="97"/>
      <c r="K12" s="61">
        <v>137559</v>
      </c>
      <c r="L12" s="62">
        <v>127345</v>
      </c>
      <c r="M12" s="93">
        <v>264904</v>
      </c>
      <c r="N12" s="363"/>
      <c r="O12" s="61">
        <v>137358</v>
      </c>
      <c r="P12" s="62">
        <v>129683</v>
      </c>
      <c r="Q12" s="93">
        <v>267041</v>
      </c>
      <c r="R12" s="363"/>
      <c r="S12" s="61">
        <v>232884</v>
      </c>
      <c r="T12" s="62">
        <v>225743</v>
      </c>
      <c r="U12" s="93">
        <v>458627</v>
      </c>
    </row>
    <row r="13" spans="1:21" s="80" customFormat="1" ht="14.25" customHeight="1" x14ac:dyDescent="0.2">
      <c r="B13" s="4" t="s">
        <v>147</v>
      </c>
      <c r="C13" s="63">
        <v>39480</v>
      </c>
      <c r="D13" s="64">
        <v>38511</v>
      </c>
      <c r="E13" s="94">
        <v>77991</v>
      </c>
      <c r="F13" s="98"/>
      <c r="G13" s="63">
        <v>37338</v>
      </c>
      <c r="H13" s="64">
        <v>35984</v>
      </c>
      <c r="I13" s="94">
        <v>73322</v>
      </c>
      <c r="J13" s="97"/>
      <c r="K13" s="63">
        <v>37614</v>
      </c>
      <c r="L13" s="64">
        <v>33241</v>
      </c>
      <c r="M13" s="94">
        <v>70855</v>
      </c>
      <c r="N13" s="363"/>
      <c r="O13" s="63">
        <v>37021</v>
      </c>
      <c r="P13" s="64">
        <v>33086</v>
      </c>
      <c r="Q13" s="94">
        <v>70107</v>
      </c>
      <c r="R13" s="363"/>
      <c r="S13" s="63">
        <v>60853</v>
      </c>
      <c r="T13" s="64">
        <v>56662</v>
      </c>
      <c r="U13" s="94">
        <v>117515</v>
      </c>
    </row>
    <row r="14" spans="1:21" s="80" customFormat="1" ht="14.25" customHeight="1" x14ac:dyDescent="0.2">
      <c r="B14" s="4" t="s">
        <v>20</v>
      </c>
      <c r="C14" s="63">
        <v>30301</v>
      </c>
      <c r="D14" s="64">
        <v>29033</v>
      </c>
      <c r="E14" s="94">
        <v>59334</v>
      </c>
      <c r="F14" s="98"/>
      <c r="G14" s="63">
        <v>28755</v>
      </c>
      <c r="H14" s="64">
        <v>27118</v>
      </c>
      <c r="I14" s="94">
        <v>55873</v>
      </c>
      <c r="J14" s="97"/>
      <c r="K14" s="63">
        <v>29053</v>
      </c>
      <c r="L14" s="64">
        <v>25072</v>
      </c>
      <c r="M14" s="94">
        <v>54125</v>
      </c>
      <c r="N14" s="363"/>
      <c r="O14" s="63">
        <v>28455</v>
      </c>
      <c r="P14" s="64">
        <v>25039</v>
      </c>
      <c r="Q14" s="94">
        <v>53494</v>
      </c>
      <c r="R14" s="363"/>
      <c r="S14" s="63">
        <v>46851</v>
      </c>
      <c r="T14" s="64">
        <v>42619</v>
      </c>
      <c r="U14" s="94">
        <v>89470</v>
      </c>
    </row>
    <row r="15" spans="1:21" s="80" customFormat="1" ht="14.25" customHeight="1" x14ac:dyDescent="0.2">
      <c r="A15" s="82"/>
      <c r="B15" s="4" t="s">
        <v>1</v>
      </c>
      <c r="C15" s="65">
        <v>6421</v>
      </c>
      <c r="D15" s="66">
        <v>6397</v>
      </c>
      <c r="E15" s="95">
        <v>12818</v>
      </c>
      <c r="F15" s="103"/>
      <c r="G15" s="65">
        <v>6054</v>
      </c>
      <c r="H15" s="66">
        <v>6056</v>
      </c>
      <c r="I15" s="95">
        <v>12110</v>
      </c>
      <c r="J15" s="102"/>
      <c r="K15" s="65">
        <v>6016</v>
      </c>
      <c r="L15" s="66">
        <v>5657</v>
      </c>
      <c r="M15" s="95">
        <v>11673</v>
      </c>
      <c r="N15" s="363"/>
      <c r="O15" s="65">
        <v>6034</v>
      </c>
      <c r="P15" s="66">
        <v>5787</v>
      </c>
      <c r="Q15" s="95">
        <v>11821</v>
      </c>
      <c r="R15" s="363"/>
      <c r="S15" s="65">
        <v>9749</v>
      </c>
      <c r="T15" s="66">
        <v>9427</v>
      </c>
      <c r="U15" s="95">
        <v>19176</v>
      </c>
    </row>
    <row r="16" spans="1:21" s="80" customFormat="1" ht="14.25" customHeight="1" x14ac:dyDescent="0.2">
      <c r="A16" s="412"/>
      <c r="B16" s="34" t="s">
        <v>36</v>
      </c>
      <c r="C16" s="61">
        <v>185</v>
      </c>
      <c r="D16" s="62">
        <v>162</v>
      </c>
      <c r="E16" s="93">
        <v>347</v>
      </c>
      <c r="F16" s="100"/>
      <c r="G16" s="61">
        <v>177</v>
      </c>
      <c r="H16" s="62">
        <v>152</v>
      </c>
      <c r="I16" s="93">
        <v>329</v>
      </c>
      <c r="J16" s="100"/>
      <c r="K16" s="61">
        <v>179</v>
      </c>
      <c r="L16" s="62">
        <v>130</v>
      </c>
      <c r="M16" s="93">
        <v>309</v>
      </c>
      <c r="N16" s="363"/>
      <c r="O16" s="61">
        <v>192</v>
      </c>
      <c r="P16" s="62">
        <v>149</v>
      </c>
      <c r="Q16" s="93">
        <v>341</v>
      </c>
      <c r="R16" s="363"/>
      <c r="S16" s="61">
        <v>297</v>
      </c>
      <c r="T16" s="62">
        <v>232</v>
      </c>
      <c r="U16" s="93">
        <v>529</v>
      </c>
    </row>
    <row r="17" spans="1:21" s="80" customFormat="1" ht="14.25" customHeight="1" x14ac:dyDescent="0.2">
      <c r="A17" s="412"/>
      <c r="B17" s="34" t="s">
        <v>37</v>
      </c>
      <c r="C17" s="63">
        <v>186</v>
      </c>
      <c r="D17" s="64">
        <v>171</v>
      </c>
      <c r="E17" s="94">
        <v>357</v>
      </c>
      <c r="F17" s="100"/>
      <c r="G17" s="63">
        <v>179</v>
      </c>
      <c r="H17" s="64">
        <v>166</v>
      </c>
      <c r="I17" s="94">
        <v>345</v>
      </c>
      <c r="J17" s="100"/>
      <c r="K17" s="63">
        <v>163</v>
      </c>
      <c r="L17" s="64">
        <v>156</v>
      </c>
      <c r="M17" s="94">
        <v>319</v>
      </c>
      <c r="N17" s="363"/>
      <c r="O17" s="63">
        <v>155</v>
      </c>
      <c r="P17" s="64">
        <v>162</v>
      </c>
      <c r="Q17" s="94">
        <v>317</v>
      </c>
      <c r="R17" s="363"/>
      <c r="S17" s="63">
        <v>271</v>
      </c>
      <c r="T17" s="64">
        <v>266</v>
      </c>
      <c r="U17" s="94">
        <v>537</v>
      </c>
    </row>
    <row r="18" spans="1:21" s="80" customFormat="1" ht="14.25" customHeight="1" x14ac:dyDescent="0.2">
      <c r="A18" s="412"/>
      <c r="B18" s="34" t="s">
        <v>38</v>
      </c>
      <c r="C18" s="63">
        <v>327</v>
      </c>
      <c r="D18" s="64">
        <v>318</v>
      </c>
      <c r="E18" s="94">
        <v>645</v>
      </c>
      <c r="F18" s="100"/>
      <c r="G18" s="63">
        <v>298</v>
      </c>
      <c r="H18" s="64">
        <v>301</v>
      </c>
      <c r="I18" s="94">
        <v>599</v>
      </c>
      <c r="J18" s="100"/>
      <c r="K18" s="63">
        <v>312</v>
      </c>
      <c r="L18" s="64">
        <v>284</v>
      </c>
      <c r="M18" s="94">
        <v>596</v>
      </c>
      <c r="N18" s="363"/>
      <c r="O18" s="63">
        <v>303</v>
      </c>
      <c r="P18" s="64">
        <v>279</v>
      </c>
      <c r="Q18" s="94">
        <v>582</v>
      </c>
      <c r="R18" s="363"/>
      <c r="S18" s="63">
        <v>499</v>
      </c>
      <c r="T18" s="64">
        <v>454</v>
      </c>
      <c r="U18" s="94">
        <v>953</v>
      </c>
    </row>
    <row r="19" spans="1:21" s="80" customFormat="1" ht="14.25" customHeight="1" x14ac:dyDescent="0.2">
      <c r="A19" s="412"/>
      <c r="B19" s="34" t="s">
        <v>39</v>
      </c>
      <c r="C19" s="63">
        <v>231</v>
      </c>
      <c r="D19" s="64">
        <v>202</v>
      </c>
      <c r="E19" s="94">
        <v>433</v>
      </c>
      <c r="F19" s="100"/>
      <c r="G19" s="63">
        <v>230</v>
      </c>
      <c r="H19" s="64">
        <v>187</v>
      </c>
      <c r="I19" s="94">
        <v>417</v>
      </c>
      <c r="J19" s="100"/>
      <c r="K19" s="63">
        <v>216</v>
      </c>
      <c r="L19" s="64">
        <v>169</v>
      </c>
      <c r="M19" s="94">
        <v>385</v>
      </c>
      <c r="N19" s="363"/>
      <c r="O19" s="63">
        <v>228</v>
      </c>
      <c r="P19" s="64">
        <v>188</v>
      </c>
      <c r="Q19" s="94">
        <v>416</v>
      </c>
      <c r="R19" s="363"/>
      <c r="S19" s="63">
        <v>352</v>
      </c>
      <c r="T19" s="64">
        <v>289</v>
      </c>
      <c r="U19" s="94">
        <v>641</v>
      </c>
    </row>
    <row r="20" spans="1:21" s="80" customFormat="1" ht="14.25" customHeight="1" x14ac:dyDescent="0.2">
      <c r="A20" s="412"/>
      <c r="B20" s="34" t="s">
        <v>40</v>
      </c>
      <c r="C20" s="63">
        <v>411</v>
      </c>
      <c r="D20" s="64">
        <v>442</v>
      </c>
      <c r="E20" s="94">
        <v>853</v>
      </c>
      <c r="F20" s="100"/>
      <c r="G20" s="63">
        <v>382</v>
      </c>
      <c r="H20" s="64">
        <v>412</v>
      </c>
      <c r="I20" s="94">
        <v>794</v>
      </c>
      <c r="J20" s="100"/>
      <c r="K20" s="63">
        <v>379</v>
      </c>
      <c r="L20" s="64">
        <v>360</v>
      </c>
      <c r="M20" s="94">
        <v>739</v>
      </c>
      <c r="N20" s="363"/>
      <c r="O20" s="63">
        <v>378</v>
      </c>
      <c r="P20" s="64">
        <v>408</v>
      </c>
      <c r="Q20" s="94">
        <v>786</v>
      </c>
      <c r="R20" s="363"/>
      <c r="S20" s="63">
        <v>622</v>
      </c>
      <c r="T20" s="64">
        <v>689</v>
      </c>
      <c r="U20" s="94">
        <v>1311</v>
      </c>
    </row>
    <row r="21" spans="1:21" s="80" customFormat="1" ht="14.25" customHeight="1" x14ac:dyDescent="0.2">
      <c r="A21" s="412"/>
      <c r="B21" s="34" t="s">
        <v>41</v>
      </c>
      <c r="C21" s="63">
        <v>233</v>
      </c>
      <c r="D21" s="64">
        <v>180</v>
      </c>
      <c r="E21" s="94">
        <v>413</v>
      </c>
      <c r="F21" s="100"/>
      <c r="G21" s="63">
        <v>220</v>
      </c>
      <c r="H21" s="64">
        <v>181</v>
      </c>
      <c r="I21" s="94">
        <v>401</v>
      </c>
      <c r="J21" s="100"/>
      <c r="K21" s="63">
        <v>216</v>
      </c>
      <c r="L21" s="64">
        <v>177</v>
      </c>
      <c r="M21" s="94">
        <v>393</v>
      </c>
      <c r="N21" s="363"/>
      <c r="O21" s="63">
        <v>226</v>
      </c>
      <c r="P21" s="64">
        <v>190</v>
      </c>
      <c r="Q21" s="94">
        <v>416</v>
      </c>
      <c r="R21" s="363"/>
      <c r="S21" s="63">
        <v>358</v>
      </c>
      <c r="T21" s="64">
        <v>294</v>
      </c>
      <c r="U21" s="94">
        <v>652</v>
      </c>
    </row>
    <row r="22" spans="1:21" s="80" customFormat="1" ht="14.25" customHeight="1" x14ac:dyDescent="0.2">
      <c r="A22" s="412"/>
      <c r="B22" s="34" t="s">
        <v>42</v>
      </c>
      <c r="C22" s="63">
        <v>174</v>
      </c>
      <c r="D22" s="64">
        <v>183</v>
      </c>
      <c r="E22" s="94">
        <v>357</v>
      </c>
      <c r="F22" s="100"/>
      <c r="G22" s="63">
        <v>167</v>
      </c>
      <c r="H22" s="64">
        <v>164</v>
      </c>
      <c r="I22" s="94">
        <v>331</v>
      </c>
      <c r="J22" s="100"/>
      <c r="K22" s="63">
        <v>166</v>
      </c>
      <c r="L22" s="64">
        <v>162</v>
      </c>
      <c r="M22" s="94">
        <v>328</v>
      </c>
      <c r="N22" s="363"/>
      <c r="O22" s="63">
        <v>167</v>
      </c>
      <c r="P22" s="64">
        <v>154</v>
      </c>
      <c r="Q22" s="94">
        <v>321</v>
      </c>
      <c r="R22" s="363"/>
      <c r="S22" s="63">
        <v>270</v>
      </c>
      <c r="T22" s="64">
        <v>251</v>
      </c>
      <c r="U22" s="94">
        <v>521</v>
      </c>
    </row>
    <row r="23" spans="1:21" s="80" customFormat="1" ht="14.25" customHeight="1" x14ac:dyDescent="0.2">
      <c r="A23" s="412"/>
      <c r="B23" s="34" t="s">
        <v>43</v>
      </c>
      <c r="C23" s="63">
        <v>153</v>
      </c>
      <c r="D23" s="64">
        <v>126</v>
      </c>
      <c r="E23" s="94">
        <v>279</v>
      </c>
      <c r="F23" s="100"/>
      <c r="G23" s="63">
        <v>151</v>
      </c>
      <c r="H23" s="64">
        <v>124</v>
      </c>
      <c r="I23" s="94">
        <v>275</v>
      </c>
      <c r="J23" s="100"/>
      <c r="K23" s="63">
        <v>138</v>
      </c>
      <c r="L23" s="64">
        <v>117</v>
      </c>
      <c r="M23" s="94">
        <v>255</v>
      </c>
      <c r="N23" s="363"/>
      <c r="O23" s="63">
        <v>133</v>
      </c>
      <c r="P23" s="64">
        <v>128</v>
      </c>
      <c r="Q23" s="94">
        <v>261</v>
      </c>
      <c r="R23" s="363"/>
      <c r="S23" s="63">
        <v>228</v>
      </c>
      <c r="T23" s="64">
        <v>201</v>
      </c>
      <c r="U23" s="94">
        <v>429</v>
      </c>
    </row>
    <row r="24" spans="1:21" s="80" customFormat="1" ht="14.25" customHeight="1" x14ac:dyDescent="0.2">
      <c r="A24" s="412"/>
      <c r="B24" s="34" t="s">
        <v>44</v>
      </c>
      <c r="C24" s="63">
        <v>430</v>
      </c>
      <c r="D24" s="64">
        <v>417</v>
      </c>
      <c r="E24" s="94">
        <v>847</v>
      </c>
      <c r="F24" s="100"/>
      <c r="G24" s="63">
        <v>395</v>
      </c>
      <c r="H24" s="64">
        <v>404</v>
      </c>
      <c r="I24" s="94">
        <v>799</v>
      </c>
      <c r="J24" s="100"/>
      <c r="K24" s="63">
        <v>394</v>
      </c>
      <c r="L24" s="64">
        <v>389</v>
      </c>
      <c r="M24" s="94">
        <v>783</v>
      </c>
      <c r="N24" s="363"/>
      <c r="O24" s="63">
        <v>390</v>
      </c>
      <c r="P24" s="64">
        <v>392</v>
      </c>
      <c r="Q24" s="94">
        <v>782</v>
      </c>
      <c r="R24" s="363"/>
      <c r="S24" s="63">
        <v>648</v>
      </c>
      <c r="T24" s="64">
        <v>617</v>
      </c>
      <c r="U24" s="94">
        <v>1265</v>
      </c>
    </row>
    <row r="25" spans="1:21" s="80" customFormat="1" ht="14.25" customHeight="1" x14ac:dyDescent="0.2">
      <c r="A25" s="412"/>
      <c r="B25" s="34" t="s">
        <v>45</v>
      </c>
      <c r="C25" s="63">
        <v>263</v>
      </c>
      <c r="D25" s="64">
        <v>240</v>
      </c>
      <c r="E25" s="94">
        <v>503</v>
      </c>
      <c r="F25" s="100"/>
      <c r="G25" s="63">
        <v>258</v>
      </c>
      <c r="H25" s="64">
        <v>228</v>
      </c>
      <c r="I25" s="94">
        <v>486</v>
      </c>
      <c r="J25" s="100"/>
      <c r="K25" s="63">
        <v>247</v>
      </c>
      <c r="L25" s="64">
        <v>225</v>
      </c>
      <c r="M25" s="94">
        <v>472</v>
      </c>
      <c r="N25" s="363"/>
      <c r="O25" s="63">
        <v>257</v>
      </c>
      <c r="P25" s="64">
        <v>218</v>
      </c>
      <c r="Q25" s="94">
        <v>475</v>
      </c>
      <c r="R25" s="363"/>
      <c r="S25" s="63">
        <v>412</v>
      </c>
      <c r="T25" s="64">
        <v>350</v>
      </c>
      <c r="U25" s="94">
        <v>762</v>
      </c>
    </row>
    <row r="26" spans="1:21" s="80" customFormat="1" ht="14.25" customHeight="1" x14ac:dyDescent="0.2">
      <c r="A26" s="412"/>
      <c r="B26" s="34" t="s">
        <v>46</v>
      </c>
      <c r="C26" s="63">
        <v>176</v>
      </c>
      <c r="D26" s="64">
        <v>202</v>
      </c>
      <c r="E26" s="94">
        <v>378</v>
      </c>
      <c r="F26" s="100"/>
      <c r="G26" s="63">
        <v>176</v>
      </c>
      <c r="H26" s="64">
        <v>195</v>
      </c>
      <c r="I26" s="94">
        <v>371</v>
      </c>
      <c r="J26" s="100"/>
      <c r="K26" s="63">
        <v>173</v>
      </c>
      <c r="L26" s="64">
        <v>178</v>
      </c>
      <c r="M26" s="94">
        <v>351</v>
      </c>
      <c r="N26" s="363"/>
      <c r="O26" s="63">
        <v>187</v>
      </c>
      <c r="P26" s="64">
        <v>186</v>
      </c>
      <c r="Q26" s="94">
        <v>373</v>
      </c>
      <c r="R26" s="363"/>
      <c r="S26" s="63">
        <v>269</v>
      </c>
      <c r="T26" s="64">
        <v>313</v>
      </c>
      <c r="U26" s="94">
        <v>582</v>
      </c>
    </row>
    <row r="27" spans="1:21" s="80" customFormat="1" ht="14.25" customHeight="1" x14ac:dyDescent="0.2">
      <c r="A27" s="412"/>
      <c r="B27" s="34" t="s">
        <v>47</v>
      </c>
      <c r="C27" s="63">
        <v>202</v>
      </c>
      <c r="D27" s="64">
        <v>223</v>
      </c>
      <c r="E27" s="94">
        <v>425</v>
      </c>
      <c r="F27" s="100"/>
      <c r="G27" s="63">
        <v>189</v>
      </c>
      <c r="H27" s="64">
        <v>217</v>
      </c>
      <c r="I27" s="94">
        <v>406</v>
      </c>
      <c r="J27" s="100"/>
      <c r="K27" s="63">
        <v>209</v>
      </c>
      <c r="L27" s="64">
        <v>216</v>
      </c>
      <c r="M27" s="94">
        <v>425</v>
      </c>
      <c r="N27" s="363"/>
      <c r="O27" s="63">
        <v>201</v>
      </c>
      <c r="P27" s="64">
        <v>204</v>
      </c>
      <c r="Q27" s="94">
        <v>405</v>
      </c>
      <c r="R27" s="363"/>
      <c r="S27" s="63">
        <v>330</v>
      </c>
      <c r="T27" s="64">
        <v>331</v>
      </c>
      <c r="U27" s="94">
        <v>661</v>
      </c>
    </row>
    <row r="28" spans="1:21" s="80" customFormat="1" ht="14.25" customHeight="1" x14ac:dyDescent="0.2">
      <c r="A28" s="412"/>
      <c r="B28" s="34" t="s">
        <v>48</v>
      </c>
      <c r="C28" s="63">
        <v>233</v>
      </c>
      <c r="D28" s="64">
        <v>198</v>
      </c>
      <c r="E28" s="94">
        <v>431</v>
      </c>
      <c r="F28" s="100"/>
      <c r="G28" s="63">
        <v>230</v>
      </c>
      <c r="H28" s="64">
        <v>196</v>
      </c>
      <c r="I28" s="94">
        <v>426</v>
      </c>
      <c r="J28" s="100"/>
      <c r="K28" s="63">
        <v>216</v>
      </c>
      <c r="L28" s="64">
        <v>174</v>
      </c>
      <c r="M28" s="94">
        <v>390</v>
      </c>
      <c r="N28" s="363"/>
      <c r="O28" s="63">
        <v>226</v>
      </c>
      <c r="P28" s="64">
        <v>171</v>
      </c>
      <c r="Q28" s="94">
        <v>397</v>
      </c>
      <c r="R28" s="363"/>
      <c r="S28" s="63">
        <v>342</v>
      </c>
      <c r="T28" s="64">
        <v>287</v>
      </c>
      <c r="U28" s="94">
        <v>629</v>
      </c>
    </row>
    <row r="29" spans="1:21" s="80" customFormat="1" ht="14.25" customHeight="1" x14ac:dyDescent="0.2">
      <c r="A29" s="412"/>
      <c r="B29" s="34" t="s">
        <v>49</v>
      </c>
      <c r="C29" s="63">
        <v>452</v>
      </c>
      <c r="D29" s="64">
        <v>435</v>
      </c>
      <c r="E29" s="94">
        <v>887</v>
      </c>
      <c r="F29" s="100"/>
      <c r="G29" s="63">
        <v>410</v>
      </c>
      <c r="H29" s="64">
        <v>403</v>
      </c>
      <c r="I29" s="94">
        <v>813</v>
      </c>
      <c r="J29" s="100"/>
      <c r="K29" s="63">
        <v>426</v>
      </c>
      <c r="L29" s="64">
        <v>411</v>
      </c>
      <c r="M29" s="94">
        <v>837</v>
      </c>
      <c r="N29" s="363"/>
      <c r="O29" s="63">
        <v>408</v>
      </c>
      <c r="P29" s="64">
        <v>409</v>
      </c>
      <c r="Q29" s="94">
        <v>817</v>
      </c>
      <c r="R29" s="363"/>
      <c r="S29" s="63">
        <v>690</v>
      </c>
      <c r="T29" s="64">
        <v>649</v>
      </c>
      <c r="U29" s="94">
        <v>1339</v>
      </c>
    </row>
    <row r="30" spans="1:21" s="80" customFormat="1" ht="14.25" customHeight="1" x14ac:dyDescent="0.2">
      <c r="A30" s="412"/>
      <c r="B30" s="34" t="s">
        <v>50</v>
      </c>
      <c r="C30" s="63">
        <v>512</v>
      </c>
      <c r="D30" s="64">
        <v>559</v>
      </c>
      <c r="E30" s="94">
        <v>1071</v>
      </c>
      <c r="F30" s="100"/>
      <c r="G30" s="63">
        <v>478</v>
      </c>
      <c r="H30" s="64">
        <v>513</v>
      </c>
      <c r="I30" s="94">
        <v>991</v>
      </c>
      <c r="J30" s="100"/>
      <c r="K30" s="63">
        <v>494</v>
      </c>
      <c r="L30" s="64">
        <v>468</v>
      </c>
      <c r="M30" s="94">
        <v>962</v>
      </c>
      <c r="N30" s="363"/>
      <c r="O30" s="63">
        <v>474</v>
      </c>
      <c r="P30" s="64">
        <v>476</v>
      </c>
      <c r="Q30" s="94">
        <v>950</v>
      </c>
      <c r="R30" s="363"/>
      <c r="S30" s="63">
        <v>792</v>
      </c>
      <c r="T30" s="64">
        <v>783</v>
      </c>
      <c r="U30" s="94">
        <v>1575</v>
      </c>
    </row>
    <row r="31" spans="1:21" s="80" customFormat="1" ht="14.25" customHeight="1" x14ac:dyDescent="0.2">
      <c r="A31" s="412"/>
      <c r="B31" s="34" t="s">
        <v>51</v>
      </c>
      <c r="C31" s="63">
        <v>157</v>
      </c>
      <c r="D31" s="64">
        <v>176</v>
      </c>
      <c r="E31" s="94">
        <v>333</v>
      </c>
      <c r="F31" s="100"/>
      <c r="G31" s="63">
        <v>145</v>
      </c>
      <c r="H31" s="64">
        <v>159</v>
      </c>
      <c r="I31" s="94">
        <v>304</v>
      </c>
      <c r="J31" s="100"/>
      <c r="K31" s="63">
        <v>131</v>
      </c>
      <c r="L31" s="64">
        <v>138</v>
      </c>
      <c r="M31" s="94">
        <v>269</v>
      </c>
      <c r="N31" s="363"/>
      <c r="O31" s="63">
        <v>134</v>
      </c>
      <c r="P31" s="64">
        <v>147</v>
      </c>
      <c r="Q31" s="94">
        <v>281</v>
      </c>
      <c r="R31" s="363"/>
      <c r="S31" s="63">
        <v>224</v>
      </c>
      <c r="T31" s="64">
        <v>246</v>
      </c>
      <c r="U31" s="94">
        <v>470</v>
      </c>
    </row>
    <row r="32" spans="1:21" s="80" customFormat="1" ht="14.25" customHeight="1" x14ac:dyDescent="0.2">
      <c r="A32" s="412"/>
      <c r="B32" s="34" t="s">
        <v>52</v>
      </c>
      <c r="C32" s="63">
        <v>378</v>
      </c>
      <c r="D32" s="64">
        <v>476</v>
      </c>
      <c r="E32" s="94">
        <v>854</v>
      </c>
      <c r="F32" s="100"/>
      <c r="G32" s="63">
        <v>350</v>
      </c>
      <c r="H32" s="64">
        <v>434</v>
      </c>
      <c r="I32" s="94">
        <v>784</v>
      </c>
      <c r="J32" s="100"/>
      <c r="K32" s="63">
        <v>374</v>
      </c>
      <c r="L32" s="64">
        <v>407</v>
      </c>
      <c r="M32" s="94">
        <v>781</v>
      </c>
      <c r="N32" s="363"/>
      <c r="O32" s="63">
        <v>386</v>
      </c>
      <c r="P32" s="64">
        <v>405</v>
      </c>
      <c r="Q32" s="94">
        <v>791</v>
      </c>
      <c r="R32" s="363"/>
      <c r="S32" s="63">
        <v>595</v>
      </c>
      <c r="T32" s="64">
        <v>662</v>
      </c>
      <c r="U32" s="94">
        <v>1257</v>
      </c>
    </row>
    <row r="33" spans="1:21" s="80" customFormat="1" ht="14.25" customHeight="1" x14ac:dyDescent="0.2">
      <c r="A33" s="412"/>
      <c r="B33" s="34" t="s">
        <v>31</v>
      </c>
      <c r="C33" s="63">
        <v>162</v>
      </c>
      <c r="D33" s="64">
        <v>148</v>
      </c>
      <c r="E33" s="94">
        <v>310</v>
      </c>
      <c r="F33" s="100"/>
      <c r="G33" s="63">
        <v>167</v>
      </c>
      <c r="H33" s="64">
        <v>150</v>
      </c>
      <c r="I33" s="94">
        <v>317</v>
      </c>
      <c r="J33" s="100"/>
      <c r="K33" s="63">
        <v>152</v>
      </c>
      <c r="L33" s="64">
        <v>146</v>
      </c>
      <c r="M33" s="94">
        <v>298</v>
      </c>
      <c r="N33" s="363"/>
      <c r="O33" s="63">
        <v>158</v>
      </c>
      <c r="P33" s="64">
        <v>152</v>
      </c>
      <c r="Q33" s="94">
        <v>310</v>
      </c>
      <c r="R33" s="363"/>
      <c r="S33" s="63">
        <v>245</v>
      </c>
      <c r="T33" s="64">
        <v>221</v>
      </c>
      <c r="U33" s="94">
        <v>466</v>
      </c>
    </row>
    <row r="34" spans="1:21" s="80" customFormat="1" ht="14.25" customHeight="1" x14ac:dyDescent="0.2">
      <c r="A34" s="412"/>
      <c r="B34" s="34" t="s">
        <v>53</v>
      </c>
      <c r="C34" s="63">
        <v>407</v>
      </c>
      <c r="D34" s="64">
        <v>388</v>
      </c>
      <c r="E34" s="94">
        <v>795</v>
      </c>
      <c r="F34" s="100"/>
      <c r="G34" s="63">
        <v>383</v>
      </c>
      <c r="H34" s="64">
        <v>360</v>
      </c>
      <c r="I34" s="94">
        <v>743</v>
      </c>
      <c r="J34" s="100"/>
      <c r="K34" s="63">
        <v>376</v>
      </c>
      <c r="L34" s="64">
        <v>336</v>
      </c>
      <c r="M34" s="94">
        <v>712</v>
      </c>
      <c r="N34" s="363"/>
      <c r="O34" s="63">
        <v>382</v>
      </c>
      <c r="P34" s="64">
        <v>347</v>
      </c>
      <c r="Q34" s="94">
        <v>729</v>
      </c>
      <c r="R34" s="363"/>
      <c r="S34" s="63">
        <v>606</v>
      </c>
      <c r="T34" s="64">
        <v>592</v>
      </c>
      <c r="U34" s="94">
        <v>1198</v>
      </c>
    </row>
    <row r="35" spans="1:21" s="80" customFormat="1" ht="14.25" customHeight="1" x14ac:dyDescent="0.2">
      <c r="A35" s="412"/>
      <c r="B35" s="34" t="s">
        <v>54</v>
      </c>
      <c r="C35" s="63">
        <v>277</v>
      </c>
      <c r="D35" s="64">
        <v>326</v>
      </c>
      <c r="E35" s="94">
        <v>603</v>
      </c>
      <c r="F35" s="100"/>
      <c r="G35" s="63">
        <v>262</v>
      </c>
      <c r="H35" s="64">
        <v>306</v>
      </c>
      <c r="I35" s="94">
        <v>568</v>
      </c>
      <c r="J35" s="100"/>
      <c r="K35" s="63">
        <v>252</v>
      </c>
      <c r="L35" s="64">
        <v>269</v>
      </c>
      <c r="M35" s="94">
        <v>521</v>
      </c>
      <c r="N35" s="363"/>
      <c r="O35" s="63">
        <v>254</v>
      </c>
      <c r="P35" s="64">
        <v>272</v>
      </c>
      <c r="Q35" s="94">
        <v>526</v>
      </c>
      <c r="R35" s="363"/>
      <c r="S35" s="63">
        <v>435</v>
      </c>
      <c r="T35" s="64">
        <v>481</v>
      </c>
      <c r="U35" s="94">
        <v>916</v>
      </c>
    </row>
    <row r="36" spans="1:21" s="80" customFormat="1" ht="14.25" customHeight="1" x14ac:dyDescent="0.2">
      <c r="A36" s="412"/>
      <c r="B36" s="34" t="s">
        <v>55</v>
      </c>
      <c r="C36" s="63">
        <v>160</v>
      </c>
      <c r="D36" s="64">
        <v>172</v>
      </c>
      <c r="E36" s="94">
        <v>332</v>
      </c>
      <c r="F36" s="100"/>
      <c r="G36" s="63">
        <v>146</v>
      </c>
      <c r="H36" s="64">
        <v>168</v>
      </c>
      <c r="I36" s="94">
        <v>314</v>
      </c>
      <c r="J36" s="100"/>
      <c r="K36" s="63">
        <v>152</v>
      </c>
      <c r="L36" s="64">
        <v>149</v>
      </c>
      <c r="M36" s="94">
        <v>301</v>
      </c>
      <c r="N36" s="363"/>
      <c r="O36" s="63">
        <v>145</v>
      </c>
      <c r="P36" s="64">
        <v>163</v>
      </c>
      <c r="Q36" s="94">
        <v>308</v>
      </c>
      <c r="R36" s="363"/>
      <c r="S36" s="63">
        <v>226</v>
      </c>
      <c r="T36" s="64">
        <v>269</v>
      </c>
      <c r="U36" s="94">
        <v>495</v>
      </c>
    </row>
    <row r="37" spans="1:21" s="80" customFormat="1" ht="14.25" customHeight="1" x14ac:dyDescent="0.2">
      <c r="A37" s="412"/>
      <c r="B37" s="34" t="s">
        <v>56</v>
      </c>
      <c r="C37" s="63">
        <v>139</v>
      </c>
      <c r="D37" s="64">
        <v>128</v>
      </c>
      <c r="E37" s="94">
        <v>267</v>
      </c>
      <c r="F37" s="100"/>
      <c r="G37" s="63">
        <v>133</v>
      </c>
      <c r="H37" s="64">
        <v>138</v>
      </c>
      <c r="I37" s="94">
        <v>271</v>
      </c>
      <c r="J37" s="100"/>
      <c r="K37" s="63">
        <v>136</v>
      </c>
      <c r="L37" s="64">
        <v>132</v>
      </c>
      <c r="M37" s="94">
        <v>268</v>
      </c>
      <c r="N37" s="363"/>
      <c r="O37" s="63">
        <v>123</v>
      </c>
      <c r="P37" s="64">
        <v>124</v>
      </c>
      <c r="Q37" s="94">
        <v>247</v>
      </c>
      <c r="R37" s="363"/>
      <c r="S37" s="63">
        <v>206</v>
      </c>
      <c r="T37" s="64">
        <v>195</v>
      </c>
      <c r="U37" s="94">
        <v>401</v>
      </c>
    </row>
    <row r="38" spans="1:21" s="80" customFormat="1" ht="14.25" customHeight="1" x14ac:dyDescent="0.2">
      <c r="A38" s="412"/>
      <c r="B38" s="34" t="s">
        <v>57</v>
      </c>
      <c r="C38" s="63">
        <v>380</v>
      </c>
      <c r="D38" s="64">
        <v>326</v>
      </c>
      <c r="E38" s="94">
        <v>706</v>
      </c>
      <c r="F38" s="100"/>
      <c r="G38" s="63">
        <v>352</v>
      </c>
      <c r="H38" s="64">
        <v>315</v>
      </c>
      <c r="I38" s="94">
        <v>667</v>
      </c>
      <c r="J38" s="100"/>
      <c r="K38" s="63">
        <v>340</v>
      </c>
      <c r="L38" s="64">
        <v>299</v>
      </c>
      <c r="M38" s="94">
        <v>639</v>
      </c>
      <c r="N38" s="363"/>
      <c r="O38" s="63">
        <v>350</v>
      </c>
      <c r="P38" s="64">
        <v>300</v>
      </c>
      <c r="Q38" s="94">
        <v>650</v>
      </c>
      <c r="R38" s="363"/>
      <c r="S38" s="63">
        <v>548</v>
      </c>
      <c r="T38" s="64">
        <v>482</v>
      </c>
      <c r="U38" s="94">
        <v>1030</v>
      </c>
    </row>
    <row r="39" spans="1:21" s="80" customFormat="1" ht="14.25" customHeight="1" x14ac:dyDescent="0.2">
      <c r="A39" s="412"/>
      <c r="B39" s="34" t="s">
        <v>58</v>
      </c>
      <c r="C39" s="65">
        <v>193</v>
      </c>
      <c r="D39" s="66">
        <v>199</v>
      </c>
      <c r="E39" s="95">
        <v>392</v>
      </c>
      <c r="F39" s="382"/>
      <c r="G39" s="65">
        <v>176</v>
      </c>
      <c r="H39" s="66">
        <v>183</v>
      </c>
      <c r="I39" s="95">
        <v>359</v>
      </c>
      <c r="J39" s="230"/>
      <c r="K39" s="65">
        <v>175</v>
      </c>
      <c r="L39" s="66">
        <v>165</v>
      </c>
      <c r="M39" s="95">
        <v>340</v>
      </c>
      <c r="N39" s="363"/>
      <c r="O39" s="65">
        <v>177</v>
      </c>
      <c r="P39" s="66">
        <v>163</v>
      </c>
      <c r="Q39" s="95">
        <v>340</v>
      </c>
      <c r="R39" s="363"/>
      <c r="S39" s="65">
        <v>284</v>
      </c>
      <c r="T39" s="66">
        <v>273</v>
      </c>
      <c r="U39" s="95">
        <v>557</v>
      </c>
    </row>
    <row r="40" spans="1:21" s="1" customFormat="1" ht="15" x14ac:dyDescent="0.25">
      <c r="A40" s="413"/>
      <c r="B40" s="36"/>
      <c r="C40" s="92"/>
      <c r="D40" s="167"/>
      <c r="E40" s="167"/>
      <c r="F40" s="167"/>
      <c r="G40" s="68"/>
      <c r="H40" s="68"/>
      <c r="I40" s="68"/>
      <c r="J40" s="167"/>
      <c r="K40" s="68"/>
      <c r="L40" s="68"/>
      <c r="M40" s="68"/>
      <c r="N40" s="167"/>
      <c r="O40" s="167"/>
      <c r="P40" s="92"/>
      <c r="Q40" s="167"/>
      <c r="R40" s="167"/>
    </row>
    <row r="41" spans="1:21" x14ac:dyDescent="0.2">
      <c r="B41" s="36"/>
      <c r="D41" s="84"/>
      <c r="E41" s="84"/>
      <c r="G41" s="84"/>
      <c r="H41" s="84"/>
      <c r="I41" s="84"/>
      <c r="J41" s="84"/>
      <c r="K41" s="84"/>
      <c r="L41" s="84"/>
      <c r="M41" s="84"/>
      <c r="N41" s="84"/>
      <c r="R41" s="84"/>
    </row>
    <row r="42" spans="1:21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  <c r="R42" s="84"/>
    </row>
    <row r="43" spans="1:21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  <c r="R43" s="84"/>
    </row>
    <row r="44" spans="1:21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  <c r="R44" s="84"/>
    </row>
    <row r="45" spans="1:21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  <c r="R45" s="84"/>
    </row>
    <row r="46" spans="1:21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  <c r="R46" s="84"/>
    </row>
    <row r="47" spans="1:21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  <c r="R47" s="84"/>
    </row>
    <row r="48" spans="1:21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  <c r="R48" s="84"/>
    </row>
    <row r="49" spans="4:18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  <c r="R49" s="84"/>
    </row>
    <row r="50" spans="4:18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  <c r="R50" s="84"/>
    </row>
    <row r="51" spans="4:18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  <c r="R51" s="84"/>
    </row>
    <row r="52" spans="4:18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  <c r="R52" s="84"/>
    </row>
    <row r="53" spans="4:18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  <c r="R53" s="84"/>
    </row>
    <row r="54" spans="4:18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  <c r="R54" s="84"/>
    </row>
    <row r="55" spans="4:18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  <c r="R55" s="84"/>
    </row>
    <row r="56" spans="4:18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  <c r="R56" s="84"/>
    </row>
    <row r="57" spans="4:18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  <c r="R57" s="84"/>
    </row>
    <row r="58" spans="4:18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  <c r="R58" s="84"/>
    </row>
    <row r="59" spans="4:18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  <c r="R59" s="84"/>
    </row>
    <row r="60" spans="4:18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  <c r="R60" s="84"/>
    </row>
    <row r="61" spans="4:18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  <c r="R61" s="84"/>
    </row>
    <row r="62" spans="4:18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  <c r="R62" s="84"/>
    </row>
    <row r="63" spans="4:18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  <c r="R63" s="84"/>
    </row>
    <row r="64" spans="4:18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  <c r="R64" s="84"/>
    </row>
    <row r="65" spans="4:18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  <c r="R65" s="84"/>
    </row>
    <row r="66" spans="4:18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  <c r="R66" s="84"/>
    </row>
    <row r="67" spans="4:18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  <c r="R67" s="84"/>
    </row>
    <row r="68" spans="4:18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  <c r="R68" s="84"/>
    </row>
    <row r="69" spans="4:18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  <c r="R69" s="84"/>
    </row>
    <row r="70" spans="4:18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  <c r="R70" s="84"/>
    </row>
    <row r="71" spans="4:18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  <c r="R71" s="84"/>
    </row>
    <row r="72" spans="4:18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  <c r="R72" s="84"/>
    </row>
    <row r="73" spans="4:18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  <c r="R73" s="84"/>
    </row>
    <row r="74" spans="4:18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  <c r="R74" s="84"/>
    </row>
    <row r="75" spans="4:18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  <c r="R75" s="84"/>
    </row>
    <row r="76" spans="4:18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  <c r="R76" s="84"/>
    </row>
    <row r="77" spans="4:18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  <c r="R77" s="84"/>
    </row>
    <row r="78" spans="4:18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  <c r="R78" s="84"/>
    </row>
    <row r="79" spans="4:18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  <c r="R79" s="84"/>
    </row>
    <row r="80" spans="4:18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  <c r="R80" s="84"/>
    </row>
    <row r="81" spans="4:18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  <c r="R81" s="84"/>
    </row>
    <row r="82" spans="4:18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  <c r="R82" s="84"/>
    </row>
    <row r="83" spans="4:18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  <c r="R83" s="84"/>
    </row>
    <row r="84" spans="4:18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  <c r="R84" s="84"/>
    </row>
    <row r="85" spans="4:18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  <c r="R85" s="84"/>
    </row>
    <row r="86" spans="4:18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  <c r="R86" s="84"/>
    </row>
    <row r="87" spans="4:18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  <c r="R87" s="84"/>
    </row>
    <row r="88" spans="4:18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  <c r="R88" s="84"/>
    </row>
    <row r="89" spans="4:18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  <c r="R89" s="84"/>
    </row>
    <row r="90" spans="4:18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  <c r="R90" s="84"/>
    </row>
    <row r="91" spans="4:18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  <c r="R91" s="84"/>
    </row>
    <row r="92" spans="4:18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  <c r="R92" s="84"/>
    </row>
    <row r="93" spans="4:18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  <c r="R93" s="84"/>
    </row>
    <row r="94" spans="4:18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  <c r="R94" s="84"/>
    </row>
    <row r="95" spans="4:18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  <c r="R95" s="84"/>
    </row>
    <row r="96" spans="4:18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  <c r="R96" s="84"/>
    </row>
    <row r="97" spans="4:18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  <c r="R97" s="84"/>
    </row>
    <row r="98" spans="4:18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  <c r="R98" s="84"/>
    </row>
    <row r="99" spans="4:18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  <c r="R99" s="84"/>
    </row>
    <row r="100" spans="4:18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  <c r="R100" s="84"/>
    </row>
    <row r="101" spans="4:18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  <c r="R101" s="84"/>
    </row>
    <row r="102" spans="4:18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  <c r="R102" s="84"/>
    </row>
    <row r="103" spans="4:18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  <c r="R103" s="84"/>
    </row>
    <row r="104" spans="4:18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  <c r="R104" s="84"/>
    </row>
    <row r="105" spans="4:18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  <c r="R105" s="84"/>
    </row>
    <row r="106" spans="4:18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  <c r="R106" s="84"/>
    </row>
    <row r="107" spans="4:18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  <c r="R107" s="84"/>
    </row>
    <row r="108" spans="4:18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  <c r="R108" s="84"/>
    </row>
    <row r="109" spans="4:18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  <c r="R109" s="84"/>
    </row>
    <row r="110" spans="4:18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  <c r="R110" s="84"/>
    </row>
    <row r="111" spans="4:18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  <c r="R111" s="84"/>
    </row>
    <row r="112" spans="4:18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  <c r="R112" s="84"/>
    </row>
    <row r="113" spans="4:18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  <c r="R113" s="84"/>
    </row>
    <row r="114" spans="4:18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  <c r="R114" s="84"/>
    </row>
    <row r="115" spans="4:18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  <c r="R115" s="84"/>
    </row>
    <row r="116" spans="4:18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  <c r="R116" s="84"/>
    </row>
    <row r="117" spans="4:18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  <c r="R117" s="84"/>
    </row>
    <row r="118" spans="4:18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  <c r="R118" s="84"/>
    </row>
    <row r="119" spans="4:18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  <c r="R119" s="84"/>
    </row>
    <row r="120" spans="4:18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  <c r="R120" s="84"/>
    </row>
    <row r="121" spans="4:18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  <c r="R121" s="84"/>
    </row>
    <row r="122" spans="4:18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  <c r="R122" s="84"/>
    </row>
    <row r="123" spans="4:18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  <c r="R123" s="84"/>
    </row>
    <row r="124" spans="4:18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  <c r="R124" s="84"/>
    </row>
    <row r="125" spans="4:18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  <c r="R125" s="84"/>
    </row>
    <row r="126" spans="4:18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  <c r="R126" s="84"/>
    </row>
    <row r="127" spans="4:18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  <c r="R127" s="84"/>
    </row>
    <row r="128" spans="4:18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  <c r="R128" s="84"/>
    </row>
    <row r="129" spans="4:18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  <c r="R129" s="84"/>
    </row>
    <row r="130" spans="4:18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  <c r="R130" s="84"/>
    </row>
    <row r="131" spans="4:18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  <c r="R131" s="84"/>
    </row>
    <row r="132" spans="4:18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  <c r="R132" s="84"/>
    </row>
    <row r="133" spans="4:18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  <c r="R133" s="84"/>
    </row>
    <row r="134" spans="4:18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  <c r="R134" s="84"/>
    </row>
    <row r="135" spans="4:18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  <c r="R135" s="84"/>
    </row>
    <row r="136" spans="4:18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  <c r="R136" s="84"/>
    </row>
    <row r="137" spans="4:18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  <c r="R137" s="84"/>
    </row>
    <row r="138" spans="4:18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  <c r="R138" s="84"/>
    </row>
    <row r="139" spans="4:18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  <c r="R139" s="84"/>
    </row>
    <row r="140" spans="4:18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  <c r="R140" s="84"/>
    </row>
    <row r="141" spans="4:18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  <c r="R141" s="84"/>
    </row>
    <row r="142" spans="4:18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  <c r="R142" s="84"/>
    </row>
    <row r="143" spans="4:18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  <c r="R143" s="84"/>
    </row>
    <row r="144" spans="4:18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  <c r="R144" s="84"/>
    </row>
    <row r="145" spans="4:18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  <c r="R145" s="84"/>
    </row>
    <row r="146" spans="4:18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  <c r="R146" s="84"/>
    </row>
    <row r="147" spans="4:18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  <c r="R147" s="84"/>
    </row>
    <row r="148" spans="4:18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  <c r="R148" s="84"/>
    </row>
    <row r="149" spans="4:18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  <c r="R149" s="84"/>
    </row>
    <row r="150" spans="4:18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  <c r="R150" s="84"/>
    </row>
    <row r="151" spans="4:18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  <c r="R151" s="84"/>
    </row>
    <row r="152" spans="4:18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  <c r="R152" s="84"/>
    </row>
    <row r="153" spans="4:18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  <c r="R153" s="84"/>
    </row>
    <row r="154" spans="4:18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  <c r="R154" s="84"/>
    </row>
    <row r="155" spans="4:18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  <c r="R155" s="84"/>
    </row>
    <row r="156" spans="4:18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  <c r="R156" s="84"/>
    </row>
    <row r="157" spans="4:18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  <c r="R157" s="84"/>
    </row>
    <row r="158" spans="4:18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  <c r="R158" s="84"/>
    </row>
    <row r="159" spans="4:18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  <c r="R159" s="84"/>
    </row>
    <row r="160" spans="4:18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  <c r="R160" s="84"/>
    </row>
    <row r="161" spans="4:18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  <c r="R161" s="84"/>
    </row>
    <row r="162" spans="4:18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  <c r="R162" s="84"/>
    </row>
    <row r="163" spans="4:18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  <c r="R163" s="84"/>
    </row>
    <row r="164" spans="4:18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  <c r="R164" s="84"/>
    </row>
    <row r="165" spans="4:18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  <c r="R165" s="84"/>
    </row>
    <row r="166" spans="4:18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  <c r="R166" s="84"/>
    </row>
    <row r="167" spans="4:18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  <c r="R167" s="84"/>
    </row>
    <row r="168" spans="4:18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  <c r="R168" s="84"/>
    </row>
    <row r="169" spans="4:18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  <c r="R169" s="84"/>
    </row>
    <row r="170" spans="4:18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  <c r="R170" s="84"/>
    </row>
    <row r="171" spans="4:18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  <c r="R171" s="84"/>
    </row>
    <row r="172" spans="4:18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  <c r="R172" s="84"/>
    </row>
    <row r="173" spans="4:18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  <c r="R173" s="84"/>
    </row>
    <row r="174" spans="4:18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  <c r="R174" s="84"/>
    </row>
    <row r="175" spans="4:18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  <c r="R175" s="84"/>
    </row>
    <row r="176" spans="4:18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  <c r="R176" s="84"/>
    </row>
    <row r="177" spans="4:18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  <c r="R177" s="84"/>
    </row>
    <row r="178" spans="4:18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  <c r="R178" s="84"/>
    </row>
    <row r="179" spans="4:18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  <c r="R179" s="84"/>
    </row>
    <row r="180" spans="4:18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  <c r="R180" s="84"/>
    </row>
    <row r="181" spans="4:18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  <c r="R181" s="84"/>
    </row>
    <row r="182" spans="4:18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  <c r="R182" s="84"/>
    </row>
    <row r="183" spans="4:18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  <c r="R183" s="84"/>
    </row>
    <row r="184" spans="4:18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  <c r="R184" s="84"/>
    </row>
    <row r="185" spans="4:18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  <c r="R185" s="84"/>
    </row>
    <row r="186" spans="4:18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  <c r="R186" s="84"/>
    </row>
    <row r="187" spans="4:18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  <c r="R187" s="84"/>
    </row>
    <row r="188" spans="4:18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  <c r="R188" s="84"/>
    </row>
    <row r="189" spans="4:18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  <c r="R189" s="84"/>
    </row>
    <row r="190" spans="4:18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  <c r="R190" s="84"/>
    </row>
    <row r="191" spans="4:18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  <c r="R191" s="84"/>
    </row>
    <row r="192" spans="4:18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  <c r="R192" s="84"/>
    </row>
    <row r="193" spans="4:18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  <c r="R193" s="84"/>
    </row>
    <row r="194" spans="4:18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  <c r="R194" s="84"/>
    </row>
    <row r="195" spans="4:18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  <c r="R195" s="84"/>
    </row>
    <row r="196" spans="4:18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  <c r="R196" s="84"/>
    </row>
    <row r="197" spans="4:18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  <c r="R197" s="84"/>
    </row>
    <row r="198" spans="4:18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  <c r="R198" s="84"/>
    </row>
    <row r="199" spans="4:18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  <c r="R199" s="84"/>
    </row>
    <row r="200" spans="4:18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  <c r="R200" s="84"/>
    </row>
    <row r="201" spans="4:18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  <c r="R201" s="84"/>
    </row>
    <row r="202" spans="4:18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  <c r="R202" s="84"/>
    </row>
    <row r="203" spans="4:18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  <c r="R203" s="84"/>
    </row>
    <row r="204" spans="4:18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  <c r="R204" s="84"/>
    </row>
    <row r="205" spans="4:18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  <c r="R205" s="84"/>
    </row>
    <row r="206" spans="4:18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  <c r="R206" s="84"/>
    </row>
    <row r="207" spans="4:18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  <c r="R207" s="84"/>
    </row>
    <row r="208" spans="4:18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  <c r="R208" s="84"/>
    </row>
    <row r="209" spans="4:18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  <c r="R209" s="84"/>
    </row>
    <row r="210" spans="4:18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  <c r="R210" s="84"/>
    </row>
    <row r="211" spans="4:18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  <c r="R211" s="84"/>
    </row>
    <row r="212" spans="4:18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  <c r="R212" s="84"/>
    </row>
    <row r="213" spans="4:18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  <c r="R213" s="84"/>
    </row>
    <row r="214" spans="4:18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  <c r="R214" s="84"/>
    </row>
    <row r="215" spans="4:18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  <c r="R215" s="84"/>
    </row>
    <row r="216" spans="4:18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  <c r="R216" s="84"/>
    </row>
    <row r="217" spans="4:18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  <c r="R217" s="84"/>
    </row>
    <row r="218" spans="4:18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  <c r="R218" s="84"/>
    </row>
    <row r="219" spans="4:18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  <c r="R219" s="84"/>
    </row>
    <row r="220" spans="4:18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  <c r="R220" s="84"/>
    </row>
    <row r="221" spans="4:18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  <c r="R221" s="84"/>
    </row>
    <row r="222" spans="4:18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  <c r="R222" s="84"/>
    </row>
    <row r="223" spans="4:18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  <c r="R223" s="84"/>
    </row>
    <row r="224" spans="4:18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  <c r="R224" s="84"/>
    </row>
    <row r="225" spans="4:18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  <c r="R225" s="84"/>
    </row>
    <row r="226" spans="4:18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  <c r="R226" s="84"/>
    </row>
    <row r="227" spans="4:18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  <c r="R227" s="84"/>
    </row>
    <row r="228" spans="4:18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  <c r="R228" s="84"/>
    </row>
    <row r="229" spans="4:18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  <c r="R229" s="84"/>
    </row>
    <row r="230" spans="4:18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  <c r="R230" s="84"/>
    </row>
    <row r="231" spans="4:18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  <c r="R231" s="84"/>
    </row>
    <row r="232" spans="4:18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  <c r="R232" s="84"/>
    </row>
    <row r="233" spans="4:18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  <c r="R233" s="84"/>
    </row>
    <row r="234" spans="4:18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  <c r="R234" s="84"/>
    </row>
    <row r="235" spans="4:18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  <c r="R235" s="84"/>
    </row>
    <row r="236" spans="4:18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  <c r="R236" s="84"/>
    </row>
    <row r="237" spans="4:18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  <c r="R237" s="84"/>
    </row>
    <row r="238" spans="4:18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  <c r="R238" s="84"/>
    </row>
    <row r="239" spans="4:18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  <c r="R239" s="84"/>
    </row>
    <row r="240" spans="4:18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  <c r="R240" s="84"/>
    </row>
    <row r="241" spans="4:18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  <c r="R241" s="84"/>
    </row>
    <row r="242" spans="4:18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  <c r="R242" s="84"/>
    </row>
    <row r="243" spans="4:18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  <c r="R243" s="84"/>
    </row>
    <row r="244" spans="4:18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  <c r="R244" s="84"/>
    </row>
    <row r="245" spans="4:18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  <c r="R245" s="84"/>
    </row>
    <row r="246" spans="4:18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  <c r="R246" s="84"/>
    </row>
    <row r="247" spans="4:18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  <c r="R247" s="84"/>
    </row>
    <row r="248" spans="4:18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  <c r="R248" s="84"/>
    </row>
    <row r="249" spans="4:18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  <c r="R249" s="84"/>
    </row>
    <row r="250" spans="4:18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  <c r="R250" s="84"/>
    </row>
    <row r="251" spans="4:18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  <c r="R251" s="84"/>
    </row>
    <row r="252" spans="4:18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  <c r="R252" s="84"/>
    </row>
    <row r="253" spans="4:18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  <c r="R253" s="84"/>
    </row>
    <row r="254" spans="4:18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  <c r="R254" s="84"/>
    </row>
    <row r="255" spans="4:18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  <c r="R255" s="84"/>
    </row>
    <row r="256" spans="4:18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  <c r="R256" s="84"/>
    </row>
    <row r="257" spans="4:18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  <c r="R257" s="84"/>
    </row>
    <row r="258" spans="4:18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  <c r="R258" s="84"/>
    </row>
    <row r="259" spans="4:18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  <c r="R259" s="84"/>
    </row>
    <row r="260" spans="4:18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  <c r="R260" s="84"/>
    </row>
    <row r="261" spans="4:18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  <c r="R261" s="84"/>
    </row>
    <row r="262" spans="4:18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  <c r="R262" s="84"/>
    </row>
    <row r="263" spans="4:18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  <c r="R263" s="84"/>
    </row>
    <row r="264" spans="4:18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  <c r="R264" s="84"/>
    </row>
    <row r="265" spans="4:18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  <c r="R265" s="84"/>
    </row>
    <row r="266" spans="4:18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  <c r="R266" s="84"/>
    </row>
    <row r="267" spans="4:18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  <c r="R267" s="84"/>
    </row>
    <row r="268" spans="4:18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  <c r="R268" s="84"/>
    </row>
    <row r="269" spans="4:18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  <c r="R269" s="84"/>
    </row>
    <row r="270" spans="4:18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  <c r="R270" s="84"/>
    </row>
    <row r="271" spans="4:18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  <c r="R271" s="84"/>
    </row>
    <row r="272" spans="4:18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  <c r="R272" s="84"/>
    </row>
    <row r="273" spans="4:18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  <c r="R273" s="84"/>
    </row>
    <row r="274" spans="4:18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  <c r="R274" s="84"/>
    </row>
    <row r="275" spans="4:18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  <c r="R275" s="84"/>
    </row>
    <row r="276" spans="4:18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  <c r="R276" s="84"/>
    </row>
    <row r="277" spans="4:18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  <c r="R277" s="84"/>
    </row>
    <row r="278" spans="4:18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  <c r="R278" s="84"/>
    </row>
    <row r="279" spans="4:18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  <c r="R279" s="84"/>
    </row>
    <row r="280" spans="4:18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  <c r="R280" s="84"/>
    </row>
    <row r="281" spans="4:18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  <c r="R281" s="84"/>
    </row>
    <row r="282" spans="4:18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  <c r="R282" s="84"/>
    </row>
    <row r="283" spans="4:18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  <c r="R283" s="84"/>
    </row>
    <row r="284" spans="4:18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  <c r="R284" s="84"/>
    </row>
    <row r="285" spans="4:18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  <c r="R285" s="84"/>
    </row>
    <row r="286" spans="4:18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  <c r="R286" s="84"/>
    </row>
    <row r="287" spans="4:18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  <c r="R287" s="84"/>
    </row>
    <row r="288" spans="4:18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  <c r="R288" s="84"/>
    </row>
    <row r="289" spans="4:18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  <c r="R289" s="84"/>
    </row>
    <row r="290" spans="4:18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  <c r="R290" s="84"/>
    </row>
    <row r="291" spans="4:18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  <c r="R291" s="84"/>
    </row>
    <row r="292" spans="4:18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  <c r="R292" s="84"/>
    </row>
    <row r="293" spans="4:18" x14ac:dyDescent="0.2">
      <c r="D293" s="84"/>
      <c r="E293" s="84"/>
      <c r="G293" s="84"/>
      <c r="H293" s="84"/>
      <c r="I293" s="84"/>
      <c r="J293" s="84"/>
      <c r="K293" s="84"/>
      <c r="L293" s="84"/>
      <c r="M293" s="84"/>
      <c r="N293" s="84"/>
      <c r="R293" s="84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N12:N22 N24:N39">
    <cfRule type="cellIs" dxfId="3169" priority="139" operator="between">
      <formula>1</formula>
      <formula>2</formula>
    </cfRule>
  </conditionalFormatting>
  <conditionalFormatting sqref="N23">
    <cfRule type="cellIs" dxfId="3168" priority="138" operator="between">
      <formula>1</formula>
      <formula>2</formula>
    </cfRule>
  </conditionalFormatting>
  <conditionalFormatting sqref="R12:R22 R24:R39">
    <cfRule type="cellIs" dxfId="3167" priority="137" operator="between">
      <formula>1</formula>
      <formula>2</formula>
    </cfRule>
  </conditionalFormatting>
  <conditionalFormatting sqref="R23">
    <cfRule type="cellIs" dxfId="3166" priority="136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239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2" customHeight="1" x14ac:dyDescent="0.2">
      <c r="A7" s="122"/>
      <c r="B7" s="117"/>
      <c r="D7" s="82"/>
      <c r="J7" s="82"/>
    </row>
    <row r="8" spans="1:14" s="80" customFormat="1" ht="16.5" customHeight="1" x14ac:dyDescent="0.25"/>
    <row r="9" spans="1:14" s="80" customFormat="1" ht="32.25" customHeight="1" x14ac:dyDescent="0.25">
      <c r="B9" s="8"/>
      <c r="C9" s="450" t="s">
        <v>238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4" s="80" customFormat="1" ht="24.75" customHeight="1" x14ac:dyDescent="0.25">
      <c r="B10" s="8"/>
      <c r="C10" s="451" t="s">
        <v>16</v>
      </c>
      <c r="D10" s="451"/>
      <c r="E10" s="45"/>
      <c r="F10" s="451" t="s">
        <v>18</v>
      </c>
      <c r="G10" s="451"/>
      <c r="H10" s="45"/>
      <c r="I10" s="451" t="s">
        <v>19</v>
      </c>
      <c r="J10" s="451"/>
      <c r="K10" s="46"/>
      <c r="L10" s="451" t="s">
        <v>17</v>
      </c>
      <c r="M10" s="451"/>
    </row>
    <row r="11" spans="1:14" s="80" customFormat="1" ht="14.25" customHeight="1" x14ac:dyDescent="0.25">
      <c r="B11" s="40" t="s">
        <v>21</v>
      </c>
      <c r="C11" s="123" t="s">
        <v>12</v>
      </c>
      <c r="D11" s="123" t="s">
        <v>13</v>
      </c>
      <c r="E11" s="46"/>
      <c r="F11" s="123" t="s">
        <v>12</v>
      </c>
      <c r="G11" s="123" t="s">
        <v>13</v>
      </c>
      <c r="H11" s="46"/>
      <c r="I11" s="123" t="s">
        <v>12</v>
      </c>
      <c r="J11" s="123" t="s">
        <v>13</v>
      </c>
      <c r="K11" s="46"/>
      <c r="L11" s="123" t="s">
        <v>12</v>
      </c>
      <c r="M11" s="123" t="s">
        <v>13</v>
      </c>
    </row>
    <row r="12" spans="1:14" s="80" customFormat="1" ht="14.25" customHeight="1" x14ac:dyDescent="0.2">
      <c r="B12" s="3" t="s">
        <v>61</v>
      </c>
      <c r="C12" s="303">
        <f>'PD_genero (16)'!C12/'PD_genero (16)'!E12</f>
        <v>0.49131588528768283</v>
      </c>
      <c r="D12" s="304">
        <f>'PD_genero (16)'!D12/'PD_genero (16)'!E12</f>
        <v>0.50868411471231723</v>
      </c>
      <c r="E12" s="98"/>
      <c r="F12" s="104">
        <f>'PD_genero (16)'!G12/'PD_genero (16)'!I12</f>
        <v>0.49347020635372146</v>
      </c>
      <c r="G12" s="105">
        <f>'PD_genero (16)'!H12/'PD_genero (16)'!I12</f>
        <v>0.50652979364627859</v>
      </c>
      <c r="H12" s="372"/>
      <c r="I12" s="104">
        <f>'PD_genero (16)'!K12/'PD_genero (16)'!M12</f>
        <v>0.51927868208860573</v>
      </c>
      <c r="J12" s="105">
        <f>'PD_genero (16)'!L12/'PD_genero (16)'!M12</f>
        <v>0.48072131791139433</v>
      </c>
      <c r="K12" s="373"/>
      <c r="L12" s="104">
        <f>'PD_genero (16)'!O12/'PD_genero (16)'!Q12</f>
        <v>0.51437045247733493</v>
      </c>
      <c r="M12" s="105">
        <f>'PD_genero (16)'!P12/'PD_genero (16)'!Q12</f>
        <v>0.48562954752266507</v>
      </c>
    </row>
    <row r="13" spans="1:14" s="80" customFormat="1" ht="14.25" customHeight="1" x14ac:dyDescent="0.2">
      <c r="B13" s="4" t="s">
        <v>147</v>
      </c>
      <c r="C13" s="305">
        <f>'PD_genero (16)'!C13/'PD_genero (16)'!E13</f>
        <v>0.50621225526022229</v>
      </c>
      <c r="D13" s="306">
        <f>'PD_genero (16)'!D13/'PD_genero (16)'!E13</f>
        <v>0.49378774473977766</v>
      </c>
      <c r="E13" s="98"/>
      <c r="F13" s="106">
        <f>'PD_genero (16)'!G13/'PD_genero (16)'!I13</f>
        <v>0.50923324513788493</v>
      </c>
      <c r="G13" s="107">
        <f>'PD_genero (16)'!H13/'PD_genero (16)'!I13</f>
        <v>0.49076675486211507</v>
      </c>
      <c r="H13" s="372"/>
      <c r="I13" s="106">
        <f>'PD_genero (16)'!K13/'PD_genero (16)'!M13</f>
        <v>0.53085879613294762</v>
      </c>
      <c r="J13" s="107">
        <f>'PD_genero (16)'!L13/'PD_genero (16)'!M13</f>
        <v>0.46914120386705244</v>
      </c>
      <c r="K13" s="373"/>
      <c r="L13" s="106">
        <f>'PD_genero (16)'!O13/'PD_genero (16)'!Q13</f>
        <v>0.52806424465459945</v>
      </c>
      <c r="M13" s="107">
        <f>'PD_genero (16)'!P13/'PD_genero (16)'!Q13</f>
        <v>0.47193575534540061</v>
      </c>
    </row>
    <row r="14" spans="1:14" s="80" customFormat="1" ht="14.25" customHeight="1" x14ac:dyDescent="0.2">
      <c r="B14" s="4" t="s">
        <v>20</v>
      </c>
      <c r="C14" s="305">
        <f>'PD_genero (16)'!C14/'PD_genero (16)'!E14</f>
        <v>0.51068527319917756</v>
      </c>
      <c r="D14" s="306">
        <f>'PD_genero (16)'!D14/'PD_genero (16)'!E14</f>
        <v>0.48931472680082244</v>
      </c>
      <c r="E14" s="98"/>
      <c r="F14" s="106">
        <f>'PD_genero (16)'!G14/'PD_genero (16)'!I14</f>
        <v>0.51464929393445846</v>
      </c>
      <c r="G14" s="107">
        <f>'PD_genero (16)'!H14/'PD_genero (16)'!I14</f>
        <v>0.48535070606554148</v>
      </c>
      <c r="H14" s="372"/>
      <c r="I14" s="106">
        <f>'PD_genero (16)'!K14/'PD_genero (16)'!M14</f>
        <v>0.53677598152424943</v>
      </c>
      <c r="J14" s="107">
        <f>'PD_genero (16)'!L14/'PD_genero (16)'!M14</f>
        <v>0.46322401847575057</v>
      </c>
      <c r="K14" s="373"/>
      <c r="L14" s="106">
        <f>'PD_genero (16)'!O14/'PD_genero (16)'!Q14</f>
        <v>0.53192881444647999</v>
      </c>
      <c r="M14" s="107">
        <f>'PD_genero (16)'!P14/'PD_genero (16)'!Q14</f>
        <v>0.46807118555352001</v>
      </c>
    </row>
    <row r="15" spans="1:14" s="80" customFormat="1" ht="14.25" customHeight="1" x14ac:dyDescent="0.2">
      <c r="B15" s="4" t="s">
        <v>1</v>
      </c>
      <c r="C15" s="307">
        <f>'PD_genero (16)'!C15/'PD_genero (16)'!E15</f>
        <v>0.50093618349196445</v>
      </c>
      <c r="D15" s="308">
        <f>'PD_genero (16)'!D15/'PD_genero (16)'!E15</f>
        <v>0.49906381650803555</v>
      </c>
      <c r="E15" s="103"/>
      <c r="F15" s="275">
        <f>'PD_genero (16)'!G15/'PD_genero (16)'!I15</f>
        <v>0.4999174236168456</v>
      </c>
      <c r="G15" s="276">
        <f>'PD_genero (16)'!H15/'PD_genero (16)'!I15</f>
        <v>0.50008257638315445</v>
      </c>
      <c r="H15" s="376"/>
      <c r="I15" s="275">
        <f>'PD_genero (16)'!K15/'PD_genero (16)'!M15</f>
        <v>0.51537736657243216</v>
      </c>
      <c r="J15" s="276">
        <f>'PD_genero (16)'!L15/'PD_genero (16)'!M15</f>
        <v>0.48462263342756789</v>
      </c>
      <c r="K15" s="377"/>
      <c r="L15" s="275">
        <f>'PD_genero (16)'!O15/'PD_genero (16)'!Q15</f>
        <v>0.51044750867100919</v>
      </c>
      <c r="M15" s="276">
        <f>'PD_genero (16)'!P15/'PD_genero (16)'!Q15</f>
        <v>0.48955249132899076</v>
      </c>
      <c r="N15" s="48"/>
    </row>
    <row r="16" spans="1:14" s="80" customFormat="1" ht="14.25" customHeight="1" x14ac:dyDescent="0.2">
      <c r="B16" s="34" t="s">
        <v>36</v>
      </c>
      <c r="C16" s="305">
        <f>'PD_genero (16)'!C16/'PD_genero (16)'!E16</f>
        <v>0.5331412103746398</v>
      </c>
      <c r="D16" s="306">
        <f>'PD_genero (16)'!D16/'PD_genero (16)'!E16</f>
        <v>0.4668587896253602</v>
      </c>
      <c r="E16" s="100"/>
      <c r="F16" s="106">
        <f>'PD_genero (16)'!G16/'PD_genero (16)'!I16</f>
        <v>0.53799392097264442</v>
      </c>
      <c r="G16" s="107">
        <f>'PD_genero (16)'!H16/'PD_genero (16)'!I16</f>
        <v>0.46200607902735563</v>
      </c>
      <c r="H16" s="378"/>
      <c r="I16" s="106">
        <f>'PD_genero (16)'!K16/'PD_genero (16)'!M16</f>
        <v>0.57928802588996764</v>
      </c>
      <c r="J16" s="107">
        <f>'PD_genero (16)'!L16/'PD_genero (16)'!M16</f>
        <v>0.42071197411003236</v>
      </c>
      <c r="K16" s="379"/>
      <c r="L16" s="106">
        <f>'PD_genero (16)'!O16/'PD_genero (16)'!Q16</f>
        <v>0.56304985337243407</v>
      </c>
      <c r="M16" s="107">
        <f>'PD_genero (16)'!P16/'PD_genero (16)'!Q16</f>
        <v>0.43695014662756598</v>
      </c>
    </row>
    <row r="17" spans="2:13" s="80" customFormat="1" ht="14.25" customHeight="1" x14ac:dyDescent="0.2">
      <c r="B17" s="34" t="s">
        <v>37</v>
      </c>
      <c r="C17" s="305">
        <f>'PD_genero (16)'!C17/'PD_genero (16)'!E17</f>
        <v>0.52100840336134457</v>
      </c>
      <c r="D17" s="306">
        <f>'PD_genero (16)'!D17/'PD_genero (16)'!E17</f>
        <v>0.47899159663865548</v>
      </c>
      <c r="E17" s="100"/>
      <c r="F17" s="106">
        <f>'PD_genero (16)'!G17/'PD_genero (16)'!I17</f>
        <v>0.51884057971014497</v>
      </c>
      <c r="G17" s="107">
        <f>'PD_genero (16)'!H17/'PD_genero (16)'!I17</f>
        <v>0.48115942028985509</v>
      </c>
      <c r="H17" s="378"/>
      <c r="I17" s="106">
        <f>'PD_genero (16)'!K17/'PD_genero (16)'!M17</f>
        <v>0.5109717868338558</v>
      </c>
      <c r="J17" s="107">
        <f>'PD_genero (16)'!L17/'PD_genero (16)'!M17</f>
        <v>0.4890282131661442</v>
      </c>
      <c r="K17" s="379"/>
      <c r="L17" s="106">
        <f>'PD_genero (16)'!O17/'PD_genero (16)'!Q17</f>
        <v>0.48895899053627762</v>
      </c>
      <c r="M17" s="107">
        <f>'PD_genero (16)'!P17/'PD_genero (16)'!Q17</f>
        <v>0.51104100946372244</v>
      </c>
    </row>
    <row r="18" spans="2:13" s="80" customFormat="1" ht="14.25" customHeight="1" x14ac:dyDescent="0.2">
      <c r="B18" s="34" t="s">
        <v>38</v>
      </c>
      <c r="C18" s="305">
        <f>'PD_genero (16)'!C18/'PD_genero (16)'!E18</f>
        <v>0.50697674418604655</v>
      </c>
      <c r="D18" s="306">
        <f>'PD_genero (16)'!D18/'PD_genero (16)'!E18</f>
        <v>0.49302325581395351</v>
      </c>
      <c r="E18" s="100"/>
      <c r="F18" s="106">
        <f>'PD_genero (16)'!G18/'PD_genero (16)'!I18</f>
        <v>0.4974958263772955</v>
      </c>
      <c r="G18" s="107">
        <f>'PD_genero (16)'!H18/'PD_genero (16)'!I18</f>
        <v>0.5025041736227045</v>
      </c>
      <c r="H18" s="378"/>
      <c r="I18" s="106">
        <f>'PD_genero (16)'!K18/'PD_genero (16)'!M18</f>
        <v>0.52348993288590606</v>
      </c>
      <c r="J18" s="107">
        <f>'PD_genero (16)'!L18/'PD_genero (16)'!M18</f>
        <v>0.47651006711409394</v>
      </c>
      <c r="K18" s="379"/>
      <c r="L18" s="106">
        <f>'PD_genero (16)'!O18/'PD_genero (16)'!Q18</f>
        <v>0.52061855670103097</v>
      </c>
      <c r="M18" s="107">
        <f>'PD_genero (16)'!P18/'PD_genero (16)'!Q18</f>
        <v>0.47938144329896909</v>
      </c>
    </row>
    <row r="19" spans="2:13" s="80" customFormat="1" ht="14.25" customHeight="1" x14ac:dyDescent="0.2">
      <c r="B19" s="34" t="s">
        <v>39</v>
      </c>
      <c r="C19" s="305">
        <f>'PD_genero (16)'!C19/'PD_genero (16)'!E19</f>
        <v>0.53348729792147809</v>
      </c>
      <c r="D19" s="306">
        <f>'PD_genero (16)'!D19/'PD_genero (16)'!E19</f>
        <v>0.46651270207852191</v>
      </c>
      <c r="E19" s="100"/>
      <c r="F19" s="106">
        <f>'PD_genero (16)'!G19/'PD_genero (16)'!I19</f>
        <v>0.55155875299760193</v>
      </c>
      <c r="G19" s="107">
        <f>'PD_genero (16)'!H19/'PD_genero (16)'!I19</f>
        <v>0.44844124700239807</v>
      </c>
      <c r="H19" s="378"/>
      <c r="I19" s="106">
        <f>'PD_genero (16)'!K19/'PD_genero (16)'!M19</f>
        <v>0.561038961038961</v>
      </c>
      <c r="J19" s="107">
        <f>'PD_genero (16)'!L19/'PD_genero (16)'!M19</f>
        <v>0.43896103896103894</v>
      </c>
      <c r="K19" s="379"/>
      <c r="L19" s="106">
        <f>'PD_genero (16)'!O19/'PD_genero (16)'!Q19</f>
        <v>0.54807692307692313</v>
      </c>
      <c r="M19" s="107">
        <f>'PD_genero (16)'!P19/'PD_genero (16)'!Q19</f>
        <v>0.45192307692307693</v>
      </c>
    </row>
    <row r="20" spans="2:13" s="80" customFormat="1" ht="14.25" customHeight="1" x14ac:dyDescent="0.2">
      <c r="B20" s="34" t="s">
        <v>40</v>
      </c>
      <c r="C20" s="305">
        <f>'PD_genero (16)'!C20/'PD_genero (16)'!E20</f>
        <v>0.48182883939038684</v>
      </c>
      <c r="D20" s="306">
        <f>'PD_genero (16)'!D20/'PD_genero (16)'!E20</f>
        <v>0.5181711606096131</v>
      </c>
      <c r="E20" s="100"/>
      <c r="F20" s="106">
        <f>'PD_genero (16)'!G20/'PD_genero (16)'!I20</f>
        <v>0.48110831234256929</v>
      </c>
      <c r="G20" s="107">
        <f>'PD_genero (16)'!H20/'PD_genero (16)'!I20</f>
        <v>0.51889168765743077</v>
      </c>
      <c r="H20" s="378"/>
      <c r="I20" s="106">
        <f>'PD_genero (16)'!K20/'PD_genero (16)'!M20</f>
        <v>0.51285520974289578</v>
      </c>
      <c r="J20" s="107">
        <f>'PD_genero (16)'!L20/'PD_genero (16)'!M20</f>
        <v>0.48714479025710422</v>
      </c>
      <c r="K20" s="379"/>
      <c r="L20" s="106">
        <f>'PD_genero (16)'!O20/'PD_genero (16)'!Q20</f>
        <v>0.48091603053435117</v>
      </c>
      <c r="M20" s="107">
        <f>'PD_genero (16)'!P20/'PD_genero (16)'!Q20</f>
        <v>0.51908396946564883</v>
      </c>
    </row>
    <row r="21" spans="2:13" s="80" customFormat="1" ht="14.25" customHeight="1" x14ac:dyDescent="0.2">
      <c r="B21" s="34" t="s">
        <v>41</v>
      </c>
      <c r="C21" s="305">
        <f>'PD_genero (16)'!C21/'PD_genero (16)'!E21</f>
        <v>0.56416464891041163</v>
      </c>
      <c r="D21" s="306">
        <f>'PD_genero (16)'!D21/'PD_genero (16)'!E21</f>
        <v>0.43583535108958837</v>
      </c>
      <c r="E21" s="100"/>
      <c r="F21" s="106">
        <f>'PD_genero (16)'!G21/'PD_genero (16)'!I21</f>
        <v>0.54862842892768082</v>
      </c>
      <c r="G21" s="107">
        <f>'PD_genero (16)'!H21/'PD_genero (16)'!I21</f>
        <v>0.45137157107231918</v>
      </c>
      <c r="H21" s="378"/>
      <c r="I21" s="106">
        <f>'PD_genero (16)'!K21/'PD_genero (16)'!M21</f>
        <v>0.54961832061068705</v>
      </c>
      <c r="J21" s="107">
        <f>'PD_genero (16)'!L21/'PD_genero (16)'!M21</f>
        <v>0.45038167938931295</v>
      </c>
      <c r="K21" s="379"/>
      <c r="L21" s="106">
        <f>'PD_genero (16)'!O21/'PD_genero (16)'!Q21</f>
        <v>0.54326923076923073</v>
      </c>
      <c r="M21" s="107">
        <f>'PD_genero (16)'!P21/'PD_genero (16)'!Q21</f>
        <v>0.45673076923076922</v>
      </c>
    </row>
    <row r="22" spans="2:13" s="80" customFormat="1" ht="14.25" customHeight="1" x14ac:dyDescent="0.2">
      <c r="B22" s="34" t="s">
        <v>42</v>
      </c>
      <c r="C22" s="305">
        <f>'PD_genero (16)'!C22/'PD_genero (16)'!E22</f>
        <v>0.48739495798319327</v>
      </c>
      <c r="D22" s="306">
        <f>'PD_genero (16)'!D22/'PD_genero (16)'!E22</f>
        <v>0.51260504201680668</v>
      </c>
      <c r="E22" s="100"/>
      <c r="F22" s="106">
        <f>'PD_genero (16)'!G22/'PD_genero (16)'!I22</f>
        <v>0.50453172205438068</v>
      </c>
      <c r="G22" s="107">
        <f>'PD_genero (16)'!H22/'PD_genero (16)'!I22</f>
        <v>0.49546827794561932</v>
      </c>
      <c r="H22" s="378"/>
      <c r="I22" s="106">
        <f>'PD_genero (16)'!K22/'PD_genero (16)'!M22</f>
        <v>0.50609756097560976</v>
      </c>
      <c r="J22" s="107">
        <f>'PD_genero (16)'!L22/'PD_genero (16)'!M22</f>
        <v>0.49390243902439024</v>
      </c>
      <c r="K22" s="379"/>
      <c r="L22" s="106">
        <f>'PD_genero (16)'!O22/'PD_genero (16)'!Q22</f>
        <v>0.52024922118380057</v>
      </c>
      <c r="M22" s="107">
        <f>'PD_genero (16)'!P22/'PD_genero (16)'!Q22</f>
        <v>0.47975077881619937</v>
      </c>
    </row>
    <row r="23" spans="2:13" s="80" customFormat="1" ht="14.25" customHeight="1" x14ac:dyDescent="0.2">
      <c r="B23" s="34" t="s">
        <v>43</v>
      </c>
      <c r="C23" s="305">
        <f>'PD_genero (16)'!C23/'PD_genero (16)'!E23</f>
        <v>0.54838709677419351</v>
      </c>
      <c r="D23" s="306">
        <f>'PD_genero (16)'!D23/'PD_genero (16)'!E23</f>
        <v>0.45161290322580644</v>
      </c>
      <c r="E23" s="100"/>
      <c r="F23" s="106">
        <f>'PD_genero (16)'!G23/'PD_genero (16)'!I23</f>
        <v>0.54909090909090907</v>
      </c>
      <c r="G23" s="107">
        <f>'PD_genero (16)'!H23/'PD_genero (16)'!I23</f>
        <v>0.45090909090909093</v>
      </c>
      <c r="H23" s="378"/>
      <c r="I23" s="106">
        <f>'PD_genero (16)'!K23/'PD_genero (16)'!M23</f>
        <v>0.54117647058823526</v>
      </c>
      <c r="J23" s="107">
        <f>'PD_genero (16)'!L23/'PD_genero (16)'!M23</f>
        <v>0.45882352941176469</v>
      </c>
      <c r="K23" s="379"/>
      <c r="L23" s="106">
        <f>'PD_genero (16)'!O23/'PD_genero (16)'!Q23</f>
        <v>0.50957854406130265</v>
      </c>
      <c r="M23" s="107">
        <f>'PD_genero (16)'!P23/'PD_genero (16)'!Q23</f>
        <v>0.49042145593869729</v>
      </c>
    </row>
    <row r="24" spans="2:13" s="80" customFormat="1" ht="14.25" customHeight="1" x14ac:dyDescent="0.2">
      <c r="B24" s="34" t="s">
        <v>44</v>
      </c>
      <c r="C24" s="305">
        <f>'PD_genero (16)'!C24/'PD_genero (16)'!E24</f>
        <v>0.50767414403778044</v>
      </c>
      <c r="D24" s="306">
        <f>'PD_genero (16)'!D24/'PD_genero (16)'!E24</f>
        <v>0.49232585596221962</v>
      </c>
      <c r="E24" s="100"/>
      <c r="F24" s="106">
        <f>'PD_genero (16)'!G24/'PD_genero (16)'!I24</f>
        <v>0.49436795994993743</v>
      </c>
      <c r="G24" s="107">
        <f>'PD_genero (16)'!H24/'PD_genero (16)'!I24</f>
        <v>0.50563204005006257</v>
      </c>
      <c r="H24" s="378"/>
      <c r="I24" s="106">
        <f>'PD_genero (16)'!K24/'PD_genero (16)'!M24</f>
        <v>0.50319284802043418</v>
      </c>
      <c r="J24" s="107">
        <f>'PD_genero (16)'!L24/'PD_genero (16)'!M24</f>
        <v>0.49680715197956576</v>
      </c>
      <c r="K24" s="379"/>
      <c r="L24" s="106">
        <f>'PD_genero (16)'!O24/'PD_genero (16)'!Q24</f>
        <v>0.49872122762148335</v>
      </c>
      <c r="M24" s="107">
        <f>'PD_genero (16)'!P24/'PD_genero (16)'!Q24</f>
        <v>0.50127877237851659</v>
      </c>
    </row>
    <row r="25" spans="2:13" s="80" customFormat="1" ht="14.25" customHeight="1" x14ac:dyDescent="0.2">
      <c r="B25" s="34" t="s">
        <v>45</v>
      </c>
      <c r="C25" s="305">
        <f>'PD_genero (16)'!C25/'PD_genero (16)'!E25</f>
        <v>0.52286282306163023</v>
      </c>
      <c r="D25" s="306">
        <f>'PD_genero (16)'!D25/'PD_genero (16)'!E25</f>
        <v>0.47713717693836977</v>
      </c>
      <c r="E25" s="100"/>
      <c r="F25" s="106">
        <f>'PD_genero (16)'!G25/'PD_genero (16)'!I25</f>
        <v>0.53086419753086422</v>
      </c>
      <c r="G25" s="107">
        <f>'PD_genero (16)'!H25/'PD_genero (16)'!I25</f>
        <v>0.46913580246913578</v>
      </c>
      <c r="H25" s="378"/>
      <c r="I25" s="106">
        <f>'PD_genero (16)'!K25/'PD_genero (16)'!M25</f>
        <v>0.52330508474576276</v>
      </c>
      <c r="J25" s="107">
        <f>'PD_genero (16)'!L25/'PD_genero (16)'!M25</f>
        <v>0.47669491525423729</v>
      </c>
      <c r="K25" s="379"/>
      <c r="L25" s="106">
        <f>'PD_genero (16)'!O25/'PD_genero (16)'!Q25</f>
        <v>0.54105263157894734</v>
      </c>
      <c r="M25" s="107">
        <f>'PD_genero (16)'!P25/'PD_genero (16)'!Q25</f>
        <v>0.4589473684210526</v>
      </c>
    </row>
    <row r="26" spans="2:13" s="80" customFormat="1" ht="14.25" customHeight="1" x14ac:dyDescent="0.2">
      <c r="B26" s="34" t="s">
        <v>46</v>
      </c>
      <c r="C26" s="305">
        <f>'PD_genero (16)'!C26/'PD_genero (16)'!E26</f>
        <v>0.46560846560846558</v>
      </c>
      <c r="D26" s="306">
        <f>'PD_genero (16)'!D26/'PD_genero (16)'!E26</f>
        <v>0.53439153439153442</v>
      </c>
      <c r="E26" s="100"/>
      <c r="F26" s="106">
        <f>'PD_genero (16)'!G26/'PD_genero (16)'!I26</f>
        <v>0.47439353099730458</v>
      </c>
      <c r="G26" s="107">
        <f>'PD_genero (16)'!H26/'PD_genero (16)'!I26</f>
        <v>0.52560646900269536</v>
      </c>
      <c r="H26" s="378"/>
      <c r="I26" s="106">
        <f>'PD_genero (16)'!K26/'PD_genero (16)'!M26</f>
        <v>0.49287749287749288</v>
      </c>
      <c r="J26" s="107">
        <f>'PD_genero (16)'!L26/'PD_genero (16)'!M26</f>
        <v>0.50712250712250717</v>
      </c>
      <c r="K26" s="379"/>
      <c r="L26" s="106">
        <f>'PD_genero (16)'!O26/'PD_genero (16)'!Q26</f>
        <v>0.50134048257372654</v>
      </c>
      <c r="M26" s="107">
        <f>'PD_genero (16)'!P26/'PD_genero (16)'!Q26</f>
        <v>0.49865951742627346</v>
      </c>
    </row>
    <row r="27" spans="2:13" s="80" customFormat="1" ht="14.25" customHeight="1" x14ac:dyDescent="0.2">
      <c r="B27" s="34" t="s">
        <v>47</v>
      </c>
      <c r="C27" s="305">
        <f>'PD_genero (16)'!C27/'PD_genero (16)'!E27</f>
        <v>0.47529411764705881</v>
      </c>
      <c r="D27" s="306">
        <f>'PD_genero (16)'!D27/'PD_genero (16)'!E27</f>
        <v>0.52470588235294113</v>
      </c>
      <c r="E27" s="100"/>
      <c r="F27" s="106">
        <f>'PD_genero (16)'!G27/'PD_genero (16)'!I27</f>
        <v>0.46551724137931033</v>
      </c>
      <c r="G27" s="107">
        <f>'PD_genero (16)'!H27/'PD_genero (16)'!I27</f>
        <v>0.53448275862068961</v>
      </c>
      <c r="H27" s="378"/>
      <c r="I27" s="106">
        <f>'PD_genero (16)'!K27/'PD_genero (16)'!M27</f>
        <v>0.49176470588235294</v>
      </c>
      <c r="J27" s="107">
        <f>'PD_genero (16)'!L27/'PD_genero (16)'!M27</f>
        <v>0.50823529411764701</v>
      </c>
      <c r="K27" s="379"/>
      <c r="L27" s="106">
        <f>'PD_genero (16)'!O27/'PD_genero (16)'!Q27</f>
        <v>0.49629629629629629</v>
      </c>
      <c r="M27" s="107">
        <f>'PD_genero (16)'!P27/'PD_genero (16)'!Q27</f>
        <v>0.50370370370370365</v>
      </c>
    </row>
    <row r="28" spans="2:13" s="80" customFormat="1" ht="14.25" customHeight="1" x14ac:dyDescent="0.2">
      <c r="B28" s="34" t="s">
        <v>48</v>
      </c>
      <c r="C28" s="305">
        <f>'PD_genero (16)'!C28/'PD_genero (16)'!E28</f>
        <v>0.54060324825986084</v>
      </c>
      <c r="D28" s="306">
        <f>'PD_genero (16)'!D28/'PD_genero (16)'!E28</f>
        <v>0.45939675174013922</v>
      </c>
      <c r="E28" s="100"/>
      <c r="F28" s="106">
        <f>'PD_genero (16)'!G28/'PD_genero (16)'!I28</f>
        <v>0.539906103286385</v>
      </c>
      <c r="G28" s="107">
        <f>'PD_genero (16)'!H28/'PD_genero (16)'!I28</f>
        <v>0.460093896713615</v>
      </c>
      <c r="H28" s="378"/>
      <c r="I28" s="106">
        <f>'PD_genero (16)'!K28/'PD_genero (16)'!M28</f>
        <v>0.55384615384615388</v>
      </c>
      <c r="J28" s="107">
        <f>'PD_genero (16)'!L28/'PD_genero (16)'!M28</f>
        <v>0.44615384615384618</v>
      </c>
      <c r="K28" s="379"/>
      <c r="L28" s="106">
        <f>'PD_genero (16)'!O28/'PD_genero (16)'!Q28</f>
        <v>0.56926952141057929</v>
      </c>
      <c r="M28" s="107">
        <f>'PD_genero (16)'!P28/'PD_genero (16)'!Q28</f>
        <v>0.43073047858942065</v>
      </c>
    </row>
    <row r="29" spans="2:13" s="80" customFormat="1" ht="14.25" customHeight="1" x14ac:dyDescent="0.2">
      <c r="B29" s="34" t="s">
        <v>49</v>
      </c>
      <c r="C29" s="305">
        <f>'PD_genero (16)'!C29/'PD_genero (16)'!E29</f>
        <v>0.5095828635851184</v>
      </c>
      <c r="D29" s="306">
        <f>'PD_genero (16)'!D29/'PD_genero (16)'!E29</f>
        <v>0.4904171364148816</v>
      </c>
      <c r="E29" s="100"/>
      <c r="F29" s="106">
        <f>'PD_genero (16)'!G29/'PD_genero (16)'!I29</f>
        <v>0.50430504305043056</v>
      </c>
      <c r="G29" s="107">
        <f>'PD_genero (16)'!H29/'PD_genero (16)'!I29</f>
        <v>0.4956949569495695</v>
      </c>
      <c r="H29" s="378"/>
      <c r="I29" s="106">
        <f>'PD_genero (16)'!K29/'PD_genero (16)'!M29</f>
        <v>0.50896057347670254</v>
      </c>
      <c r="J29" s="107">
        <f>'PD_genero (16)'!L29/'PD_genero (16)'!M29</f>
        <v>0.49103942652329752</v>
      </c>
      <c r="K29" s="379"/>
      <c r="L29" s="106">
        <f>'PD_genero (16)'!O29/'PD_genero (16)'!Q29</f>
        <v>0.49938800489596086</v>
      </c>
      <c r="M29" s="107">
        <f>'PD_genero (16)'!P29/'PD_genero (16)'!Q29</f>
        <v>0.5006119951040392</v>
      </c>
    </row>
    <row r="30" spans="2:13" s="80" customFormat="1" ht="14.25" customHeight="1" x14ac:dyDescent="0.2">
      <c r="B30" s="34" t="s">
        <v>50</v>
      </c>
      <c r="C30" s="305">
        <f>'PD_genero (16)'!C30/'PD_genero (16)'!E30</f>
        <v>0.47805788982259573</v>
      </c>
      <c r="D30" s="306">
        <f>'PD_genero (16)'!D30/'PD_genero (16)'!E30</f>
        <v>0.52194211017740433</v>
      </c>
      <c r="E30" s="100"/>
      <c r="F30" s="106">
        <f>'PD_genero (16)'!G30/'PD_genero (16)'!I30</f>
        <v>0.48234106962663975</v>
      </c>
      <c r="G30" s="107">
        <f>'PD_genero (16)'!H30/'PD_genero (16)'!I30</f>
        <v>0.51765893037336019</v>
      </c>
      <c r="H30" s="378"/>
      <c r="I30" s="106">
        <f>'PD_genero (16)'!K30/'PD_genero (16)'!M30</f>
        <v>0.51351351351351349</v>
      </c>
      <c r="J30" s="107">
        <f>'PD_genero (16)'!L30/'PD_genero (16)'!M30</f>
        <v>0.48648648648648651</v>
      </c>
      <c r="K30" s="379"/>
      <c r="L30" s="106">
        <f>'PD_genero (16)'!O30/'PD_genero (16)'!Q30</f>
        <v>0.49894736842105264</v>
      </c>
      <c r="M30" s="107">
        <f>'PD_genero (16)'!P30/'PD_genero (16)'!Q30</f>
        <v>0.50105263157894742</v>
      </c>
    </row>
    <row r="31" spans="2:13" s="80" customFormat="1" ht="14.25" customHeight="1" x14ac:dyDescent="0.2">
      <c r="B31" s="34" t="s">
        <v>51</v>
      </c>
      <c r="C31" s="305">
        <f>'PD_genero (16)'!C31/'PD_genero (16)'!E31</f>
        <v>0.47147147147147145</v>
      </c>
      <c r="D31" s="306">
        <f>'PD_genero (16)'!D31/'PD_genero (16)'!E31</f>
        <v>0.5285285285285285</v>
      </c>
      <c r="E31" s="100"/>
      <c r="F31" s="106">
        <f>'PD_genero (16)'!G31/'PD_genero (16)'!I31</f>
        <v>0.47697368421052633</v>
      </c>
      <c r="G31" s="107">
        <f>'PD_genero (16)'!H31/'PD_genero (16)'!I31</f>
        <v>0.52302631578947367</v>
      </c>
      <c r="H31" s="378"/>
      <c r="I31" s="106">
        <f>'PD_genero (16)'!K31/'PD_genero (16)'!M31</f>
        <v>0.48698884758364314</v>
      </c>
      <c r="J31" s="107">
        <f>'PD_genero (16)'!L31/'PD_genero (16)'!M31</f>
        <v>0.51301115241635686</v>
      </c>
      <c r="K31" s="379"/>
      <c r="L31" s="106">
        <f>'PD_genero (16)'!O31/'PD_genero (16)'!Q31</f>
        <v>0.47686832740213525</v>
      </c>
      <c r="M31" s="107">
        <f>'PD_genero (16)'!P31/'PD_genero (16)'!Q31</f>
        <v>0.52313167259786475</v>
      </c>
    </row>
    <row r="32" spans="2:13" s="80" customFormat="1" ht="14.25" customHeight="1" x14ac:dyDescent="0.2">
      <c r="B32" s="34" t="s">
        <v>52</v>
      </c>
      <c r="C32" s="305">
        <f>'PD_genero (16)'!C32/'PD_genero (16)'!E32</f>
        <v>0.44262295081967212</v>
      </c>
      <c r="D32" s="306">
        <f>'PD_genero (16)'!D32/'PD_genero (16)'!E32</f>
        <v>0.55737704918032782</v>
      </c>
      <c r="E32" s="100"/>
      <c r="F32" s="106">
        <f>'PD_genero (16)'!G32/'PD_genero (16)'!I32</f>
        <v>0.44642857142857145</v>
      </c>
      <c r="G32" s="107">
        <f>'PD_genero (16)'!H32/'PD_genero (16)'!I32</f>
        <v>0.5535714285714286</v>
      </c>
      <c r="H32" s="378"/>
      <c r="I32" s="106">
        <f>'PD_genero (16)'!K32/'PD_genero (16)'!M32</f>
        <v>0.47887323943661969</v>
      </c>
      <c r="J32" s="107">
        <f>'PD_genero (16)'!L32/'PD_genero (16)'!M32</f>
        <v>0.52112676056338025</v>
      </c>
      <c r="K32" s="379"/>
      <c r="L32" s="106">
        <f>'PD_genero (16)'!O32/'PD_genero (16)'!Q32</f>
        <v>0.48798988621997469</v>
      </c>
      <c r="M32" s="107">
        <f>'PD_genero (16)'!P32/'PD_genero (16)'!Q32</f>
        <v>0.51201011378002526</v>
      </c>
    </row>
    <row r="33" spans="2:13" s="80" customFormat="1" ht="14.25" customHeight="1" x14ac:dyDescent="0.2">
      <c r="B33" s="34" t="s">
        <v>31</v>
      </c>
      <c r="C33" s="305">
        <f>'PD_genero (16)'!C33/'PD_genero (16)'!E33</f>
        <v>0.52258064516129032</v>
      </c>
      <c r="D33" s="306">
        <f>'PD_genero (16)'!D33/'PD_genero (16)'!E33</f>
        <v>0.47741935483870968</v>
      </c>
      <c r="E33" s="100"/>
      <c r="F33" s="106">
        <f>'PD_genero (16)'!G33/'PD_genero (16)'!I33</f>
        <v>0.52681388012618302</v>
      </c>
      <c r="G33" s="107">
        <f>'PD_genero (16)'!H33/'PD_genero (16)'!I33</f>
        <v>0.47318611987381703</v>
      </c>
      <c r="H33" s="378"/>
      <c r="I33" s="106">
        <f>'PD_genero (16)'!K33/'PD_genero (16)'!M33</f>
        <v>0.51006711409395977</v>
      </c>
      <c r="J33" s="107">
        <f>'PD_genero (16)'!L33/'PD_genero (16)'!M33</f>
        <v>0.48993288590604028</v>
      </c>
      <c r="K33" s="379"/>
      <c r="L33" s="106">
        <f>'PD_genero (16)'!O33/'PD_genero (16)'!Q33</f>
        <v>0.50967741935483868</v>
      </c>
      <c r="M33" s="107">
        <f>'PD_genero (16)'!P33/'PD_genero (16)'!Q33</f>
        <v>0.49032258064516127</v>
      </c>
    </row>
    <row r="34" spans="2:13" s="80" customFormat="1" ht="14.25" customHeight="1" x14ac:dyDescent="0.2">
      <c r="B34" s="34" t="s">
        <v>53</v>
      </c>
      <c r="C34" s="305">
        <f>'PD_genero (16)'!C34/'PD_genero (16)'!E34</f>
        <v>0.51194968553459119</v>
      </c>
      <c r="D34" s="306">
        <f>'PD_genero (16)'!D34/'PD_genero (16)'!E34</f>
        <v>0.48805031446540881</v>
      </c>
      <c r="E34" s="100"/>
      <c r="F34" s="106">
        <f>'PD_genero (16)'!G34/'PD_genero (16)'!I34</f>
        <v>0.51547779273216687</v>
      </c>
      <c r="G34" s="107">
        <f>'PD_genero (16)'!H34/'PD_genero (16)'!I34</f>
        <v>0.48452220726783313</v>
      </c>
      <c r="H34" s="378"/>
      <c r="I34" s="106">
        <f>'PD_genero (16)'!K34/'PD_genero (16)'!M34</f>
        <v>0.5280898876404494</v>
      </c>
      <c r="J34" s="107">
        <f>'PD_genero (16)'!L34/'PD_genero (16)'!M34</f>
        <v>0.47191011235955055</v>
      </c>
      <c r="K34" s="379"/>
      <c r="L34" s="106">
        <f>'PD_genero (16)'!O34/'PD_genero (16)'!Q34</f>
        <v>0.52400548696844995</v>
      </c>
      <c r="M34" s="107">
        <f>'PD_genero (16)'!P34/'PD_genero (16)'!Q34</f>
        <v>0.47599451303155005</v>
      </c>
    </row>
    <row r="35" spans="2:13" s="80" customFormat="1" ht="14.25" customHeight="1" x14ac:dyDescent="0.2">
      <c r="B35" s="34" t="s">
        <v>54</v>
      </c>
      <c r="C35" s="305">
        <f>'PD_genero (16)'!C35/'PD_genero (16)'!E35</f>
        <v>0.45936981757877282</v>
      </c>
      <c r="D35" s="306">
        <f>'PD_genero (16)'!D35/'PD_genero (16)'!E35</f>
        <v>0.54063018242122718</v>
      </c>
      <c r="E35" s="100"/>
      <c r="F35" s="106">
        <f>'PD_genero (16)'!G35/'PD_genero (16)'!I35</f>
        <v>0.46126760563380281</v>
      </c>
      <c r="G35" s="107">
        <f>'PD_genero (16)'!H35/'PD_genero (16)'!I35</f>
        <v>0.53873239436619713</v>
      </c>
      <c r="H35" s="378"/>
      <c r="I35" s="106">
        <f>'PD_genero (16)'!K35/'PD_genero (16)'!M35</f>
        <v>0.48368522072936659</v>
      </c>
      <c r="J35" s="107">
        <f>'PD_genero (16)'!L35/'PD_genero (16)'!M35</f>
        <v>0.51631477927063341</v>
      </c>
      <c r="K35" s="379"/>
      <c r="L35" s="106">
        <f>'PD_genero (16)'!O35/'PD_genero (16)'!Q35</f>
        <v>0.4828897338403042</v>
      </c>
      <c r="M35" s="107">
        <f>'PD_genero (16)'!P35/'PD_genero (16)'!Q35</f>
        <v>0.5171102661596958</v>
      </c>
    </row>
    <row r="36" spans="2:13" s="80" customFormat="1" ht="14.25" customHeight="1" x14ac:dyDescent="0.2">
      <c r="B36" s="34" t="s">
        <v>55</v>
      </c>
      <c r="C36" s="305">
        <f>'PD_genero (16)'!C36/'PD_genero (16)'!E36</f>
        <v>0.48192771084337349</v>
      </c>
      <c r="D36" s="306">
        <f>'PD_genero (16)'!D36/'PD_genero (16)'!E36</f>
        <v>0.51807228915662651</v>
      </c>
      <c r="E36" s="100"/>
      <c r="F36" s="106">
        <f>'PD_genero (16)'!G36/'PD_genero (16)'!I36</f>
        <v>0.46496815286624205</v>
      </c>
      <c r="G36" s="107">
        <f>'PD_genero (16)'!H36/'PD_genero (16)'!I36</f>
        <v>0.53503184713375795</v>
      </c>
      <c r="H36" s="378"/>
      <c r="I36" s="106">
        <f>'PD_genero (16)'!K36/'PD_genero (16)'!M36</f>
        <v>0.50498338870431891</v>
      </c>
      <c r="J36" s="107">
        <f>'PD_genero (16)'!L36/'PD_genero (16)'!M36</f>
        <v>0.49501661129568109</v>
      </c>
      <c r="K36" s="379"/>
      <c r="L36" s="106">
        <f>'PD_genero (16)'!O36/'PD_genero (16)'!Q36</f>
        <v>0.4707792207792208</v>
      </c>
      <c r="M36" s="107">
        <f>'PD_genero (16)'!P36/'PD_genero (16)'!Q36</f>
        <v>0.52922077922077926</v>
      </c>
    </row>
    <row r="37" spans="2:13" s="80" customFormat="1" ht="14.25" customHeight="1" x14ac:dyDescent="0.2">
      <c r="B37" s="34" t="s">
        <v>56</v>
      </c>
      <c r="C37" s="305">
        <f>'PD_genero (16)'!C37/'PD_genero (16)'!E37</f>
        <v>0.52059925093632964</v>
      </c>
      <c r="D37" s="306">
        <f>'PD_genero (16)'!D37/'PD_genero (16)'!E37</f>
        <v>0.47940074906367042</v>
      </c>
      <c r="E37" s="100"/>
      <c r="F37" s="106">
        <f>'PD_genero (16)'!G37/'PD_genero (16)'!I37</f>
        <v>0.4907749077490775</v>
      </c>
      <c r="G37" s="107">
        <f>'PD_genero (16)'!H37/'PD_genero (16)'!I37</f>
        <v>0.5092250922509225</v>
      </c>
      <c r="H37" s="378"/>
      <c r="I37" s="106">
        <f>'PD_genero (16)'!K37/'PD_genero (16)'!M37</f>
        <v>0.5074626865671642</v>
      </c>
      <c r="J37" s="107">
        <f>'PD_genero (16)'!L37/'PD_genero (16)'!M37</f>
        <v>0.4925373134328358</v>
      </c>
      <c r="K37" s="379"/>
      <c r="L37" s="106">
        <f>'PD_genero (16)'!O37/'PD_genero (16)'!Q37</f>
        <v>0.49797570850202427</v>
      </c>
      <c r="M37" s="107">
        <f>'PD_genero (16)'!P37/'PD_genero (16)'!Q37</f>
        <v>0.50202429149797567</v>
      </c>
    </row>
    <row r="38" spans="2:13" s="80" customFormat="1" ht="14.25" customHeight="1" x14ac:dyDescent="0.2">
      <c r="B38" s="34" t="s">
        <v>57</v>
      </c>
      <c r="C38" s="305">
        <f>'PD_genero (16)'!C38/'PD_genero (16)'!E38</f>
        <v>0.5382436260623229</v>
      </c>
      <c r="D38" s="306">
        <f>'PD_genero (16)'!D38/'PD_genero (16)'!E38</f>
        <v>0.46175637393767704</v>
      </c>
      <c r="E38" s="100"/>
      <c r="F38" s="106">
        <f>'PD_genero (16)'!G38/'PD_genero (16)'!I38</f>
        <v>0.52773613193403301</v>
      </c>
      <c r="G38" s="107">
        <f>'PD_genero (16)'!H38/'PD_genero (16)'!I38</f>
        <v>0.47226386806596704</v>
      </c>
      <c r="H38" s="378"/>
      <c r="I38" s="106">
        <f>'PD_genero (16)'!K38/'PD_genero (16)'!M38</f>
        <v>0.53208137715179971</v>
      </c>
      <c r="J38" s="107">
        <f>'PD_genero (16)'!L38/'PD_genero (16)'!M38</f>
        <v>0.46791862284820029</v>
      </c>
      <c r="K38" s="379"/>
      <c r="L38" s="106">
        <f>'PD_genero (16)'!O38/'PD_genero (16)'!Q38</f>
        <v>0.53846153846153844</v>
      </c>
      <c r="M38" s="107">
        <f>'PD_genero (16)'!P38/'PD_genero (16)'!Q38</f>
        <v>0.46153846153846156</v>
      </c>
    </row>
    <row r="39" spans="2:13" s="80" customFormat="1" ht="14.25" customHeight="1" x14ac:dyDescent="0.2">
      <c r="B39" s="34" t="s">
        <v>58</v>
      </c>
      <c r="C39" s="307">
        <f>'PD_genero (16)'!C39/'PD_genero (16)'!E39</f>
        <v>0.49234693877551022</v>
      </c>
      <c r="D39" s="308">
        <f>'PD_genero (16)'!D39/'PD_genero (16)'!E39</f>
        <v>0.50765306122448983</v>
      </c>
      <c r="E39" s="100"/>
      <c r="F39" s="108">
        <f>'PD_genero (16)'!G39/'PD_genero (16)'!I39</f>
        <v>0.49025069637883006</v>
      </c>
      <c r="G39" s="109">
        <f>'PD_genero (16)'!H39/'PD_genero (16)'!I39</f>
        <v>0.50974930362116988</v>
      </c>
      <c r="H39" s="378"/>
      <c r="I39" s="108">
        <f>'PD_genero (16)'!K39/'PD_genero (16)'!M39</f>
        <v>0.51470588235294112</v>
      </c>
      <c r="J39" s="109">
        <f>'PD_genero (16)'!L39/'PD_genero (16)'!M39</f>
        <v>0.48529411764705882</v>
      </c>
      <c r="K39" s="379"/>
      <c r="L39" s="108">
        <f>'PD_genero (16)'!O39/'PD_genero (16)'!Q39</f>
        <v>0.52058823529411768</v>
      </c>
      <c r="M39" s="109">
        <f>'PD_genero (16)'!P39/'PD_genero (16)'!Q39</f>
        <v>0.47941176470588237</v>
      </c>
    </row>
    <row r="40" spans="2:13" s="1" customFormat="1" ht="15" x14ac:dyDescent="0.25">
      <c r="B40" s="36"/>
      <c r="C40" s="92"/>
      <c r="D40" s="167"/>
      <c r="E40" s="167"/>
      <c r="F40" s="167"/>
      <c r="G40" s="167"/>
      <c r="H40" s="167"/>
      <c r="I40" s="167"/>
      <c r="J40" s="167"/>
      <c r="K40" s="167"/>
      <c r="L40" s="167"/>
      <c r="M40" s="92"/>
    </row>
    <row r="41" spans="2:13" x14ac:dyDescent="0.2">
      <c r="B41" s="36"/>
      <c r="C41" s="92"/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  <row r="293" spans="4:11" x14ac:dyDescent="0.2">
      <c r="D293" s="84"/>
      <c r="F293" s="84"/>
      <c r="G293" s="84"/>
      <c r="H293" s="84"/>
      <c r="I293" s="84"/>
      <c r="J293" s="84"/>
      <c r="K293" s="84"/>
    </row>
  </sheetData>
  <mergeCells count="5">
    <mergeCell ref="C9:M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54" t="s">
        <v>240</v>
      </c>
      <c r="C5" s="454"/>
      <c r="D5" s="454"/>
      <c r="E5" s="454"/>
      <c r="F5" s="454"/>
      <c r="G5" s="454"/>
      <c r="H5" s="454"/>
      <c r="I5" s="454"/>
      <c r="J5" s="454"/>
    </row>
    <row r="6" spans="1:10" s="7" customFormat="1" ht="12" customHeight="1" x14ac:dyDescent="0.2">
      <c r="A6" s="122"/>
      <c r="B6" s="117" t="s">
        <v>141</v>
      </c>
      <c r="C6" s="360"/>
      <c r="D6" s="360"/>
      <c r="E6" s="360"/>
      <c r="F6" s="360"/>
      <c r="G6" s="360"/>
      <c r="H6" s="360"/>
      <c r="I6" s="360"/>
      <c r="J6" s="360"/>
    </row>
    <row r="7" spans="1:10" s="7" customFormat="1" ht="15" customHeight="1" x14ac:dyDescent="0.25">
      <c r="D7" s="8"/>
    </row>
    <row r="8" spans="1:10" s="7" customFormat="1" ht="42.75" customHeight="1" x14ac:dyDescent="0.25">
      <c r="B8" s="8"/>
      <c r="C8" s="450" t="s">
        <v>241</v>
      </c>
      <c r="D8" s="450"/>
      <c r="E8" s="450"/>
    </row>
    <row r="9" spans="1:10" s="7" customFormat="1" ht="24.95" customHeight="1" x14ac:dyDescent="0.25">
      <c r="B9" s="8"/>
      <c r="C9" s="451" t="s">
        <v>27</v>
      </c>
      <c r="D9" s="451"/>
      <c r="E9" s="451"/>
    </row>
    <row r="10" spans="1:10" s="7" customFormat="1" ht="14.25" customHeight="1" x14ac:dyDescent="0.2">
      <c r="B10" s="126" t="s">
        <v>11</v>
      </c>
      <c r="C10" s="123" t="s">
        <v>12</v>
      </c>
      <c r="D10" s="123" t="s">
        <v>28</v>
      </c>
      <c r="E10" s="123" t="s">
        <v>29</v>
      </c>
    </row>
    <row r="11" spans="1:10" s="7" customFormat="1" ht="14.25" customHeight="1" x14ac:dyDescent="0.2">
      <c r="B11" s="3" t="s">
        <v>61</v>
      </c>
      <c r="C11" s="134">
        <f>('PD_genero (16)'!Q12-'PD_genero (16)'!C12)</f>
        <v>117255</v>
      </c>
      <c r="D11" s="110">
        <f>('PD_genero (16)'!P12-'PD_genero (16)'!D12)</f>
        <v>-25398</v>
      </c>
      <c r="E11" s="135">
        <f>('PD_genero (16)'!Q12-'PD_genero (16)'!E12)</f>
        <v>-37826</v>
      </c>
    </row>
    <row r="12" spans="1:10" s="7" customFormat="1" ht="14.25" customHeight="1" x14ac:dyDescent="0.2">
      <c r="B12" s="4" t="s">
        <v>147</v>
      </c>
      <c r="C12" s="136">
        <f>('PD_genero (16)'!Q13-'PD_genero (16)'!C13)</f>
        <v>30627</v>
      </c>
      <c r="D12" s="111">
        <f>('PD_genero (16)'!P13-'PD_genero (16)'!D13)</f>
        <v>-5425</v>
      </c>
      <c r="E12" s="137">
        <f>('PD_genero (16)'!Q13-'PD_genero (16)'!E13)</f>
        <v>-7884</v>
      </c>
    </row>
    <row r="13" spans="1:10" s="7" customFormat="1" ht="14.25" customHeight="1" x14ac:dyDescent="0.2">
      <c r="B13" s="4" t="s">
        <v>20</v>
      </c>
      <c r="C13" s="136">
        <f>('PD_genero (16)'!Q14-'PD_genero (16)'!C14)</f>
        <v>23193</v>
      </c>
      <c r="D13" s="111">
        <f>('PD_genero (16)'!P14-'PD_genero (16)'!D14)</f>
        <v>-3994</v>
      </c>
      <c r="E13" s="137">
        <f>('PD_genero (16)'!Q14-'PD_genero (16)'!E14)</f>
        <v>-5840</v>
      </c>
    </row>
    <row r="14" spans="1:10" s="7" customFormat="1" ht="14.25" customHeight="1" x14ac:dyDescent="0.2">
      <c r="B14" s="4" t="s">
        <v>1</v>
      </c>
      <c r="C14" s="138">
        <f>('PD_genero (16)'!Q15-'PD_genero (16)'!C15)</f>
        <v>5400</v>
      </c>
      <c r="D14" s="112">
        <f>('PD_genero (16)'!P15-'PD_genero (16)'!D15)</f>
        <v>-610</v>
      </c>
      <c r="E14" s="139">
        <f>('PD_genero (16)'!Q15-'PD_genero (16)'!E15)</f>
        <v>-997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('PD_genero (16)'!Q16-'PD_genero (16)'!C16)</f>
        <v>156</v>
      </c>
      <c r="D15" s="110">
        <f>('PD_genero (16)'!P16-'PD_genero (16)'!D16)</f>
        <v>-13</v>
      </c>
      <c r="E15" s="135">
        <f>('PD_genero (16)'!Q16-'PD_genero (16)'!E16)</f>
        <v>-6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('PD_genero (16)'!Q17-'PD_genero (16)'!C17)</f>
        <v>131</v>
      </c>
      <c r="D16" s="111">
        <f>('PD_genero (16)'!P17-'PD_genero (16)'!D17)</f>
        <v>-9</v>
      </c>
      <c r="E16" s="137">
        <f>('PD_genero (16)'!Q17-'PD_genero (16)'!E17)</f>
        <v>-40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('PD_genero (16)'!Q18-'PD_genero (16)'!C18)</f>
        <v>255</v>
      </c>
      <c r="D17" s="111">
        <f>('PD_genero (16)'!P18-'PD_genero (16)'!D18)</f>
        <v>-39</v>
      </c>
      <c r="E17" s="137">
        <f>('PD_genero (16)'!Q18-'PD_genero (16)'!E18)</f>
        <v>-63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('PD_genero (16)'!Q19-'PD_genero (16)'!C19)</f>
        <v>185</v>
      </c>
      <c r="D18" s="111">
        <f>('PD_genero (16)'!P19-'PD_genero (16)'!D19)</f>
        <v>-14</v>
      </c>
      <c r="E18" s="137">
        <f>('PD_genero (16)'!Q19-'PD_genero (16)'!E19)</f>
        <v>-17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('PD_genero (16)'!Q20-'PD_genero (16)'!C20)</f>
        <v>375</v>
      </c>
      <c r="D19" s="111">
        <f>('PD_genero (16)'!P20-'PD_genero (16)'!D20)</f>
        <v>-34</v>
      </c>
      <c r="E19" s="137">
        <f>('PD_genero (16)'!Q20-'PD_genero (16)'!E20)</f>
        <v>-67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('PD_genero (16)'!Q21-'PD_genero (16)'!C21)</f>
        <v>183</v>
      </c>
      <c r="D20" s="111">
        <f>('PD_genero (16)'!P21-'PD_genero (16)'!D21)</f>
        <v>10</v>
      </c>
      <c r="E20" s="137">
        <f>('PD_genero (16)'!Q21-'PD_genero (16)'!E21)</f>
        <v>3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('PD_genero (16)'!Q22-'PD_genero (16)'!C22)</f>
        <v>147</v>
      </c>
      <c r="D21" s="111">
        <f>('PD_genero (16)'!P22-'PD_genero (16)'!D22)</f>
        <v>-29</v>
      </c>
      <c r="E21" s="137">
        <f>('PD_genero (16)'!Q22-'PD_genero (16)'!E22)</f>
        <v>-36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('PD_genero (16)'!Q23-'PD_genero (16)'!C23)</f>
        <v>108</v>
      </c>
      <c r="D22" s="111">
        <f>('PD_genero (16)'!P23-'PD_genero (16)'!D23)</f>
        <v>2</v>
      </c>
      <c r="E22" s="137">
        <f>('PD_genero (16)'!Q23-'PD_genero (16)'!E23)</f>
        <v>-18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('PD_genero (16)'!Q24-'PD_genero (16)'!C24)</f>
        <v>352</v>
      </c>
      <c r="D23" s="111">
        <f>('PD_genero (16)'!P24-'PD_genero (16)'!D24)</f>
        <v>-25</v>
      </c>
      <c r="E23" s="137">
        <f>('PD_genero (16)'!Q24-'PD_genero (16)'!E24)</f>
        <v>-65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('PD_genero (16)'!Q25-'PD_genero (16)'!C25)</f>
        <v>212</v>
      </c>
      <c r="D24" s="111">
        <f>('PD_genero (16)'!P25-'PD_genero (16)'!D25)</f>
        <v>-22</v>
      </c>
      <c r="E24" s="137">
        <f>('PD_genero (16)'!Q25-'PD_genero (16)'!E25)</f>
        <v>-28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('PD_genero (16)'!Q26-'PD_genero (16)'!C26)</f>
        <v>197</v>
      </c>
      <c r="D25" s="111">
        <f>('PD_genero (16)'!P26-'PD_genero (16)'!D26)</f>
        <v>-16</v>
      </c>
      <c r="E25" s="137">
        <f>('PD_genero (16)'!Q26-'PD_genero (16)'!E26)</f>
        <v>-5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('PD_genero (16)'!Q27-'PD_genero (16)'!C27)</f>
        <v>203</v>
      </c>
      <c r="D26" s="111">
        <f>('PD_genero (16)'!P27-'PD_genero (16)'!D27)</f>
        <v>-19</v>
      </c>
      <c r="E26" s="137">
        <f>('PD_genero (16)'!Q27-'PD_genero (16)'!E27)</f>
        <v>-20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('PD_genero (16)'!Q28-'PD_genero (16)'!C28)</f>
        <v>164</v>
      </c>
      <c r="D27" s="111">
        <f>('PD_genero (16)'!P28-'PD_genero (16)'!D28)</f>
        <v>-27</v>
      </c>
      <c r="E27" s="137">
        <f>('PD_genero (16)'!Q28-'PD_genero (16)'!E28)</f>
        <v>-34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('PD_genero (16)'!Q29-'PD_genero (16)'!C29)</f>
        <v>365</v>
      </c>
      <c r="D28" s="111">
        <f>('PD_genero (16)'!P29-'PD_genero (16)'!D29)</f>
        <v>-26</v>
      </c>
      <c r="E28" s="137">
        <f>('PD_genero (16)'!Q29-'PD_genero (16)'!E29)</f>
        <v>-70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('PD_genero (16)'!Q30-'PD_genero (16)'!C30)</f>
        <v>438</v>
      </c>
      <c r="D29" s="111">
        <f>('PD_genero (16)'!P30-'PD_genero (16)'!D30)</f>
        <v>-83</v>
      </c>
      <c r="E29" s="137">
        <f>('PD_genero (16)'!Q30-'PD_genero (16)'!E30)</f>
        <v>-121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('PD_genero (16)'!Q31-'PD_genero (16)'!C31)</f>
        <v>124</v>
      </c>
      <c r="D30" s="111">
        <f>('PD_genero (16)'!P31-'PD_genero (16)'!D31)</f>
        <v>-29</v>
      </c>
      <c r="E30" s="137">
        <f>('PD_genero (16)'!Q31-'PD_genero (16)'!E31)</f>
        <v>-52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('PD_genero (16)'!Q32-'PD_genero (16)'!C32)</f>
        <v>413</v>
      </c>
      <c r="D31" s="111">
        <f>('PD_genero (16)'!P32-'PD_genero (16)'!D32)</f>
        <v>-71</v>
      </c>
      <c r="E31" s="137">
        <f>('PD_genero (16)'!Q32-'PD_genero (16)'!E32)</f>
        <v>-63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('PD_genero (16)'!Q33-'PD_genero (16)'!C33)</f>
        <v>148</v>
      </c>
      <c r="D32" s="111">
        <f>('PD_genero (16)'!P33-'PD_genero (16)'!D33)</f>
        <v>4</v>
      </c>
      <c r="E32" s="137">
        <f>('PD_genero (16)'!Q33-'PD_genero (16)'!E33)</f>
        <v>0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('PD_genero (16)'!Q34-'PD_genero (16)'!C34)</f>
        <v>322</v>
      </c>
      <c r="D33" s="111">
        <f>('PD_genero (16)'!P34-'PD_genero (16)'!D34)</f>
        <v>-41</v>
      </c>
      <c r="E33" s="137">
        <f>('PD_genero (16)'!Q34-'PD_genero (16)'!E34)</f>
        <v>-66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('PD_genero (16)'!Q35-'PD_genero (16)'!C35)</f>
        <v>249</v>
      </c>
      <c r="D34" s="111">
        <f>('PD_genero (16)'!P35-'PD_genero (16)'!D35)</f>
        <v>-54</v>
      </c>
      <c r="E34" s="137">
        <f>('PD_genero (16)'!Q35-'PD_genero (16)'!E35)</f>
        <v>-77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('PD_genero (16)'!Q36-'PD_genero (16)'!C36)</f>
        <v>148</v>
      </c>
      <c r="D35" s="111">
        <f>('PD_genero (16)'!P36-'PD_genero (16)'!D36)</f>
        <v>-9</v>
      </c>
      <c r="E35" s="137">
        <f>('PD_genero (16)'!Q36-'PD_genero (16)'!E36)</f>
        <v>-24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('PD_genero (16)'!Q37-'PD_genero (16)'!C37)</f>
        <v>108</v>
      </c>
      <c r="D36" s="111">
        <f>('PD_genero (16)'!P37-'PD_genero (16)'!D37)</f>
        <v>-4</v>
      </c>
      <c r="E36" s="137">
        <f>('PD_genero (16)'!Q37-'PD_genero (16)'!E37)</f>
        <v>-20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('PD_genero (16)'!Q38-'PD_genero (16)'!C38)</f>
        <v>270</v>
      </c>
      <c r="D37" s="111">
        <f>('PD_genero (16)'!P38-'PD_genero (16)'!D38)</f>
        <v>-26</v>
      </c>
      <c r="E37" s="137">
        <f>('PD_genero (16)'!Q38-'PD_genero (16)'!E38)</f>
        <v>-56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138">
        <f>('PD_genero (16)'!Q39-'PD_genero (16)'!C39)</f>
        <v>147</v>
      </c>
      <c r="D38" s="112">
        <f>('PD_genero (16)'!P39-'PD_genero (16)'!D39)</f>
        <v>-36</v>
      </c>
      <c r="E38" s="139">
        <f>('PD_genero (16)'!Q39-'PD_genero (16)'!E39)</f>
        <v>-52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242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45" customHeight="1" x14ac:dyDescent="0.25">
      <c r="B8" s="8"/>
      <c r="C8" s="450" t="s">
        <v>241</v>
      </c>
      <c r="D8" s="450"/>
      <c r="E8" s="450"/>
    </row>
    <row r="9" spans="1:5" s="80" customFormat="1" ht="24.95" customHeight="1" x14ac:dyDescent="0.25">
      <c r="B9" s="8"/>
      <c r="C9" s="451" t="s">
        <v>27</v>
      </c>
      <c r="D9" s="451"/>
      <c r="E9" s="451"/>
    </row>
    <row r="10" spans="1:5" s="80" customFormat="1" ht="14.25" customHeight="1" x14ac:dyDescent="0.25">
      <c r="B10" s="40" t="s">
        <v>21</v>
      </c>
      <c r="C10" s="123" t="s">
        <v>30</v>
      </c>
      <c r="D10" s="123" t="s">
        <v>13</v>
      </c>
      <c r="E10" s="123" t="s">
        <v>29</v>
      </c>
    </row>
    <row r="11" spans="1:5" s="80" customFormat="1" ht="14.25" customHeight="1" x14ac:dyDescent="0.2">
      <c r="B11" s="3" t="s">
        <v>61</v>
      </c>
      <c r="C11" s="55">
        <f>('PD_genero (16)'!O12-'PD_genero (16)'!C12)/'PD_genero (16)'!C12</f>
        <v>-8.2971706300989406E-2</v>
      </c>
      <c r="D11" s="50">
        <f>('PD_genero (16)'!P12-'PD_genero (16)'!D12)/'PD_genero (16)'!D12</f>
        <v>-0.16377248018777285</v>
      </c>
      <c r="E11" s="51">
        <f>('PD_genero (16)'!Q12-'PD_genero (16)'!E12)/'PD_genero (16)'!E12</f>
        <v>-0.12407377643365795</v>
      </c>
    </row>
    <row r="12" spans="1:5" s="80" customFormat="1" ht="14.25" customHeight="1" x14ac:dyDescent="0.2">
      <c r="B12" s="4" t="s">
        <v>147</v>
      </c>
      <c r="C12" s="56">
        <f>('PD_genero (16)'!O13-'PD_genero (16)'!C13)/'PD_genero (16)'!C13</f>
        <v>-6.2284701114488347E-2</v>
      </c>
      <c r="D12" s="52">
        <f>('PD_genero (16)'!P13-'PD_genero (16)'!D13)/'PD_genero (16)'!D13</f>
        <v>-0.14086884266832853</v>
      </c>
      <c r="E12" s="53">
        <f>('PD_genero (16)'!Q13-'PD_genero (16)'!E13)/'PD_genero (16)'!E13</f>
        <v>-0.10108858714467053</v>
      </c>
    </row>
    <row r="13" spans="1:5" s="80" customFormat="1" ht="14.25" customHeight="1" x14ac:dyDescent="0.2">
      <c r="B13" s="4" t="s">
        <v>20</v>
      </c>
      <c r="C13" s="56">
        <f>('PD_genero (16)'!O14-'PD_genero (16)'!C14)/'PD_genero (16)'!C14</f>
        <v>-6.0922081779479227E-2</v>
      </c>
      <c r="D13" s="52">
        <f>('PD_genero (16)'!P14-'PD_genero (16)'!D14)/'PD_genero (16)'!D14</f>
        <v>-0.13756759549478181</v>
      </c>
      <c r="E13" s="53">
        <f>('PD_genero (16)'!Q14-'PD_genero (16)'!E14)/'PD_genero (16)'!E14</f>
        <v>-9.842586038359119E-2</v>
      </c>
    </row>
    <row r="14" spans="1:5" s="80" customFormat="1" ht="14.25" customHeight="1" x14ac:dyDescent="0.2">
      <c r="B14" s="4" t="s">
        <v>1</v>
      </c>
      <c r="C14" s="72">
        <f>('PD_genero (16)'!O15-'PD_genero (16)'!C15)/'PD_genero (16)'!C15</f>
        <v>-6.0270985827752685E-2</v>
      </c>
      <c r="D14" s="73">
        <f>('PD_genero (16)'!P15-'PD_genero (16)'!D15)/'PD_genero (16)'!D15</f>
        <v>-9.5357198686884484E-2</v>
      </c>
      <c r="E14" s="54">
        <f>('PD_genero (16)'!Q15-'PD_genero (16)'!E15)/'PD_genero (16)'!E15</f>
        <v>-7.7781245124044315E-2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(16)'!O16-'PD_genero (16)'!C16)/'PD_genero (16)'!C16</f>
        <v>3.783783783783784E-2</v>
      </c>
      <c r="D15" s="50">
        <f>('PD_genero (16)'!P16-'PD_genero (16)'!D16)/'PD_genero (16)'!D16</f>
        <v>-8.0246913580246909E-2</v>
      </c>
      <c r="E15" s="51">
        <f>('PD_genero (16)'!Q16-'PD_genero (16)'!E16)/'PD_genero (16)'!E16</f>
        <v>-1.7291066282420751E-2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(16)'!O17-'PD_genero (16)'!C17)/'PD_genero (16)'!C17</f>
        <v>-0.16666666666666666</v>
      </c>
      <c r="D16" s="52">
        <f>('PD_genero (16)'!P17-'PD_genero (16)'!D17)/'PD_genero (16)'!D17</f>
        <v>-5.2631578947368418E-2</v>
      </c>
      <c r="E16" s="53">
        <f>('PD_genero (16)'!Q17-'PD_genero (16)'!E17)/'PD_genero (16)'!E17</f>
        <v>-0.11204481792717087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(16)'!O18-'PD_genero (16)'!C18)/'PD_genero (16)'!C18</f>
        <v>-7.3394495412844041E-2</v>
      </c>
      <c r="D17" s="52">
        <f>('PD_genero (16)'!P18-'PD_genero (16)'!D18)/'PD_genero (16)'!D18</f>
        <v>-0.12264150943396226</v>
      </c>
      <c r="E17" s="53">
        <f>('PD_genero (16)'!Q18-'PD_genero (16)'!E18)/'PD_genero (16)'!E18</f>
        <v>-9.7674418604651161E-2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(16)'!O19-'PD_genero (16)'!C19)/'PD_genero (16)'!C19</f>
        <v>-1.2987012987012988E-2</v>
      </c>
      <c r="D18" s="52">
        <f>('PD_genero (16)'!P19-'PD_genero (16)'!D19)/'PD_genero (16)'!D19</f>
        <v>-6.9306930693069313E-2</v>
      </c>
      <c r="E18" s="53">
        <f>('PD_genero (16)'!Q19-'PD_genero (16)'!E19)/'PD_genero (16)'!E19</f>
        <v>-3.9260969976905313E-2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(16)'!O20-'PD_genero (16)'!C20)/'PD_genero (16)'!C20</f>
        <v>-8.0291970802919707E-2</v>
      </c>
      <c r="D19" s="52">
        <f>('PD_genero (16)'!P20-'PD_genero (16)'!D20)/'PD_genero (16)'!D20</f>
        <v>-7.6923076923076927E-2</v>
      </c>
      <c r="E19" s="53">
        <f>('PD_genero (16)'!Q20-'PD_genero (16)'!E20)/'PD_genero (16)'!E20</f>
        <v>-7.8546307151230954E-2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(16)'!O21-'PD_genero (16)'!C21)/'PD_genero (16)'!C21</f>
        <v>-3.0042918454935622E-2</v>
      </c>
      <c r="D20" s="52">
        <f>('PD_genero (16)'!P21-'PD_genero (16)'!D21)/'PD_genero (16)'!D21</f>
        <v>5.5555555555555552E-2</v>
      </c>
      <c r="E20" s="53">
        <f>('PD_genero (16)'!Q21-'PD_genero (16)'!E21)/'PD_genero (16)'!E21</f>
        <v>7.2639225181598066E-3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(16)'!O22-'PD_genero (16)'!C22)/'PD_genero (16)'!C22</f>
        <v>-4.0229885057471264E-2</v>
      </c>
      <c r="D21" s="52">
        <f>('PD_genero (16)'!P22-'PD_genero (16)'!D22)/'PD_genero (16)'!D22</f>
        <v>-0.15846994535519127</v>
      </c>
      <c r="E21" s="53">
        <f>('PD_genero (16)'!Q22-'PD_genero (16)'!E22)/'PD_genero (16)'!E22</f>
        <v>-0.10084033613445378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(16)'!O23-'PD_genero (16)'!C23)/'PD_genero (16)'!C23</f>
        <v>-0.13071895424836602</v>
      </c>
      <c r="D22" s="52">
        <f>('PD_genero (16)'!P23-'PD_genero (16)'!D23)/'PD_genero (16)'!D23</f>
        <v>1.5873015873015872E-2</v>
      </c>
      <c r="E22" s="53">
        <f>('PD_genero (16)'!Q23-'PD_genero (16)'!E23)/'PD_genero (16)'!E23</f>
        <v>-6.4516129032258063E-2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(16)'!O24-'PD_genero (16)'!C24)/'PD_genero (16)'!C24</f>
        <v>-9.3023255813953487E-2</v>
      </c>
      <c r="D23" s="52">
        <f>('PD_genero (16)'!P24-'PD_genero (16)'!D24)/'PD_genero (16)'!D24</f>
        <v>-5.9952038369304558E-2</v>
      </c>
      <c r="E23" s="53">
        <f>('PD_genero (16)'!Q24-'PD_genero (16)'!E24)/'PD_genero (16)'!E24</f>
        <v>-7.6741440377804018E-2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(16)'!O25-'PD_genero (16)'!C25)/'PD_genero (16)'!C25</f>
        <v>-2.2813688212927757E-2</v>
      </c>
      <c r="D24" s="52">
        <f>('PD_genero (16)'!P25-'PD_genero (16)'!D25)/'PD_genero (16)'!D25</f>
        <v>-9.166666666666666E-2</v>
      </c>
      <c r="E24" s="53">
        <f>('PD_genero (16)'!Q25-'PD_genero (16)'!E25)/'PD_genero (16)'!E25</f>
        <v>-5.5666003976143144E-2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(16)'!O26-'PD_genero (16)'!C26)/'PD_genero (16)'!C26</f>
        <v>6.25E-2</v>
      </c>
      <c r="D25" s="52">
        <f>('PD_genero (16)'!P26-'PD_genero (16)'!D26)/'PD_genero (16)'!D26</f>
        <v>-7.9207920792079209E-2</v>
      </c>
      <c r="E25" s="53">
        <f>('PD_genero (16)'!Q26-'PD_genero (16)'!E26)/'PD_genero (16)'!E26</f>
        <v>-1.3227513227513227E-2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(16)'!O27-'PD_genero (16)'!C27)/'PD_genero (16)'!C27</f>
        <v>-4.9504950495049506E-3</v>
      </c>
      <c r="D26" s="52">
        <f>('PD_genero (16)'!P27-'PD_genero (16)'!D27)/'PD_genero (16)'!D27</f>
        <v>-8.520179372197309E-2</v>
      </c>
      <c r="E26" s="53">
        <f>('PD_genero (16)'!Q27-'PD_genero (16)'!E27)/'PD_genero (16)'!E27</f>
        <v>-4.7058823529411764E-2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(16)'!O28-'PD_genero (16)'!C28)/'PD_genero (16)'!C28</f>
        <v>-3.0042918454935622E-2</v>
      </c>
      <c r="D27" s="52">
        <f>('PD_genero (16)'!P28-'PD_genero (16)'!D28)/'PD_genero (16)'!D28</f>
        <v>-0.13636363636363635</v>
      </c>
      <c r="E27" s="53">
        <f>('PD_genero (16)'!Q28-'PD_genero (16)'!E28)/'PD_genero (16)'!E28</f>
        <v>-7.8886310904872387E-2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(16)'!O29-'PD_genero (16)'!C29)/'PD_genero (16)'!C29</f>
        <v>-9.7345132743362831E-2</v>
      </c>
      <c r="D28" s="52">
        <f>('PD_genero (16)'!P29-'PD_genero (16)'!D29)/'PD_genero (16)'!D29</f>
        <v>-5.9770114942528735E-2</v>
      </c>
      <c r="E28" s="53">
        <f>('PD_genero (16)'!Q29-'PD_genero (16)'!E29)/'PD_genero (16)'!E29</f>
        <v>-7.8917700112739575E-2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(16)'!O30-'PD_genero (16)'!C30)/'PD_genero (16)'!C30</f>
        <v>-7.421875E-2</v>
      </c>
      <c r="D29" s="52">
        <f>('PD_genero (16)'!P30-'PD_genero (16)'!D30)/'PD_genero (16)'!D30</f>
        <v>-0.14847942754919499</v>
      </c>
      <c r="E29" s="53">
        <f>('PD_genero (16)'!Q30-'PD_genero (16)'!E30)/'PD_genero (16)'!E30</f>
        <v>-0.11297852474323063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(16)'!O31-'PD_genero (16)'!C31)/'PD_genero (16)'!C31</f>
        <v>-0.1464968152866242</v>
      </c>
      <c r="D30" s="52">
        <f>('PD_genero (16)'!P31-'PD_genero (16)'!D31)/'PD_genero (16)'!D31</f>
        <v>-0.16477272727272727</v>
      </c>
      <c r="E30" s="53">
        <f>('PD_genero (16)'!Q31-'PD_genero (16)'!E31)/'PD_genero (16)'!E31</f>
        <v>-0.15615615615615616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(16)'!O32-'PD_genero (16)'!C32)/'PD_genero (16)'!C32</f>
        <v>2.1164021164021163E-2</v>
      </c>
      <c r="D31" s="52">
        <f>('PD_genero (16)'!P32-'PD_genero (16)'!D32)/'PD_genero (16)'!D32</f>
        <v>-0.14915966386554622</v>
      </c>
      <c r="E31" s="53">
        <f>('PD_genero (16)'!Q32-'PD_genero (16)'!E32)/'PD_genero (16)'!E32</f>
        <v>-7.3770491803278687E-2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(16)'!O33-'PD_genero (16)'!C33)/'PD_genero (16)'!C33</f>
        <v>-2.4691358024691357E-2</v>
      </c>
      <c r="D32" s="52">
        <f>('PD_genero (16)'!P33-'PD_genero (16)'!D33)/'PD_genero (16)'!D33</f>
        <v>2.7027027027027029E-2</v>
      </c>
      <c r="E32" s="53">
        <f>('PD_genero (16)'!Q33-'PD_genero (16)'!E33)/'PD_genero (16)'!E33</f>
        <v>0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(16)'!O34-'PD_genero (16)'!C34)/'PD_genero (16)'!C34</f>
        <v>-6.1425061425061427E-2</v>
      </c>
      <c r="D33" s="52">
        <f>('PD_genero (16)'!P34-'PD_genero (16)'!D34)/'PD_genero (16)'!D34</f>
        <v>-0.1056701030927835</v>
      </c>
      <c r="E33" s="53">
        <f>('PD_genero (16)'!Q34-'PD_genero (16)'!E34)/'PD_genero (16)'!E34</f>
        <v>-8.3018867924528297E-2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(16)'!O35-'PD_genero (16)'!C35)/'PD_genero (16)'!C35</f>
        <v>-8.3032490974729242E-2</v>
      </c>
      <c r="D34" s="52">
        <f>('PD_genero (16)'!P35-'PD_genero (16)'!D35)/'PD_genero (16)'!D35</f>
        <v>-0.16564417177914109</v>
      </c>
      <c r="E34" s="53">
        <f>('PD_genero (16)'!Q35-'PD_genero (16)'!E35)/'PD_genero (16)'!E35</f>
        <v>-0.12769485903814262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(16)'!O36-'PD_genero (16)'!C36)/'PD_genero (16)'!C36</f>
        <v>-9.375E-2</v>
      </c>
      <c r="D35" s="52">
        <f>('PD_genero (16)'!P36-'PD_genero (16)'!D36)/'PD_genero (16)'!D36</f>
        <v>-5.232558139534884E-2</v>
      </c>
      <c r="E35" s="53">
        <f>('PD_genero (16)'!Q36-'PD_genero (16)'!E36)/'PD_genero (16)'!E36</f>
        <v>-7.2289156626506021E-2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(16)'!O37-'PD_genero (16)'!C37)/'PD_genero (16)'!C37</f>
        <v>-0.11510791366906475</v>
      </c>
      <c r="D36" s="52">
        <f>('PD_genero (16)'!P37-'PD_genero (16)'!D37)/'PD_genero (16)'!D37</f>
        <v>-3.125E-2</v>
      </c>
      <c r="E36" s="53">
        <f>('PD_genero (16)'!Q37-'PD_genero (16)'!E37)/'PD_genero (16)'!E37</f>
        <v>-7.4906367041198504E-2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(16)'!O38-'PD_genero (16)'!C38)/'PD_genero (16)'!C38</f>
        <v>-7.8947368421052627E-2</v>
      </c>
      <c r="D37" s="52">
        <f>('PD_genero (16)'!P38-'PD_genero (16)'!D38)/'PD_genero (16)'!D38</f>
        <v>-7.9754601226993863E-2</v>
      </c>
      <c r="E37" s="53">
        <f>('PD_genero (16)'!Q38-'PD_genero (16)'!E38)/'PD_genero (16)'!E38</f>
        <v>-7.9320113314447591E-2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(16)'!O39-'PD_genero (16)'!C39)/'PD_genero (16)'!C39</f>
        <v>-8.2901554404145081E-2</v>
      </c>
      <c r="D38" s="73">
        <f>('PD_genero (16)'!P39-'PD_genero (16)'!D39)/'PD_genero (16)'!D39</f>
        <v>-0.18090452261306533</v>
      </c>
      <c r="E38" s="54">
        <f>('PD_genero (16)'!Q39-'PD_genero (16)'!E39)/'PD_genero (16)'!E39</f>
        <v>-0.1326530612244898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showRowColHeaders="0" topLeftCell="A22" zoomScaleNormal="100" workbookViewId="0">
      <pane xSplit="2" topLeftCell="C1" activePane="topRight" state="frozen"/>
      <selection pane="topRight" activeCell="C12" sqref="C12:K39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42" width="1.28515625" style="81" customWidth="1"/>
    <col min="43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243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s="80" customFormat="1" ht="12" customHeight="1" x14ac:dyDescent="0.2">
      <c r="A7" s="122"/>
      <c r="B7" s="128"/>
      <c r="F7" s="2"/>
      <c r="G7" s="2"/>
      <c r="H7" s="2"/>
      <c r="I7" s="2"/>
      <c r="J7" s="2"/>
      <c r="K7" s="2"/>
    </row>
    <row r="8" spans="1:52" ht="15" customHeight="1" x14ac:dyDescent="0.25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52" ht="24.95" customHeight="1" x14ac:dyDescent="0.25">
      <c r="B9" s="8"/>
      <c r="C9" s="450" t="s">
        <v>243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</row>
    <row r="10" spans="1:52" ht="24.95" customHeight="1" x14ac:dyDescent="0.25">
      <c r="B10" s="11"/>
      <c r="C10" s="451" t="s">
        <v>16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 t="s">
        <v>18</v>
      </c>
      <c r="N10" s="451"/>
      <c r="O10" s="451"/>
      <c r="P10" s="451"/>
      <c r="Q10" s="451"/>
      <c r="R10" s="451"/>
      <c r="S10" s="451"/>
      <c r="T10" s="451"/>
      <c r="U10" s="451"/>
      <c r="V10" s="451"/>
      <c r="W10" s="451" t="s">
        <v>19</v>
      </c>
      <c r="X10" s="451"/>
      <c r="Y10" s="451"/>
      <c r="Z10" s="451"/>
      <c r="AA10" s="451"/>
      <c r="AB10" s="451"/>
      <c r="AC10" s="451"/>
      <c r="AD10" s="451"/>
      <c r="AE10" s="451"/>
      <c r="AF10" s="451"/>
      <c r="AG10" s="451" t="s">
        <v>17</v>
      </c>
      <c r="AH10" s="451"/>
      <c r="AI10" s="451"/>
      <c r="AJ10" s="451"/>
      <c r="AK10" s="451"/>
      <c r="AL10" s="451"/>
      <c r="AM10" s="451"/>
      <c r="AN10" s="451"/>
      <c r="AO10" s="451"/>
      <c r="AP10" s="84"/>
      <c r="AQ10" s="469" t="s">
        <v>231</v>
      </c>
      <c r="AR10" s="469"/>
      <c r="AS10" s="469"/>
      <c r="AT10" s="469"/>
      <c r="AU10" s="469"/>
      <c r="AV10" s="469"/>
      <c r="AW10" s="469"/>
      <c r="AX10" s="469"/>
      <c r="AY10" s="469"/>
      <c r="AZ10" s="84"/>
    </row>
    <row r="11" spans="1:52" x14ac:dyDescent="0.25">
      <c r="B11" s="126" t="s">
        <v>11</v>
      </c>
      <c r="C11" s="246" t="s">
        <v>69</v>
      </c>
      <c r="D11" s="246" t="s">
        <v>70</v>
      </c>
      <c r="E11" s="246" t="s">
        <v>71</v>
      </c>
      <c r="F11" s="246" t="s">
        <v>72</v>
      </c>
      <c r="G11" s="246" t="s">
        <v>73</v>
      </c>
      <c r="H11" s="246" t="s">
        <v>74</v>
      </c>
      <c r="I11" s="246" t="s">
        <v>75</v>
      </c>
      <c r="J11" s="246" t="s">
        <v>59</v>
      </c>
      <c r="K11" s="246" t="s">
        <v>0</v>
      </c>
      <c r="L11" s="149"/>
      <c r="M11" s="246" t="str">
        <f t="shared" ref="M11:U11" si="0">C11</f>
        <v xml:space="preserve">15 a 29 anos </v>
      </c>
      <c r="N11" s="246" t="str">
        <f t="shared" si="0"/>
        <v>30 a 34 anos</v>
      </c>
      <c r="O11" s="246" t="str">
        <f t="shared" si="0"/>
        <v>35 a 39 anos</v>
      </c>
      <c r="P11" s="246" t="str">
        <f t="shared" si="0"/>
        <v>40 a 44 anos</v>
      </c>
      <c r="Q11" s="246" t="str">
        <f t="shared" si="0"/>
        <v>45 a 49 anos</v>
      </c>
      <c r="R11" s="246" t="str">
        <f t="shared" si="0"/>
        <v>50 a 54 anos</v>
      </c>
      <c r="S11" s="246" t="str">
        <f t="shared" si="0"/>
        <v>55 a 59 anos</v>
      </c>
      <c r="T11" s="246" t="str">
        <f t="shared" si="0"/>
        <v>&gt;=60 anos</v>
      </c>
      <c r="U11" s="246" t="str">
        <f t="shared" si="0"/>
        <v>Total</v>
      </c>
      <c r="V11" s="149"/>
      <c r="W11" s="246" t="str">
        <f t="shared" ref="W11:AE11" si="1">C11</f>
        <v xml:space="preserve">15 a 29 anos </v>
      </c>
      <c r="X11" s="246" t="str">
        <f t="shared" si="1"/>
        <v>30 a 34 anos</v>
      </c>
      <c r="Y11" s="246" t="str">
        <f t="shared" si="1"/>
        <v>35 a 39 anos</v>
      </c>
      <c r="Z11" s="246" t="str">
        <f t="shared" si="1"/>
        <v>40 a 44 anos</v>
      </c>
      <c r="AA11" s="246" t="str">
        <f t="shared" si="1"/>
        <v>45 a 49 anos</v>
      </c>
      <c r="AB11" s="246" t="str">
        <f t="shared" si="1"/>
        <v>50 a 54 anos</v>
      </c>
      <c r="AC11" s="246" t="str">
        <f t="shared" si="1"/>
        <v>55 a 59 anos</v>
      </c>
      <c r="AD11" s="246" t="str">
        <f t="shared" si="1"/>
        <v>&gt;=60 anos</v>
      </c>
      <c r="AE11" s="246" t="str">
        <f t="shared" si="1"/>
        <v>Total</v>
      </c>
      <c r="AF11" s="149"/>
      <c r="AG11" s="246" t="str">
        <f t="shared" ref="AG11:AO11" si="2">C11</f>
        <v xml:space="preserve">15 a 29 anos </v>
      </c>
      <c r="AH11" s="246" t="str">
        <f t="shared" si="2"/>
        <v>30 a 34 anos</v>
      </c>
      <c r="AI11" s="246" t="str">
        <f t="shared" si="2"/>
        <v>35 a 39 anos</v>
      </c>
      <c r="AJ11" s="246" t="str">
        <f t="shared" si="2"/>
        <v>40 a 44 anos</v>
      </c>
      <c r="AK11" s="246" t="str">
        <f t="shared" si="2"/>
        <v>45 a 49 anos</v>
      </c>
      <c r="AL11" s="246" t="str">
        <f t="shared" si="2"/>
        <v>50 a 54 anos</v>
      </c>
      <c r="AM11" s="246" t="str">
        <f t="shared" si="2"/>
        <v>55 a 59 anos</v>
      </c>
      <c r="AN11" s="246" t="str">
        <f t="shared" si="2"/>
        <v>&gt;=60 anos</v>
      </c>
      <c r="AO11" s="246" t="str">
        <f t="shared" si="2"/>
        <v>Total</v>
      </c>
      <c r="AP11" s="149"/>
      <c r="AQ11" s="246" t="str">
        <f t="shared" ref="AQ11:AY11" si="3">M11</f>
        <v xml:space="preserve">15 a 29 anos </v>
      </c>
      <c r="AR11" s="246" t="str">
        <f t="shared" si="3"/>
        <v>30 a 34 anos</v>
      </c>
      <c r="AS11" s="246" t="str">
        <f t="shared" si="3"/>
        <v>35 a 39 anos</v>
      </c>
      <c r="AT11" s="246" t="str">
        <f t="shared" si="3"/>
        <v>40 a 44 anos</v>
      </c>
      <c r="AU11" s="246" t="str">
        <f t="shared" si="3"/>
        <v>45 a 49 anos</v>
      </c>
      <c r="AV11" s="246" t="str">
        <f t="shared" si="3"/>
        <v>50 a 54 anos</v>
      </c>
      <c r="AW11" s="246" t="str">
        <f t="shared" si="3"/>
        <v>55 a 59 anos</v>
      </c>
      <c r="AX11" s="246" t="str">
        <f t="shared" si="3"/>
        <v>&gt;=60 anos</v>
      </c>
      <c r="AY11" s="246" t="str">
        <f t="shared" si="3"/>
        <v>Total</v>
      </c>
      <c r="AZ11" s="84"/>
    </row>
    <row r="12" spans="1:52" x14ac:dyDescent="0.25">
      <c r="B12" s="3" t="s">
        <v>61</v>
      </c>
      <c r="C12" s="61">
        <v>37299</v>
      </c>
      <c r="D12" s="62">
        <v>30473</v>
      </c>
      <c r="E12" s="62">
        <v>34056</v>
      </c>
      <c r="F12" s="62">
        <v>35664</v>
      </c>
      <c r="G12" s="62">
        <v>36711</v>
      </c>
      <c r="H12" s="62">
        <v>43924</v>
      </c>
      <c r="I12" s="62">
        <v>44898</v>
      </c>
      <c r="J12" s="62">
        <v>41842</v>
      </c>
      <c r="K12" s="93">
        <v>304867</v>
      </c>
      <c r="L12" s="363">
        <v>33946</v>
      </c>
      <c r="M12" s="61">
        <v>33917</v>
      </c>
      <c r="N12" s="62">
        <v>27500</v>
      </c>
      <c r="O12" s="62">
        <v>30339</v>
      </c>
      <c r="P12" s="62">
        <v>32576</v>
      </c>
      <c r="Q12" s="62">
        <v>33297</v>
      </c>
      <c r="R12" s="62">
        <v>40276</v>
      </c>
      <c r="S12" s="62">
        <v>41970</v>
      </c>
      <c r="T12" s="62">
        <v>37852</v>
      </c>
      <c r="U12" s="93">
        <v>277727</v>
      </c>
      <c r="V12" s="13"/>
      <c r="W12" s="61">
        <v>30832</v>
      </c>
      <c r="X12" s="62">
        <v>26606</v>
      </c>
      <c r="Y12" s="62">
        <v>31621</v>
      </c>
      <c r="Z12" s="62">
        <v>32849</v>
      </c>
      <c r="AA12" s="62">
        <v>31446</v>
      </c>
      <c r="AB12" s="62">
        <v>37199</v>
      </c>
      <c r="AC12" s="62">
        <v>39450</v>
      </c>
      <c r="AD12" s="62">
        <v>34901</v>
      </c>
      <c r="AE12" s="93">
        <v>264904</v>
      </c>
      <c r="AF12" s="188"/>
      <c r="AG12" s="61">
        <v>36177</v>
      </c>
      <c r="AH12" s="62">
        <v>28001</v>
      </c>
      <c r="AI12" s="62">
        <v>30598</v>
      </c>
      <c r="AJ12" s="62">
        <v>32582</v>
      </c>
      <c r="AK12" s="62">
        <v>31087</v>
      </c>
      <c r="AL12" s="62">
        <v>36487</v>
      </c>
      <c r="AM12" s="62">
        <v>38816</v>
      </c>
      <c r="AN12" s="62">
        <v>33293</v>
      </c>
      <c r="AO12" s="93">
        <v>267041</v>
      </c>
      <c r="AP12" s="188"/>
      <c r="AQ12" s="61">
        <v>73022</v>
      </c>
      <c r="AR12" s="62">
        <v>53127</v>
      </c>
      <c r="AS12" s="62">
        <v>58194</v>
      </c>
      <c r="AT12" s="62">
        <v>57151</v>
      </c>
      <c r="AU12" s="62">
        <v>53038</v>
      </c>
      <c r="AV12" s="62">
        <v>57585</v>
      </c>
      <c r="AW12" s="62">
        <v>56681</v>
      </c>
      <c r="AX12" s="62">
        <v>49829</v>
      </c>
      <c r="AY12" s="93">
        <v>458627</v>
      </c>
      <c r="AZ12" s="84"/>
    </row>
    <row r="13" spans="1:52" x14ac:dyDescent="0.25">
      <c r="B13" s="4" t="s">
        <v>147</v>
      </c>
      <c r="C13" s="63">
        <v>9119</v>
      </c>
      <c r="D13" s="64">
        <v>7775</v>
      </c>
      <c r="E13" s="64">
        <v>9283</v>
      </c>
      <c r="F13" s="64">
        <v>9886</v>
      </c>
      <c r="G13" s="64">
        <v>9589</v>
      </c>
      <c r="H13" s="64">
        <v>10839</v>
      </c>
      <c r="I13" s="64">
        <v>10718</v>
      </c>
      <c r="J13" s="64">
        <v>10782</v>
      </c>
      <c r="K13" s="94">
        <v>77991</v>
      </c>
      <c r="L13" s="363">
        <v>8985</v>
      </c>
      <c r="M13" s="63">
        <v>8990</v>
      </c>
      <c r="N13" s="64">
        <v>7389</v>
      </c>
      <c r="O13" s="64">
        <v>8646</v>
      </c>
      <c r="P13" s="64">
        <v>9420</v>
      </c>
      <c r="Q13" s="64">
        <v>8974</v>
      </c>
      <c r="R13" s="64">
        <v>10142</v>
      </c>
      <c r="S13" s="64">
        <v>10070</v>
      </c>
      <c r="T13" s="64">
        <v>9691</v>
      </c>
      <c r="U13" s="94">
        <v>73322</v>
      </c>
      <c r="V13" s="13"/>
      <c r="W13" s="63">
        <v>8378</v>
      </c>
      <c r="X13" s="64">
        <v>7287</v>
      </c>
      <c r="Y13" s="64">
        <v>8731</v>
      </c>
      <c r="Z13" s="64">
        <v>9472</v>
      </c>
      <c r="AA13" s="64">
        <v>8642</v>
      </c>
      <c r="AB13" s="64">
        <v>9542</v>
      </c>
      <c r="AC13" s="64">
        <v>9724</v>
      </c>
      <c r="AD13" s="64">
        <v>9079</v>
      </c>
      <c r="AE13" s="94">
        <v>70855</v>
      </c>
      <c r="AF13" s="188"/>
      <c r="AG13" s="63">
        <v>9310</v>
      </c>
      <c r="AH13" s="64">
        <v>7588</v>
      </c>
      <c r="AI13" s="64">
        <v>8564</v>
      </c>
      <c r="AJ13" s="64">
        <v>9392</v>
      </c>
      <c r="AK13" s="64">
        <v>8370</v>
      </c>
      <c r="AL13" s="64">
        <v>9073</v>
      </c>
      <c r="AM13" s="64">
        <v>9245</v>
      </c>
      <c r="AN13" s="64">
        <v>8565</v>
      </c>
      <c r="AO13" s="94">
        <v>70107</v>
      </c>
      <c r="AP13" s="188"/>
      <c r="AQ13" s="63">
        <v>18258</v>
      </c>
      <c r="AR13" s="64">
        <v>13796</v>
      </c>
      <c r="AS13" s="64">
        <v>15533</v>
      </c>
      <c r="AT13" s="64">
        <v>15758</v>
      </c>
      <c r="AU13" s="64">
        <v>13761</v>
      </c>
      <c r="AV13" s="64">
        <v>14089</v>
      </c>
      <c r="AW13" s="64">
        <v>13433</v>
      </c>
      <c r="AX13" s="64">
        <v>12887</v>
      </c>
      <c r="AY13" s="94">
        <v>117515</v>
      </c>
      <c r="AZ13" s="84"/>
    </row>
    <row r="14" spans="1:52" x14ac:dyDescent="0.25">
      <c r="B14" s="4" t="s">
        <v>20</v>
      </c>
      <c r="C14" s="63">
        <v>6634</v>
      </c>
      <c r="D14" s="64">
        <v>5908</v>
      </c>
      <c r="E14" s="64">
        <v>6897</v>
      </c>
      <c r="F14" s="64">
        <v>7426</v>
      </c>
      <c r="G14" s="64">
        <v>7313</v>
      </c>
      <c r="H14" s="64">
        <v>8451</v>
      </c>
      <c r="I14" s="64">
        <v>8267</v>
      </c>
      <c r="J14" s="64">
        <v>8438</v>
      </c>
      <c r="K14" s="94">
        <v>59334</v>
      </c>
      <c r="L14" s="363">
        <v>6703</v>
      </c>
      <c r="M14" s="63">
        <v>6717</v>
      </c>
      <c r="N14" s="64">
        <v>5584</v>
      </c>
      <c r="O14" s="64">
        <v>6419</v>
      </c>
      <c r="P14" s="64">
        <v>7088</v>
      </c>
      <c r="Q14" s="64">
        <v>6889</v>
      </c>
      <c r="R14" s="64">
        <v>7832</v>
      </c>
      <c r="S14" s="64">
        <v>7788</v>
      </c>
      <c r="T14" s="64">
        <v>7556</v>
      </c>
      <c r="U14" s="94">
        <v>55873</v>
      </c>
      <c r="V14" s="207"/>
      <c r="W14" s="63">
        <v>6312</v>
      </c>
      <c r="X14" s="64">
        <v>5574</v>
      </c>
      <c r="Y14" s="64">
        <v>6519</v>
      </c>
      <c r="Z14" s="64">
        <v>7122</v>
      </c>
      <c r="AA14" s="64">
        <v>6565</v>
      </c>
      <c r="AB14" s="64">
        <v>7435</v>
      </c>
      <c r="AC14" s="64">
        <v>7558</v>
      </c>
      <c r="AD14" s="64">
        <v>7040</v>
      </c>
      <c r="AE14" s="94">
        <v>54125</v>
      </c>
      <c r="AF14" s="188"/>
      <c r="AG14" s="63">
        <v>7012</v>
      </c>
      <c r="AH14" s="64">
        <v>5783</v>
      </c>
      <c r="AI14" s="64">
        <v>6422</v>
      </c>
      <c r="AJ14" s="64">
        <v>7055</v>
      </c>
      <c r="AK14" s="64">
        <v>6341</v>
      </c>
      <c r="AL14" s="64">
        <v>7054</v>
      </c>
      <c r="AM14" s="64">
        <v>7195</v>
      </c>
      <c r="AN14" s="64">
        <v>6632</v>
      </c>
      <c r="AO14" s="94">
        <v>53494</v>
      </c>
      <c r="AP14" s="188"/>
      <c r="AQ14" s="63">
        <v>13660</v>
      </c>
      <c r="AR14" s="64">
        <v>10501</v>
      </c>
      <c r="AS14" s="64">
        <v>11604</v>
      </c>
      <c r="AT14" s="64">
        <v>11836</v>
      </c>
      <c r="AU14" s="64">
        <v>10504</v>
      </c>
      <c r="AV14" s="64">
        <v>10962</v>
      </c>
      <c r="AW14" s="64">
        <v>10391</v>
      </c>
      <c r="AX14" s="64">
        <v>10012</v>
      </c>
      <c r="AY14" s="94">
        <v>89470</v>
      </c>
      <c r="AZ14" s="84"/>
    </row>
    <row r="15" spans="1:52" x14ac:dyDescent="0.25">
      <c r="B15" s="4" t="s">
        <v>1</v>
      </c>
      <c r="C15" s="65">
        <v>1336</v>
      </c>
      <c r="D15" s="66">
        <v>1434</v>
      </c>
      <c r="E15" s="66">
        <v>1581</v>
      </c>
      <c r="F15" s="66">
        <v>1554</v>
      </c>
      <c r="G15" s="66">
        <v>1523</v>
      </c>
      <c r="H15" s="66">
        <v>1793</v>
      </c>
      <c r="I15" s="66">
        <v>1778</v>
      </c>
      <c r="J15" s="66">
        <v>1819</v>
      </c>
      <c r="K15" s="95">
        <v>12818</v>
      </c>
      <c r="L15" s="363">
        <v>1338</v>
      </c>
      <c r="M15" s="65">
        <v>1353</v>
      </c>
      <c r="N15" s="66">
        <v>1314</v>
      </c>
      <c r="O15" s="66">
        <v>1467</v>
      </c>
      <c r="P15" s="66">
        <v>1535</v>
      </c>
      <c r="Q15" s="66">
        <v>1458</v>
      </c>
      <c r="R15" s="66">
        <v>1691</v>
      </c>
      <c r="S15" s="66">
        <v>1666</v>
      </c>
      <c r="T15" s="66">
        <v>1626</v>
      </c>
      <c r="U15" s="95">
        <v>12110</v>
      </c>
      <c r="V15" s="251"/>
      <c r="W15" s="65">
        <v>1282</v>
      </c>
      <c r="X15" s="66">
        <v>1288</v>
      </c>
      <c r="Y15" s="66">
        <v>1415</v>
      </c>
      <c r="Z15" s="66">
        <v>1520</v>
      </c>
      <c r="AA15" s="66">
        <v>1399</v>
      </c>
      <c r="AB15" s="66">
        <v>1619</v>
      </c>
      <c r="AC15" s="66">
        <v>1619</v>
      </c>
      <c r="AD15" s="66">
        <v>1531</v>
      </c>
      <c r="AE15" s="95">
        <v>11673</v>
      </c>
      <c r="AF15" s="309"/>
      <c r="AG15" s="65">
        <v>1449</v>
      </c>
      <c r="AH15" s="66">
        <v>1376</v>
      </c>
      <c r="AI15" s="66">
        <v>1485</v>
      </c>
      <c r="AJ15" s="66">
        <v>1567</v>
      </c>
      <c r="AK15" s="66">
        <v>1364</v>
      </c>
      <c r="AL15" s="66">
        <v>1568</v>
      </c>
      <c r="AM15" s="66">
        <v>1565</v>
      </c>
      <c r="AN15" s="66">
        <v>1447</v>
      </c>
      <c r="AO15" s="95">
        <v>11821</v>
      </c>
      <c r="AP15" s="309"/>
      <c r="AQ15" s="65">
        <v>2780</v>
      </c>
      <c r="AR15" s="66">
        <v>2495</v>
      </c>
      <c r="AS15" s="66">
        <v>2580</v>
      </c>
      <c r="AT15" s="66">
        <v>2498</v>
      </c>
      <c r="AU15" s="66">
        <v>2174</v>
      </c>
      <c r="AV15" s="66">
        <v>2297</v>
      </c>
      <c r="AW15" s="66">
        <v>2206</v>
      </c>
      <c r="AX15" s="66">
        <v>2146</v>
      </c>
      <c r="AY15" s="95">
        <v>19176</v>
      </c>
      <c r="AZ15" s="84"/>
    </row>
    <row r="16" spans="1:52" x14ac:dyDescent="0.25">
      <c r="B16" s="34" t="s">
        <v>36</v>
      </c>
      <c r="C16" s="61">
        <v>40</v>
      </c>
      <c r="D16" s="62">
        <v>37</v>
      </c>
      <c r="E16" s="62">
        <v>41</v>
      </c>
      <c r="F16" s="62">
        <v>46</v>
      </c>
      <c r="G16" s="62">
        <v>45</v>
      </c>
      <c r="H16" s="62">
        <v>41</v>
      </c>
      <c r="I16" s="62">
        <v>53</v>
      </c>
      <c r="J16" s="62">
        <v>44</v>
      </c>
      <c r="K16" s="93">
        <v>347</v>
      </c>
      <c r="L16" s="363">
        <v>46</v>
      </c>
      <c r="M16" s="61">
        <v>44</v>
      </c>
      <c r="N16" s="62">
        <v>37</v>
      </c>
      <c r="O16" s="62">
        <v>39</v>
      </c>
      <c r="P16" s="62">
        <v>43</v>
      </c>
      <c r="Q16" s="62">
        <v>41</v>
      </c>
      <c r="R16" s="62">
        <v>33</v>
      </c>
      <c r="S16" s="62">
        <v>53</v>
      </c>
      <c r="T16" s="62">
        <v>39</v>
      </c>
      <c r="U16" s="93">
        <v>329</v>
      </c>
      <c r="V16" s="203"/>
      <c r="W16" s="61">
        <v>50</v>
      </c>
      <c r="X16" s="62">
        <v>35</v>
      </c>
      <c r="Y16" s="62">
        <v>32</v>
      </c>
      <c r="Z16" s="62">
        <v>38</v>
      </c>
      <c r="AA16" s="62">
        <v>36</v>
      </c>
      <c r="AB16" s="62">
        <v>32</v>
      </c>
      <c r="AC16" s="62">
        <v>49</v>
      </c>
      <c r="AD16" s="62">
        <v>37</v>
      </c>
      <c r="AE16" s="93">
        <v>309</v>
      </c>
      <c r="AF16" s="188"/>
      <c r="AG16" s="61">
        <v>55</v>
      </c>
      <c r="AH16" s="62">
        <v>44</v>
      </c>
      <c r="AI16" s="62">
        <v>31</v>
      </c>
      <c r="AJ16" s="62">
        <v>46</v>
      </c>
      <c r="AK16" s="62">
        <v>38</v>
      </c>
      <c r="AL16" s="62">
        <v>37</v>
      </c>
      <c r="AM16" s="62">
        <v>54</v>
      </c>
      <c r="AN16" s="62">
        <v>36</v>
      </c>
      <c r="AO16" s="93">
        <v>341</v>
      </c>
      <c r="AP16" s="188"/>
      <c r="AQ16" s="61">
        <v>93</v>
      </c>
      <c r="AR16" s="62">
        <v>70</v>
      </c>
      <c r="AS16" s="62">
        <v>61</v>
      </c>
      <c r="AT16" s="62">
        <v>72</v>
      </c>
      <c r="AU16" s="62">
        <v>59</v>
      </c>
      <c r="AV16" s="62">
        <v>52</v>
      </c>
      <c r="AW16" s="62">
        <v>70</v>
      </c>
      <c r="AX16" s="62">
        <v>52</v>
      </c>
      <c r="AY16" s="93">
        <v>529</v>
      </c>
      <c r="AZ16" s="84"/>
    </row>
    <row r="17" spans="2:51" x14ac:dyDescent="0.25">
      <c r="B17" s="34" t="s">
        <v>37</v>
      </c>
      <c r="C17" s="63">
        <v>46</v>
      </c>
      <c r="D17" s="64">
        <v>41</v>
      </c>
      <c r="E17" s="64">
        <v>42</v>
      </c>
      <c r="F17" s="64">
        <v>42</v>
      </c>
      <c r="G17" s="64">
        <v>40</v>
      </c>
      <c r="H17" s="64">
        <v>57</v>
      </c>
      <c r="I17" s="64">
        <v>41</v>
      </c>
      <c r="J17" s="64">
        <v>48</v>
      </c>
      <c r="K17" s="94">
        <v>357</v>
      </c>
      <c r="L17" s="363">
        <v>50</v>
      </c>
      <c r="M17" s="63">
        <v>49</v>
      </c>
      <c r="N17" s="64">
        <v>43</v>
      </c>
      <c r="O17" s="64">
        <v>36</v>
      </c>
      <c r="P17" s="64">
        <v>42</v>
      </c>
      <c r="Q17" s="64">
        <v>38</v>
      </c>
      <c r="R17" s="64">
        <v>54</v>
      </c>
      <c r="S17" s="64">
        <v>41</v>
      </c>
      <c r="T17" s="64">
        <v>42</v>
      </c>
      <c r="U17" s="94">
        <v>345</v>
      </c>
      <c r="V17" s="91"/>
      <c r="W17" s="63">
        <v>43</v>
      </c>
      <c r="X17" s="64">
        <v>40</v>
      </c>
      <c r="Y17" s="64">
        <v>39</v>
      </c>
      <c r="Z17" s="64">
        <v>38</v>
      </c>
      <c r="AA17" s="64">
        <v>40</v>
      </c>
      <c r="AB17" s="64">
        <v>48</v>
      </c>
      <c r="AC17" s="64">
        <v>31</v>
      </c>
      <c r="AD17" s="64">
        <v>40</v>
      </c>
      <c r="AE17" s="94">
        <v>319</v>
      </c>
      <c r="AF17" s="188"/>
      <c r="AG17" s="63">
        <v>44</v>
      </c>
      <c r="AH17" s="64">
        <v>38</v>
      </c>
      <c r="AI17" s="64">
        <v>34</v>
      </c>
      <c r="AJ17" s="64">
        <v>40</v>
      </c>
      <c r="AK17" s="64">
        <v>47</v>
      </c>
      <c r="AL17" s="64">
        <v>46</v>
      </c>
      <c r="AM17" s="64">
        <v>25</v>
      </c>
      <c r="AN17" s="64">
        <v>43</v>
      </c>
      <c r="AO17" s="94">
        <v>317</v>
      </c>
      <c r="AP17" s="188"/>
      <c r="AQ17" s="63">
        <v>99</v>
      </c>
      <c r="AR17" s="64">
        <v>77</v>
      </c>
      <c r="AS17" s="64">
        <v>66</v>
      </c>
      <c r="AT17" s="64">
        <v>64</v>
      </c>
      <c r="AU17" s="64">
        <v>61</v>
      </c>
      <c r="AV17" s="64">
        <v>64</v>
      </c>
      <c r="AW17" s="64">
        <v>47</v>
      </c>
      <c r="AX17" s="64">
        <v>59</v>
      </c>
      <c r="AY17" s="94">
        <v>537</v>
      </c>
    </row>
    <row r="18" spans="2:51" x14ac:dyDescent="0.25">
      <c r="B18" s="34" t="s">
        <v>38</v>
      </c>
      <c r="C18" s="63">
        <v>62</v>
      </c>
      <c r="D18" s="64">
        <v>75</v>
      </c>
      <c r="E18" s="64">
        <v>71</v>
      </c>
      <c r="F18" s="64">
        <v>72</v>
      </c>
      <c r="G18" s="64">
        <v>78</v>
      </c>
      <c r="H18" s="64">
        <v>88</v>
      </c>
      <c r="I18" s="64">
        <v>101</v>
      </c>
      <c r="J18" s="64">
        <v>98</v>
      </c>
      <c r="K18" s="94">
        <v>645</v>
      </c>
      <c r="L18" s="363">
        <v>55</v>
      </c>
      <c r="M18" s="63">
        <v>55</v>
      </c>
      <c r="N18" s="64">
        <v>67</v>
      </c>
      <c r="O18" s="64">
        <v>74</v>
      </c>
      <c r="P18" s="64">
        <v>76</v>
      </c>
      <c r="Q18" s="64">
        <v>72</v>
      </c>
      <c r="R18" s="64">
        <v>77</v>
      </c>
      <c r="S18" s="64">
        <v>91</v>
      </c>
      <c r="T18" s="64">
        <v>87</v>
      </c>
      <c r="U18" s="94">
        <v>599</v>
      </c>
      <c r="V18" s="91"/>
      <c r="W18" s="63">
        <v>62</v>
      </c>
      <c r="X18" s="64">
        <v>61</v>
      </c>
      <c r="Y18" s="64">
        <v>73</v>
      </c>
      <c r="Z18" s="64">
        <v>87</v>
      </c>
      <c r="AA18" s="64">
        <v>66</v>
      </c>
      <c r="AB18" s="64">
        <v>80</v>
      </c>
      <c r="AC18" s="64">
        <v>91</v>
      </c>
      <c r="AD18" s="64">
        <v>76</v>
      </c>
      <c r="AE18" s="94">
        <v>596</v>
      </c>
      <c r="AF18" s="188"/>
      <c r="AG18" s="63">
        <v>56</v>
      </c>
      <c r="AH18" s="64">
        <v>65</v>
      </c>
      <c r="AI18" s="64">
        <v>71</v>
      </c>
      <c r="AJ18" s="64">
        <v>85</v>
      </c>
      <c r="AK18" s="64">
        <v>68</v>
      </c>
      <c r="AL18" s="64">
        <v>77</v>
      </c>
      <c r="AM18" s="64">
        <v>86</v>
      </c>
      <c r="AN18" s="64">
        <v>74</v>
      </c>
      <c r="AO18" s="94">
        <v>582</v>
      </c>
      <c r="AP18" s="188"/>
      <c r="AQ18" s="63">
        <v>120</v>
      </c>
      <c r="AR18" s="64">
        <v>125</v>
      </c>
      <c r="AS18" s="64">
        <v>132</v>
      </c>
      <c r="AT18" s="64">
        <v>129</v>
      </c>
      <c r="AU18" s="64">
        <v>100</v>
      </c>
      <c r="AV18" s="64">
        <v>118</v>
      </c>
      <c r="AW18" s="64">
        <v>121</v>
      </c>
      <c r="AX18" s="64">
        <v>108</v>
      </c>
      <c r="AY18" s="94">
        <v>953</v>
      </c>
    </row>
    <row r="19" spans="2:51" x14ac:dyDescent="0.25">
      <c r="B19" s="34" t="s">
        <v>39</v>
      </c>
      <c r="C19" s="63">
        <v>47</v>
      </c>
      <c r="D19" s="64">
        <v>50</v>
      </c>
      <c r="E19" s="64">
        <v>41</v>
      </c>
      <c r="F19" s="64">
        <v>51</v>
      </c>
      <c r="G19" s="64">
        <v>45</v>
      </c>
      <c r="H19" s="64">
        <v>55</v>
      </c>
      <c r="I19" s="64">
        <v>53</v>
      </c>
      <c r="J19" s="64">
        <v>91</v>
      </c>
      <c r="K19" s="94">
        <v>433</v>
      </c>
      <c r="L19" s="363">
        <v>44</v>
      </c>
      <c r="M19" s="63">
        <v>44</v>
      </c>
      <c r="N19" s="64">
        <v>46</v>
      </c>
      <c r="O19" s="64">
        <v>41</v>
      </c>
      <c r="P19" s="64">
        <v>55</v>
      </c>
      <c r="Q19" s="64">
        <v>47</v>
      </c>
      <c r="R19" s="64">
        <v>53</v>
      </c>
      <c r="S19" s="64">
        <v>46</v>
      </c>
      <c r="T19" s="64">
        <v>85</v>
      </c>
      <c r="U19" s="94">
        <v>417</v>
      </c>
      <c r="V19" s="91"/>
      <c r="W19" s="63">
        <v>32</v>
      </c>
      <c r="X19" s="64">
        <v>42</v>
      </c>
      <c r="Y19" s="64">
        <v>40</v>
      </c>
      <c r="Z19" s="64">
        <v>51</v>
      </c>
      <c r="AA19" s="64">
        <v>38</v>
      </c>
      <c r="AB19" s="64">
        <v>53</v>
      </c>
      <c r="AC19" s="64">
        <v>54</v>
      </c>
      <c r="AD19" s="64">
        <v>75</v>
      </c>
      <c r="AE19" s="94">
        <v>385</v>
      </c>
      <c r="AF19" s="188"/>
      <c r="AG19" s="63">
        <v>31</v>
      </c>
      <c r="AH19" s="64">
        <v>49</v>
      </c>
      <c r="AI19" s="64">
        <v>48</v>
      </c>
      <c r="AJ19" s="64">
        <v>63</v>
      </c>
      <c r="AK19" s="64">
        <v>39</v>
      </c>
      <c r="AL19" s="64">
        <v>54</v>
      </c>
      <c r="AM19" s="64">
        <v>61</v>
      </c>
      <c r="AN19" s="64">
        <v>71</v>
      </c>
      <c r="AO19" s="94">
        <v>416</v>
      </c>
      <c r="AP19" s="188"/>
      <c r="AQ19" s="63">
        <v>80</v>
      </c>
      <c r="AR19" s="64">
        <v>85</v>
      </c>
      <c r="AS19" s="64">
        <v>75</v>
      </c>
      <c r="AT19" s="64">
        <v>85</v>
      </c>
      <c r="AU19" s="64">
        <v>64</v>
      </c>
      <c r="AV19" s="64">
        <v>72</v>
      </c>
      <c r="AW19" s="64">
        <v>76</v>
      </c>
      <c r="AX19" s="64">
        <v>104</v>
      </c>
      <c r="AY19" s="94">
        <v>641</v>
      </c>
    </row>
    <row r="20" spans="2:51" x14ac:dyDescent="0.25">
      <c r="B20" s="34" t="s">
        <v>40</v>
      </c>
      <c r="C20" s="63">
        <v>88</v>
      </c>
      <c r="D20" s="64">
        <v>109</v>
      </c>
      <c r="E20" s="64">
        <v>136</v>
      </c>
      <c r="F20" s="64">
        <v>106</v>
      </c>
      <c r="G20" s="64">
        <v>101</v>
      </c>
      <c r="H20" s="64">
        <v>116</v>
      </c>
      <c r="I20" s="64">
        <v>94</v>
      </c>
      <c r="J20" s="64">
        <v>103</v>
      </c>
      <c r="K20" s="94">
        <v>853</v>
      </c>
      <c r="L20" s="363">
        <v>87</v>
      </c>
      <c r="M20" s="63">
        <v>96</v>
      </c>
      <c r="N20" s="64">
        <v>95</v>
      </c>
      <c r="O20" s="64">
        <v>129</v>
      </c>
      <c r="P20" s="64">
        <v>102</v>
      </c>
      <c r="Q20" s="64">
        <v>90</v>
      </c>
      <c r="R20" s="64">
        <v>104</v>
      </c>
      <c r="S20" s="64">
        <v>84</v>
      </c>
      <c r="T20" s="64">
        <v>94</v>
      </c>
      <c r="U20" s="94">
        <v>794</v>
      </c>
      <c r="V20" s="91"/>
      <c r="W20" s="63">
        <v>89</v>
      </c>
      <c r="X20" s="64">
        <v>86</v>
      </c>
      <c r="Y20" s="64">
        <v>129</v>
      </c>
      <c r="Z20" s="64">
        <v>100</v>
      </c>
      <c r="AA20" s="64">
        <v>82</v>
      </c>
      <c r="AB20" s="64">
        <v>97</v>
      </c>
      <c r="AC20" s="64">
        <v>71</v>
      </c>
      <c r="AD20" s="64">
        <v>85</v>
      </c>
      <c r="AE20" s="94">
        <v>739</v>
      </c>
      <c r="AF20" s="188"/>
      <c r="AG20" s="63">
        <v>101</v>
      </c>
      <c r="AH20" s="64">
        <v>111</v>
      </c>
      <c r="AI20" s="64">
        <v>129</v>
      </c>
      <c r="AJ20" s="64">
        <v>105</v>
      </c>
      <c r="AK20" s="64">
        <v>79</v>
      </c>
      <c r="AL20" s="64">
        <v>97</v>
      </c>
      <c r="AM20" s="64">
        <v>77</v>
      </c>
      <c r="AN20" s="64">
        <v>87</v>
      </c>
      <c r="AO20" s="94">
        <v>786</v>
      </c>
      <c r="AP20" s="188"/>
      <c r="AQ20" s="63">
        <v>194</v>
      </c>
      <c r="AR20" s="64">
        <v>195</v>
      </c>
      <c r="AS20" s="64">
        <v>214</v>
      </c>
      <c r="AT20" s="64">
        <v>173</v>
      </c>
      <c r="AU20" s="64">
        <v>144</v>
      </c>
      <c r="AV20" s="64">
        <v>148</v>
      </c>
      <c r="AW20" s="64">
        <v>117</v>
      </c>
      <c r="AX20" s="64">
        <v>126</v>
      </c>
      <c r="AY20" s="94">
        <v>1311</v>
      </c>
    </row>
    <row r="21" spans="2:51" x14ac:dyDescent="0.25">
      <c r="B21" s="34" t="s">
        <v>41</v>
      </c>
      <c r="C21" s="63">
        <v>37</v>
      </c>
      <c r="D21" s="64">
        <v>42</v>
      </c>
      <c r="E21" s="64">
        <v>57</v>
      </c>
      <c r="F21" s="64">
        <v>45</v>
      </c>
      <c r="G21" s="64">
        <v>51</v>
      </c>
      <c r="H21" s="64">
        <v>51</v>
      </c>
      <c r="I21" s="64">
        <v>62</v>
      </c>
      <c r="J21" s="64">
        <v>68</v>
      </c>
      <c r="K21" s="94">
        <v>413</v>
      </c>
      <c r="L21" s="363">
        <v>41</v>
      </c>
      <c r="M21" s="63">
        <v>37</v>
      </c>
      <c r="N21" s="64">
        <v>47</v>
      </c>
      <c r="O21" s="64">
        <v>59</v>
      </c>
      <c r="P21" s="64">
        <v>40</v>
      </c>
      <c r="Q21" s="64">
        <v>58</v>
      </c>
      <c r="R21" s="64">
        <v>47</v>
      </c>
      <c r="S21" s="64">
        <v>61</v>
      </c>
      <c r="T21" s="64">
        <v>52</v>
      </c>
      <c r="U21" s="94">
        <v>401</v>
      </c>
      <c r="V21" s="91"/>
      <c r="W21" s="63">
        <v>33</v>
      </c>
      <c r="X21" s="64">
        <v>56</v>
      </c>
      <c r="Y21" s="64">
        <v>50</v>
      </c>
      <c r="Z21" s="64">
        <v>44</v>
      </c>
      <c r="AA21" s="64">
        <v>53</v>
      </c>
      <c r="AB21" s="64">
        <v>46</v>
      </c>
      <c r="AC21" s="64">
        <v>56</v>
      </c>
      <c r="AD21" s="64">
        <v>55</v>
      </c>
      <c r="AE21" s="94">
        <v>393</v>
      </c>
      <c r="AF21" s="188"/>
      <c r="AG21" s="63">
        <v>46</v>
      </c>
      <c r="AH21" s="64">
        <v>52</v>
      </c>
      <c r="AI21" s="64">
        <v>66</v>
      </c>
      <c r="AJ21" s="64">
        <v>47</v>
      </c>
      <c r="AK21" s="64">
        <v>54</v>
      </c>
      <c r="AL21" s="64">
        <v>47</v>
      </c>
      <c r="AM21" s="64">
        <v>48</v>
      </c>
      <c r="AN21" s="64">
        <v>56</v>
      </c>
      <c r="AO21" s="94">
        <v>416</v>
      </c>
      <c r="AP21" s="188"/>
      <c r="AQ21" s="63">
        <v>82</v>
      </c>
      <c r="AR21" s="64">
        <v>86</v>
      </c>
      <c r="AS21" s="64">
        <v>104</v>
      </c>
      <c r="AT21" s="64">
        <v>80</v>
      </c>
      <c r="AU21" s="64">
        <v>78</v>
      </c>
      <c r="AV21" s="64">
        <v>64</v>
      </c>
      <c r="AW21" s="64">
        <v>79</v>
      </c>
      <c r="AX21" s="64">
        <v>79</v>
      </c>
      <c r="AY21" s="94">
        <v>652</v>
      </c>
    </row>
    <row r="22" spans="2:51" x14ac:dyDescent="0.25">
      <c r="B22" s="34" t="s">
        <v>42</v>
      </c>
      <c r="C22" s="63">
        <v>56</v>
      </c>
      <c r="D22" s="64">
        <v>37</v>
      </c>
      <c r="E22" s="64">
        <v>32</v>
      </c>
      <c r="F22" s="64">
        <v>37</v>
      </c>
      <c r="G22" s="64">
        <v>45</v>
      </c>
      <c r="H22" s="64">
        <v>51</v>
      </c>
      <c r="I22" s="64">
        <v>53</v>
      </c>
      <c r="J22" s="64">
        <v>46</v>
      </c>
      <c r="K22" s="94">
        <v>357</v>
      </c>
      <c r="L22" s="363">
        <v>55</v>
      </c>
      <c r="M22" s="63">
        <v>55</v>
      </c>
      <c r="N22" s="64">
        <v>28</v>
      </c>
      <c r="O22" s="64">
        <v>31</v>
      </c>
      <c r="P22" s="64">
        <v>42</v>
      </c>
      <c r="Q22" s="64">
        <v>36</v>
      </c>
      <c r="R22" s="64">
        <v>49</v>
      </c>
      <c r="S22" s="64">
        <v>49</v>
      </c>
      <c r="T22" s="64">
        <v>41</v>
      </c>
      <c r="U22" s="94">
        <v>331</v>
      </c>
      <c r="V22" s="91"/>
      <c r="W22" s="63">
        <v>49</v>
      </c>
      <c r="X22" s="64">
        <v>25</v>
      </c>
      <c r="Y22" s="64">
        <v>29</v>
      </c>
      <c r="Z22" s="64">
        <v>46</v>
      </c>
      <c r="AA22" s="64">
        <v>39</v>
      </c>
      <c r="AB22" s="64">
        <v>50</v>
      </c>
      <c r="AC22" s="64">
        <v>48</v>
      </c>
      <c r="AD22" s="64">
        <v>42</v>
      </c>
      <c r="AE22" s="94">
        <v>328</v>
      </c>
      <c r="AF22" s="188"/>
      <c r="AG22" s="63">
        <v>58</v>
      </c>
      <c r="AH22" s="64">
        <v>21</v>
      </c>
      <c r="AI22" s="64">
        <v>30</v>
      </c>
      <c r="AJ22" s="64">
        <v>45</v>
      </c>
      <c r="AK22" s="64">
        <v>39</v>
      </c>
      <c r="AL22" s="64">
        <v>47</v>
      </c>
      <c r="AM22" s="64">
        <v>49</v>
      </c>
      <c r="AN22" s="64">
        <v>32</v>
      </c>
      <c r="AO22" s="94">
        <v>321</v>
      </c>
      <c r="AP22" s="188"/>
      <c r="AQ22" s="63">
        <v>113</v>
      </c>
      <c r="AR22" s="64">
        <v>50</v>
      </c>
      <c r="AS22" s="64">
        <v>50</v>
      </c>
      <c r="AT22" s="64">
        <v>63</v>
      </c>
      <c r="AU22" s="64">
        <v>62</v>
      </c>
      <c r="AV22" s="64">
        <v>61</v>
      </c>
      <c r="AW22" s="64">
        <v>66</v>
      </c>
      <c r="AX22" s="64">
        <v>56</v>
      </c>
      <c r="AY22" s="94">
        <v>521</v>
      </c>
    </row>
    <row r="23" spans="2:51" x14ac:dyDescent="0.25">
      <c r="B23" s="34" t="s">
        <v>43</v>
      </c>
      <c r="C23" s="63">
        <v>16</v>
      </c>
      <c r="D23" s="64">
        <v>17</v>
      </c>
      <c r="E23" s="64">
        <v>36</v>
      </c>
      <c r="F23" s="64">
        <v>49</v>
      </c>
      <c r="G23" s="64">
        <v>32</v>
      </c>
      <c r="H23" s="64">
        <v>45</v>
      </c>
      <c r="I23" s="64">
        <v>40</v>
      </c>
      <c r="J23" s="64">
        <v>44</v>
      </c>
      <c r="K23" s="94">
        <v>279</v>
      </c>
      <c r="L23" s="363">
        <v>24</v>
      </c>
      <c r="M23" s="63">
        <v>25</v>
      </c>
      <c r="N23" s="64">
        <v>20</v>
      </c>
      <c r="O23" s="64">
        <v>36</v>
      </c>
      <c r="P23" s="64">
        <v>49</v>
      </c>
      <c r="Q23" s="64">
        <v>28</v>
      </c>
      <c r="R23" s="64">
        <v>40</v>
      </c>
      <c r="S23" s="64">
        <v>39</v>
      </c>
      <c r="T23" s="64">
        <v>38</v>
      </c>
      <c r="U23" s="94">
        <v>275</v>
      </c>
      <c r="V23" s="91"/>
      <c r="W23" s="63">
        <v>22</v>
      </c>
      <c r="X23" s="64">
        <v>25</v>
      </c>
      <c r="Y23" s="64">
        <v>33</v>
      </c>
      <c r="Z23" s="64">
        <v>41</v>
      </c>
      <c r="AA23" s="64">
        <v>29</v>
      </c>
      <c r="AB23" s="64">
        <v>32</v>
      </c>
      <c r="AC23" s="64">
        <v>36</v>
      </c>
      <c r="AD23" s="64">
        <v>37</v>
      </c>
      <c r="AE23" s="94">
        <v>255</v>
      </c>
      <c r="AF23" s="188"/>
      <c r="AG23" s="63">
        <v>19</v>
      </c>
      <c r="AH23" s="64">
        <v>30</v>
      </c>
      <c r="AI23" s="64">
        <v>35</v>
      </c>
      <c r="AJ23" s="64">
        <v>41</v>
      </c>
      <c r="AK23" s="64">
        <v>28</v>
      </c>
      <c r="AL23" s="64">
        <v>34</v>
      </c>
      <c r="AM23" s="64">
        <v>40</v>
      </c>
      <c r="AN23" s="64">
        <v>34</v>
      </c>
      <c r="AO23" s="94">
        <v>261</v>
      </c>
      <c r="AP23" s="188"/>
      <c r="AQ23" s="63">
        <v>40</v>
      </c>
      <c r="AR23" s="64">
        <v>46</v>
      </c>
      <c r="AS23" s="64">
        <v>66</v>
      </c>
      <c r="AT23" s="64">
        <v>72</v>
      </c>
      <c r="AU23" s="64">
        <v>47</v>
      </c>
      <c r="AV23" s="64">
        <v>56</v>
      </c>
      <c r="AW23" s="64">
        <v>51</v>
      </c>
      <c r="AX23" s="64">
        <v>51</v>
      </c>
      <c r="AY23" s="94">
        <v>429</v>
      </c>
    </row>
    <row r="24" spans="2:51" x14ac:dyDescent="0.25">
      <c r="B24" s="34" t="s">
        <v>44</v>
      </c>
      <c r="C24" s="63">
        <v>91</v>
      </c>
      <c r="D24" s="64">
        <v>87</v>
      </c>
      <c r="E24" s="64">
        <v>106</v>
      </c>
      <c r="F24" s="64">
        <v>100</v>
      </c>
      <c r="G24" s="64">
        <v>84</v>
      </c>
      <c r="H24" s="64">
        <v>131</v>
      </c>
      <c r="I24" s="64">
        <v>112</v>
      </c>
      <c r="J24" s="64">
        <v>136</v>
      </c>
      <c r="K24" s="94">
        <v>847</v>
      </c>
      <c r="L24" s="363">
        <v>86</v>
      </c>
      <c r="M24" s="63">
        <v>86</v>
      </c>
      <c r="N24" s="64">
        <v>76</v>
      </c>
      <c r="O24" s="64">
        <v>97</v>
      </c>
      <c r="P24" s="64">
        <v>98</v>
      </c>
      <c r="Q24" s="64">
        <v>83</v>
      </c>
      <c r="R24" s="64">
        <v>135</v>
      </c>
      <c r="S24" s="64">
        <v>106</v>
      </c>
      <c r="T24" s="64">
        <v>118</v>
      </c>
      <c r="U24" s="94">
        <v>799</v>
      </c>
      <c r="V24" s="91"/>
      <c r="W24" s="63">
        <v>74</v>
      </c>
      <c r="X24" s="64">
        <v>89</v>
      </c>
      <c r="Y24" s="64">
        <v>90</v>
      </c>
      <c r="Z24" s="64">
        <v>97</v>
      </c>
      <c r="AA24" s="64">
        <v>88</v>
      </c>
      <c r="AB24" s="64">
        <v>129</v>
      </c>
      <c r="AC24" s="64">
        <v>105</v>
      </c>
      <c r="AD24" s="64">
        <v>111</v>
      </c>
      <c r="AE24" s="94">
        <v>783</v>
      </c>
      <c r="AF24" s="188"/>
      <c r="AG24" s="63">
        <v>95</v>
      </c>
      <c r="AH24" s="64">
        <v>86</v>
      </c>
      <c r="AI24" s="64">
        <v>94</v>
      </c>
      <c r="AJ24" s="64">
        <v>102</v>
      </c>
      <c r="AK24" s="64">
        <v>80</v>
      </c>
      <c r="AL24" s="64">
        <v>120</v>
      </c>
      <c r="AM24" s="64">
        <v>99</v>
      </c>
      <c r="AN24" s="64">
        <v>106</v>
      </c>
      <c r="AO24" s="94">
        <v>782</v>
      </c>
      <c r="AP24" s="188"/>
      <c r="AQ24" s="63">
        <v>178</v>
      </c>
      <c r="AR24" s="64">
        <v>150</v>
      </c>
      <c r="AS24" s="64">
        <v>176</v>
      </c>
      <c r="AT24" s="64">
        <v>165</v>
      </c>
      <c r="AU24" s="64">
        <v>126</v>
      </c>
      <c r="AV24" s="64">
        <v>175</v>
      </c>
      <c r="AW24" s="64">
        <v>138</v>
      </c>
      <c r="AX24" s="64">
        <v>157</v>
      </c>
      <c r="AY24" s="94">
        <v>1265</v>
      </c>
    </row>
    <row r="25" spans="2:51" x14ac:dyDescent="0.25">
      <c r="B25" s="34" t="s">
        <v>45</v>
      </c>
      <c r="C25" s="63">
        <v>52</v>
      </c>
      <c r="D25" s="64">
        <v>64</v>
      </c>
      <c r="E25" s="64">
        <v>63</v>
      </c>
      <c r="F25" s="64">
        <v>59</v>
      </c>
      <c r="G25" s="64">
        <v>62</v>
      </c>
      <c r="H25" s="64">
        <v>65</v>
      </c>
      <c r="I25" s="64">
        <v>75</v>
      </c>
      <c r="J25" s="64">
        <v>63</v>
      </c>
      <c r="K25" s="94">
        <v>503</v>
      </c>
      <c r="L25" s="363">
        <v>53</v>
      </c>
      <c r="M25" s="63">
        <v>54</v>
      </c>
      <c r="N25" s="64">
        <v>60</v>
      </c>
      <c r="O25" s="64">
        <v>60</v>
      </c>
      <c r="P25" s="64">
        <v>65</v>
      </c>
      <c r="Q25" s="64">
        <v>56</v>
      </c>
      <c r="R25" s="64">
        <v>60</v>
      </c>
      <c r="S25" s="64">
        <v>72</v>
      </c>
      <c r="T25" s="64">
        <v>59</v>
      </c>
      <c r="U25" s="94">
        <v>486</v>
      </c>
      <c r="V25" s="91"/>
      <c r="W25" s="63">
        <v>55</v>
      </c>
      <c r="X25" s="64">
        <v>58</v>
      </c>
      <c r="Y25" s="64">
        <v>59</v>
      </c>
      <c r="Z25" s="64">
        <v>61</v>
      </c>
      <c r="AA25" s="64">
        <v>50</v>
      </c>
      <c r="AB25" s="64">
        <v>55</v>
      </c>
      <c r="AC25" s="64">
        <v>74</v>
      </c>
      <c r="AD25" s="64">
        <v>60</v>
      </c>
      <c r="AE25" s="94">
        <v>472</v>
      </c>
      <c r="AF25" s="188"/>
      <c r="AG25" s="63">
        <v>59</v>
      </c>
      <c r="AH25" s="64">
        <v>65</v>
      </c>
      <c r="AI25" s="64">
        <v>58</v>
      </c>
      <c r="AJ25" s="64">
        <v>63</v>
      </c>
      <c r="AK25" s="64">
        <v>54</v>
      </c>
      <c r="AL25" s="64">
        <v>49</v>
      </c>
      <c r="AM25" s="64">
        <v>72</v>
      </c>
      <c r="AN25" s="64">
        <v>55</v>
      </c>
      <c r="AO25" s="94">
        <v>475</v>
      </c>
      <c r="AP25" s="188"/>
      <c r="AQ25" s="63">
        <v>112</v>
      </c>
      <c r="AR25" s="64">
        <v>107</v>
      </c>
      <c r="AS25" s="64">
        <v>105</v>
      </c>
      <c r="AT25" s="64">
        <v>101</v>
      </c>
      <c r="AU25" s="64">
        <v>85</v>
      </c>
      <c r="AV25" s="64">
        <v>82</v>
      </c>
      <c r="AW25" s="64">
        <v>91</v>
      </c>
      <c r="AX25" s="64">
        <v>79</v>
      </c>
      <c r="AY25" s="94">
        <v>762</v>
      </c>
    </row>
    <row r="26" spans="2:51" x14ac:dyDescent="0.25">
      <c r="B26" s="34" t="s">
        <v>46</v>
      </c>
      <c r="C26" s="63">
        <v>34</v>
      </c>
      <c r="D26" s="64">
        <v>40</v>
      </c>
      <c r="E26" s="64">
        <v>46</v>
      </c>
      <c r="F26" s="64">
        <v>45</v>
      </c>
      <c r="G26" s="64">
        <v>47</v>
      </c>
      <c r="H26" s="64">
        <v>52</v>
      </c>
      <c r="I26" s="64">
        <v>65</v>
      </c>
      <c r="J26" s="64">
        <v>49</v>
      </c>
      <c r="K26" s="94">
        <v>378</v>
      </c>
      <c r="L26" s="363">
        <v>39</v>
      </c>
      <c r="M26" s="63">
        <v>43</v>
      </c>
      <c r="N26" s="64">
        <v>36</v>
      </c>
      <c r="O26" s="64">
        <v>47</v>
      </c>
      <c r="P26" s="64">
        <v>45</v>
      </c>
      <c r="Q26" s="64">
        <v>49</v>
      </c>
      <c r="R26" s="64">
        <v>50</v>
      </c>
      <c r="S26" s="64">
        <v>60</v>
      </c>
      <c r="T26" s="64">
        <v>41</v>
      </c>
      <c r="U26" s="94">
        <v>371</v>
      </c>
      <c r="V26" s="91"/>
      <c r="W26" s="63">
        <v>41</v>
      </c>
      <c r="X26" s="64">
        <v>35</v>
      </c>
      <c r="Y26" s="64">
        <v>45</v>
      </c>
      <c r="Z26" s="64">
        <v>41</v>
      </c>
      <c r="AA26" s="64">
        <v>36</v>
      </c>
      <c r="AB26" s="64">
        <v>50</v>
      </c>
      <c r="AC26" s="64">
        <v>61</v>
      </c>
      <c r="AD26" s="64">
        <v>42</v>
      </c>
      <c r="AE26" s="94">
        <v>351</v>
      </c>
      <c r="AF26" s="188"/>
      <c r="AG26" s="63">
        <v>50</v>
      </c>
      <c r="AH26" s="64">
        <v>38</v>
      </c>
      <c r="AI26" s="64">
        <v>53</v>
      </c>
      <c r="AJ26" s="64">
        <v>43</v>
      </c>
      <c r="AK26" s="64">
        <v>41</v>
      </c>
      <c r="AL26" s="64">
        <v>50</v>
      </c>
      <c r="AM26" s="64">
        <v>58</v>
      </c>
      <c r="AN26" s="64">
        <v>40</v>
      </c>
      <c r="AO26" s="94">
        <v>373</v>
      </c>
      <c r="AP26" s="188"/>
      <c r="AQ26" s="63">
        <v>86</v>
      </c>
      <c r="AR26" s="64">
        <v>68</v>
      </c>
      <c r="AS26" s="64">
        <v>81</v>
      </c>
      <c r="AT26" s="64">
        <v>70</v>
      </c>
      <c r="AU26" s="64">
        <v>65</v>
      </c>
      <c r="AV26" s="64">
        <v>72</v>
      </c>
      <c r="AW26" s="64">
        <v>82</v>
      </c>
      <c r="AX26" s="64">
        <v>58</v>
      </c>
      <c r="AY26" s="94">
        <v>582</v>
      </c>
    </row>
    <row r="27" spans="2:51" x14ac:dyDescent="0.25">
      <c r="B27" s="34" t="s">
        <v>47</v>
      </c>
      <c r="C27" s="63">
        <v>39</v>
      </c>
      <c r="D27" s="64">
        <v>38</v>
      </c>
      <c r="E27" s="64">
        <v>51</v>
      </c>
      <c r="F27" s="64">
        <v>43</v>
      </c>
      <c r="G27" s="64">
        <v>38</v>
      </c>
      <c r="H27" s="64">
        <v>61</v>
      </c>
      <c r="I27" s="64">
        <v>70</v>
      </c>
      <c r="J27" s="64">
        <v>85</v>
      </c>
      <c r="K27" s="94">
        <v>425</v>
      </c>
      <c r="L27" s="363">
        <v>48</v>
      </c>
      <c r="M27" s="63">
        <v>52</v>
      </c>
      <c r="N27" s="64">
        <v>47</v>
      </c>
      <c r="O27" s="64">
        <v>37</v>
      </c>
      <c r="P27" s="64">
        <v>38</v>
      </c>
      <c r="Q27" s="64">
        <v>38</v>
      </c>
      <c r="R27" s="64">
        <v>59</v>
      </c>
      <c r="S27" s="64">
        <v>61</v>
      </c>
      <c r="T27" s="64">
        <v>74</v>
      </c>
      <c r="U27" s="94">
        <v>406</v>
      </c>
      <c r="V27" s="91"/>
      <c r="W27" s="63">
        <v>44</v>
      </c>
      <c r="X27" s="64">
        <v>59</v>
      </c>
      <c r="Y27" s="64">
        <v>41</v>
      </c>
      <c r="Z27" s="64">
        <v>51</v>
      </c>
      <c r="AA27" s="64">
        <v>38</v>
      </c>
      <c r="AB27" s="64">
        <v>60</v>
      </c>
      <c r="AC27" s="64">
        <v>62</v>
      </c>
      <c r="AD27" s="64">
        <v>70</v>
      </c>
      <c r="AE27" s="94">
        <v>425</v>
      </c>
      <c r="AF27" s="188"/>
      <c r="AG27" s="63">
        <v>46</v>
      </c>
      <c r="AH27" s="64">
        <v>56</v>
      </c>
      <c r="AI27" s="64">
        <v>58</v>
      </c>
      <c r="AJ27" s="64">
        <v>42</v>
      </c>
      <c r="AK27" s="64">
        <v>30</v>
      </c>
      <c r="AL27" s="64">
        <v>55</v>
      </c>
      <c r="AM27" s="64">
        <v>54</v>
      </c>
      <c r="AN27" s="64">
        <v>64</v>
      </c>
      <c r="AO27" s="94">
        <v>405</v>
      </c>
      <c r="AP27" s="188"/>
      <c r="AQ27" s="63">
        <v>94</v>
      </c>
      <c r="AR27" s="64">
        <v>90</v>
      </c>
      <c r="AS27" s="64">
        <v>89</v>
      </c>
      <c r="AT27" s="64">
        <v>73</v>
      </c>
      <c r="AU27" s="64">
        <v>53</v>
      </c>
      <c r="AV27" s="64">
        <v>82</v>
      </c>
      <c r="AW27" s="64">
        <v>81</v>
      </c>
      <c r="AX27" s="64">
        <v>99</v>
      </c>
      <c r="AY27" s="94">
        <v>661</v>
      </c>
    </row>
    <row r="28" spans="2:51" x14ac:dyDescent="0.25">
      <c r="B28" s="34" t="s">
        <v>48</v>
      </c>
      <c r="C28" s="63">
        <v>33</v>
      </c>
      <c r="D28" s="64">
        <v>55</v>
      </c>
      <c r="E28" s="64">
        <v>57</v>
      </c>
      <c r="F28" s="64">
        <v>67</v>
      </c>
      <c r="G28" s="64">
        <v>50</v>
      </c>
      <c r="H28" s="64">
        <v>57</v>
      </c>
      <c r="I28" s="64">
        <v>57</v>
      </c>
      <c r="J28" s="64">
        <v>55</v>
      </c>
      <c r="K28" s="94">
        <v>431</v>
      </c>
      <c r="L28" s="363">
        <v>38</v>
      </c>
      <c r="M28" s="63">
        <v>41</v>
      </c>
      <c r="N28" s="64">
        <v>47</v>
      </c>
      <c r="O28" s="64">
        <v>55</v>
      </c>
      <c r="P28" s="64">
        <v>66</v>
      </c>
      <c r="Q28" s="64">
        <v>50</v>
      </c>
      <c r="R28" s="64">
        <v>56</v>
      </c>
      <c r="S28" s="64">
        <v>62</v>
      </c>
      <c r="T28" s="64">
        <v>49</v>
      </c>
      <c r="U28" s="94">
        <v>426</v>
      </c>
      <c r="V28" s="91"/>
      <c r="W28" s="63">
        <v>37</v>
      </c>
      <c r="X28" s="64">
        <v>35</v>
      </c>
      <c r="Y28" s="64">
        <v>49</v>
      </c>
      <c r="Z28" s="64">
        <v>58</v>
      </c>
      <c r="AA28" s="64">
        <v>54</v>
      </c>
      <c r="AB28" s="64">
        <v>52</v>
      </c>
      <c r="AC28" s="64">
        <v>61</v>
      </c>
      <c r="AD28" s="64">
        <v>44</v>
      </c>
      <c r="AE28" s="94">
        <v>390</v>
      </c>
      <c r="AF28" s="188"/>
      <c r="AG28" s="63">
        <v>39</v>
      </c>
      <c r="AH28" s="64">
        <v>45</v>
      </c>
      <c r="AI28" s="64">
        <v>54</v>
      </c>
      <c r="AJ28" s="64">
        <v>60</v>
      </c>
      <c r="AK28" s="64">
        <v>50</v>
      </c>
      <c r="AL28" s="64">
        <v>50</v>
      </c>
      <c r="AM28" s="64">
        <v>58</v>
      </c>
      <c r="AN28" s="64">
        <v>41</v>
      </c>
      <c r="AO28" s="94">
        <v>397</v>
      </c>
      <c r="AP28" s="188"/>
      <c r="AQ28" s="63">
        <v>75</v>
      </c>
      <c r="AR28" s="64">
        <v>91</v>
      </c>
      <c r="AS28" s="64">
        <v>86</v>
      </c>
      <c r="AT28" s="64">
        <v>95</v>
      </c>
      <c r="AU28" s="64">
        <v>74</v>
      </c>
      <c r="AV28" s="64">
        <v>70</v>
      </c>
      <c r="AW28" s="64">
        <v>76</v>
      </c>
      <c r="AX28" s="64">
        <v>62</v>
      </c>
      <c r="AY28" s="94">
        <v>629</v>
      </c>
    </row>
    <row r="29" spans="2:51" x14ac:dyDescent="0.25">
      <c r="B29" s="34" t="s">
        <v>49</v>
      </c>
      <c r="C29" s="63">
        <v>74</v>
      </c>
      <c r="D29" s="64">
        <v>72</v>
      </c>
      <c r="E29" s="64">
        <v>114</v>
      </c>
      <c r="F29" s="64">
        <v>114</v>
      </c>
      <c r="G29" s="64">
        <v>114</v>
      </c>
      <c r="H29" s="64">
        <v>131</v>
      </c>
      <c r="I29" s="64">
        <v>143</v>
      </c>
      <c r="J29" s="64">
        <v>125</v>
      </c>
      <c r="K29" s="94">
        <v>887</v>
      </c>
      <c r="L29" s="363">
        <v>64</v>
      </c>
      <c r="M29" s="63">
        <v>64</v>
      </c>
      <c r="N29" s="64">
        <v>70</v>
      </c>
      <c r="O29" s="64">
        <v>95</v>
      </c>
      <c r="P29" s="64">
        <v>107</v>
      </c>
      <c r="Q29" s="64">
        <v>111</v>
      </c>
      <c r="R29" s="64">
        <v>124</v>
      </c>
      <c r="S29" s="64">
        <v>131</v>
      </c>
      <c r="T29" s="64">
        <v>111</v>
      </c>
      <c r="U29" s="94">
        <v>813</v>
      </c>
      <c r="V29" s="91"/>
      <c r="W29" s="63">
        <v>75</v>
      </c>
      <c r="X29" s="64">
        <v>77</v>
      </c>
      <c r="Y29" s="64">
        <v>105</v>
      </c>
      <c r="Z29" s="64">
        <v>111</v>
      </c>
      <c r="AA29" s="64">
        <v>109</v>
      </c>
      <c r="AB29" s="64">
        <v>113</v>
      </c>
      <c r="AC29" s="64">
        <v>131</v>
      </c>
      <c r="AD29" s="64">
        <v>116</v>
      </c>
      <c r="AE29" s="94">
        <v>837</v>
      </c>
      <c r="AF29" s="188"/>
      <c r="AG29" s="63">
        <v>91</v>
      </c>
      <c r="AH29" s="64">
        <v>75</v>
      </c>
      <c r="AI29" s="64">
        <v>93</v>
      </c>
      <c r="AJ29" s="64">
        <v>107</v>
      </c>
      <c r="AK29" s="64">
        <v>108</v>
      </c>
      <c r="AL29" s="64">
        <v>100</v>
      </c>
      <c r="AM29" s="64">
        <v>131</v>
      </c>
      <c r="AN29" s="64">
        <v>112</v>
      </c>
      <c r="AO29" s="94">
        <v>817</v>
      </c>
      <c r="AP29" s="188"/>
      <c r="AQ29" s="63">
        <v>161</v>
      </c>
      <c r="AR29" s="64">
        <v>136</v>
      </c>
      <c r="AS29" s="64">
        <v>188</v>
      </c>
      <c r="AT29" s="64">
        <v>184</v>
      </c>
      <c r="AU29" s="64">
        <v>163</v>
      </c>
      <c r="AV29" s="64">
        <v>169</v>
      </c>
      <c r="AW29" s="64">
        <v>180</v>
      </c>
      <c r="AX29" s="64">
        <v>158</v>
      </c>
      <c r="AY29" s="94">
        <v>1339</v>
      </c>
    </row>
    <row r="30" spans="2:51" x14ac:dyDescent="0.25">
      <c r="B30" s="34" t="s">
        <v>50</v>
      </c>
      <c r="C30" s="63">
        <v>134</v>
      </c>
      <c r="D30" s="64">
        <v>113</v>
      </c>
      <c r="E30" s="64">
        <v>122</v>
      </c>
      <c r="F30" s="64">
        <v>103</v>
      </c>
      <c r="G30" s="64">
        <v>118</v>
      </c>
      <c r="H30" s="64">
        <v>151</v>
      </c>
      <c r="I30" s="64">
        <v>164</v>
      </c>
      <c r="J30" s="64">
        <v>166</v>
      </c>
      <c r="K30" s="94">
        <v>1071</v>
      </c>
      <c r="L30" s="363">
        <v>150</v>
      </c>
      <c r="M30" s="63">
        <v>145</v>
      </c>
      <c r="N30" s="64">
        <v>91</v>
      </c>
      <c r="O30" s="64">
        <v>105</v>
      </c>
      <c r="P30" s="64">
        <v>93</v>
      </c>
      <c r="Q30" s="64">
        <v>116</v>
      </c>
      <c r="R30" s="64">
        <v>137</v>
      </c>
      <c r="S30" s="64">
        <v>152</v>
      </c>
      <c r="T30" s="64">
        <v>152</v>
      </c>
      <c r="U30" s="94">
        <v>991</v>
      </c>
      <c r="V30" s="91"/>
      <c r="W30" s="63">
        <v>142</v>
      </c>
      <c r="X30" s="64">
        <v>91</v>
      </c>
      <c r="Y30" s="64">
        <v>104</v>
      </c>
      <c r="Z30" s="64">
        <v>94</v>
      </c>
      <c r="AA30" s="64">
        <v>117</v>
      </c>
      <c r="AB30" s="64">
        <v>135</v>
      </c>
      <c r="AC30" s="64">
        <v>145</v>
      </c>
      <c r="AD30" s="64">
        <v>134</v>
      </c>
      <c r="AE30" s="94">
        <v>962</v>
      </c>
      <c r="AF30" s="188"/>
      <c r="AG30" s="63">
        <v>147</v>
      </c>
      <c r="AH30" s="64">
        <v>110</v>
      </c>
      <c r="AI30" s="64">
        <v>108</v>
      </c>
      <c r="AJ30" s="64">
        <v>96</v>
      </c>
      <c r="AK30" s="64">
        <v>107</v>
      </c>
      <c r="AL30" s="64">
        <v>130</v>
      </c>
      <c r="AM30" s="64">
        <v>133</v>
      </c>
      <c r="AN30" s="64">
        <v>119</v>
      </c>
      <c r="AO30" s="94">
        <v>950</v>
      </c>
      <c r="AP30" s="188"/>
      <c r="AQ30" s="63">
        <v>286</v>
      </c>
      <c r="AR30" s="64">
        <v>187</v>
      </c>
      <c r="AS30" s="64">
        <v>187</v>
      </c>
      <c r="AT30" s="64">
        <v>166</v>
      </c>
      <c r="AU30" s="64">
        <v>177</v>
      </c>
      <c r="AV30" s="64">
        <v>180</v>
      </c>
      <c r="AW30" s="64">
        <v>201</v>
      </c>
      <c r="AX30" s="64">
        <v>191</v>
      </c>
      <c r="AY30" s="94">
        <v>1575</v>
      </c>
    </row>
    <row r="31" spans="2:51" x14ac:dyDescent="0.25">
      <c r="B31" s="34" t="s">
        <v>51</v>
      </c>
      <c r="C31" s="63">
        <v>34</v>
      </c>
      <c r="D31" s="64">
        <v>49</v>
      </c>
      <c r="E31" s="64">
        <v>42</v>
      </c>
      <c r="F31" s="64">
        <v>38</v>
      </c>
      <c r="G31" s="64">
        <v>53</v>
      </c>
      <c r="H31" s="64">
        <v>39</v>
      </c>
      <c r="I31" s="64">
        <v>40</v>
      </c>
      <c r="J31" s="64">
        <v>38</v>
      </c>
      <c r="K31" s="94">
        <v>333</v>
      </c>
      <c r="L31" s="363">
        <v>36</v>
      </c>
      <c r="M31" s="63">
        <v>34</v>
      </c>
      <c r="N31" s="64">
        <v>41</v>
      </c>
      <c r="O31" s="64">
        <v>37</v>
      </c>
      <c r="P31" s="64">
        <v>39</v>
      </c>
      <c r="Q31" s="64">
        <v>50</v>
      </c>
      <c r="R31" s="64">
        <v>36</v>
      </c>
      <c r="S31" s="64">
        <v>35</v>
      </c>
      <c r="T31" s="64">
        <v>32</v>
      </c>
      <c r="U31" s="94">
        <v>304</v>
      </c>
      <c r="V31" s="91"/>
      <c r="W31" s="63">
        <v>29</v>
      </c>
      <c r="X31" s="64">
        <v>32</v>
      </c>
      <c r="Y31" s="64">
        <v>31</v>
      </c>
      <c r="Z31" s="64">
        <v>40</v>
      </c>
      <c r="AA31" s="64">
        <v>48</v>
      </c>
      <c r="AB31" s="64">
        <v>35</v>
      </c>
      <c r="AC31" s="64">
        <v>32</v>
      </c>
      <c r="AD31" s="64">
        <v>22</v>
      </c>
      <c r="AE31" s="94">
        <v>269</v>
      </c>
      <c r="AF31" s="188"/>
      <c r="AG31" s="63">
        <v>32</v>
      </c>
      <c r="AH31" s="64">
        <v>38</v>
      </c>
      <c r="AI31" s="64">
        <v>33</v>
      </c>
      <c r="AJ31" s="64">
        <v>43</v>
      </c>
      <c r="AK31" s="64">
        <v>43</v>
      </c>
      <c r="AL31" s="64">
        <v>36</v>
      </c>
      <c r="AM31" s="64">
        <v>32</v>
      </c>
      <c r="AN31" s="64">
        <v>24</v>
      </c>
      <c r="AO31" s="94">
        <v>281</v>
      </c>
      <c r="AP31" s="188"/>
      <c r="AQ31" s="63">
        <v>60</v>
      </c>
      <c r="AR31" s="64">
        <v>72</v>
      </c>
      <c r="AS31" s="64">
        <v>59</v>
      </c>
      <c r="AT31" s="64">
        <v>65</v>
      </c>
      <c r="AU31" s="64">
        <v>70</v>
      </c>
      <c r="AV31" s="64">
        <v>55</v>
      </c>
      <c r="AW31" s="64">
        <v>48</v>
      </c>
      <c r="AX31" s="64">
        <v>41</v>
      </c>
      <c r="AY31" s="94">
        <v>470</v>
      </c>
    </row>
    <row r="32" spans="2:51" x14ac:dyDescent="0.25">
      <c r="B32" s="34" t="s">
        <v>52</v>
      </c>
      <c r="C32" s="63">
        <v>90</v>
      </c>
      <c r="D32" s="64">
        <v>94</v>
      </c>
      <c r="E32" s="64">
        <v>67</v>
      </c>
      <c r="F32" s="64">
        <v>100</v>
      </c>
      <c r="G32" s="64">
        <v>96</v>
      </c>
      <c r="H32" s="64">
        <v>143</v>
      </c>
      <c r="I32" s="64">
        <v>148</v>
      </c>
      <c r="J32" s="64">
        <v>116</v>
      </c>
      <c r="K32" s="94">
        <v>854</v>
      </c>
      <c r="L32" s="363">
        <v>89</v>
      </c>
      <c r="M32" s="63">
        <v>84</v>
      </c>
      <c r="N32" s="64">
        <v>76</v>
      </c>
      <c r="O32" s="64">
        <v>62</v>
      </c>
      <c r="P32" s="64">
        <v>100</v>
      </c>
      <c r="Q32" s="64">
        <v>90</v>
      </c>
      <c r="R32" s="64">
        <v>132</v>
      </c>
      <c r="S32" s="64">
        <v>132</v>
      </c>
      <c r="T32" s="64">
        <v>108</v>
      </c>
      <c r="U32" s="94">
        <v>784</v>
      </c>
      <c r="V32" s="91"/>
      <c r="W32" s="63">
        <v>89</v>
      </c>
      <c r="X32" s="64">
        <v>75</v>
      </c>
      <c r="Y32" s="64">
        <v>72</v>
      </c>
      <c r="Z32" s="64">
        <v>100</v>
      </c>
      <c r="AA32" s="64">
        <v>89</v>
      </c>
      <c r="AB32" s="64">
        <v>126</v>
      </c>
      <c r="AC32" s="64">
        <v>126</v>
      </c>
      <c r="AD32" s="64">
        <v>104</v>
      </c>
      <c r="AE32" s="94">
        <v>781</v>
      </c>
      <c r="AF32" s="188"/>
      <c r="AG32" s="63">
        <v>112</v>
      </c>
      <c r="AH32" s="64">
        <v>76</v>
      </c>
      <c r="AI32" s="64">
        <v>80</v>
      </c>
      <c r="AJ32" s="64">
        <v>100</v>
      </c>
      <c r="AK32" s="64">
        <v>85</v>
      </c>
      <c r="AL32" s="64">
        <v>121</v>
      </c>
      <c r="AM32" s="64">
        <v>123</v>
      </c>
      <c r="AN32" s="64">
        <v>94</v>
      </c>
      <c r="AO32" s="94">
        <v>791</v>
      </c>
      <c r="AP32" s="188"/>
      <c r="AQ32" s="63">
        <v>193</v>
      </c>
      <c r="AR32" s="64">
        <v>156</v>
      </c>
      <c r="AS32" s="64">
        <v>126</v>
      </c>
      <c r="AT32" s="64">
        <v>152</v>
      </c>
      <c r="AU32" s="64">
        <v>134</v>
      </c>
      <c r="AV32" s="64">
        <v>183</v>
      </c>
      <c r="AW32" s="64">
        <v>178</v>
      </c>
      <c r="AX32" s="64">
        <v>135</v>
      </c>
      <c r="AY32" s="94">
        <v>1257</v>
      </c>
    </row>
    <row r="33" spans="2:51" x14ac:dyDescent="0.25">
      <c r="B33" s="34" t="s">
        <v>31</v>
      </c>
      <c r="C33" s="63">
        <v>32</v>
      </c>
      <c r="D33" s="64">
        <v>28</v>
      </c>
      <c r="E33" s="64">
        <v>36</v>
      </c>
      <c r="F33" s="64">
        <v>38</v>
      </c>
      <c r="G33" s="64">
        <v>51</v>
      </c>
      <c r="H33" s="64">
        <v>44</v>
      </c>
      <c r="I33" s="64">
        <v>39</v>
      </c>
      <c r="J33" s="64">
        <v>42</v>
      </c>
      <c r="K33" s="94">
        <v>310</v>
      </c>
      <c r="L33" s="363">
        <v>29</v>
      </c>
      <c r="M33" s="63">
        <v>34</v>
      </c>
      <c r="N33" s="64">
        <v>26</v>
      </c>
      <c r="O33" s="64">
        <v>40</v>
      </c>
      <c r="P33" s="64">
        <v>42</v>
      </c>
      <c r="Q33" s="64">
        <v>53</v>
      </c>
      <c r="R33" s="64">
        <v>48</v>
      </c>
      <c r="S33" s="64">
        <v>39</v>
      </c>
      <c r="T33" s="64">
        <v>35</v>
      </c>
      <c r="U33" s="94">
        <v>317</v>
      </c>
      <c r="V33" s="91"/>
      <c r="W33" s="63">
        <v>17</v>
      </c>
      <c r="X33" s="64">
        <v>23</v>
      </c>
      <c r="Y33" s="64">
        <v>43</v>
      </c>
      <c r="Z33" s="64">
        <v>49</v>
      </c>
      <c r="AA33" s="64">
        <v>48</v>
      </c>
      <c r="AB33" s="64">
        <v>44</v>
      </c>
      <c r="AC33" s="64">
        <v>40</v>
      </c>
      <c r="AD33" s="64">
        <v>34</v>
      </c>
      <c r="AE33" s="94">
        <v>298</v>
      </c>
      <c r="AF33" s="188"/>
      <c r="AG33" s="63">
        <v>26</v>
      </c>
      <c r="AH33" s="64">
        <v>28</v>
      </c>
      <c r="AI33" s="64">
        <v>45</v>
      </c>
      <c r="AJ33" s="64">
        <v>51</v>
      </c>
      <c r="AK33" s="64">
        <v>43</v>
      </c>
      <c r="AL33" s="64">
        <v>44</v>
      </c>
      <c r="AM33" s="64">
        <v>39</v>
      </c>
      <c r="AN33" s="64">
        <v>34</v>
      </c>
      <c r="AO33" s="94">
        <v>310</v>
      </c>
      <c r="AP33" s="188"/>
      <c r="AQ33" s="63">
        <v>55</v>
      </c>
      <c r="AR33" s="64">
        <v>45</v>
      </c>
      <c r="AS33" s="64">
        <v>69</v>
      </c>
      <c r="AT33" s="64">
        <v>71</v>
      </c>
      <c r="AU33" s="64">
        <v>69</v>
      </c>
      <c r="AV33" s="64">
        <v>57</v>
      </c>
      <c r="AW33" s="64">
        <v>51</v>
      </c>
      <c r="AX33" s="64">
        <v>49</v>
      </c>
      <c r="AY33" s="94">
        <v>466</v>
      </c>
    </row>
    <row r="34" spans="2:51" x14ac:dyDescent="0.25">
      <c r="B34" s="34" t="s">
        <v>53</v>
      </c>
      <c r="C34" s="63">
        <v>89</v>
      </c>
      <c r="D34" s="64">
        <v>87</v>
      </c>
      <c r="E34" s="64">
        <v>116</v>
      </c>
      <c r="F34" s="64">
        <v>111</v>
      </c>
      <c r="G34" s="64">
        <v>93</v>
      </c>
      <c r="H34" s="64">
        <v>106</v>
      </c>
      <c r="I34" s="64">
        <v>84</v>
      </c>
      <c r="J34" s="64">
        <v>109</v>
      </c>
      <c r="K34" s="94">
        <v>795</v>
      </c>
      <c r="L34" s="363">
        <v>86</v>
      </c>
      <c r="M34" s="63">
        <v>88</v>
      </c>
      <c r="N34" s="64">
        <v>85</v>
      </c>
      <c r="O34" s="64">
        <v>101</v>
      </c>
      <c r="P34" s="64">
        <v>109</v>
      </c>
      <c r="Q34" s="64">
        <v>89</v>
      </c>
      <c r="R34" s="64">
        <v>104</v>
      </c>
      <c r="S34" s="64">
        <v>79</v>
      </c>
      <c r="T34" s="64">
        <v>88</v>
      </c>
      <c r="U34" s="94">
        <v>743</v>
      </c>
      <c r="V34" s="91"/>
      <c r="W34" s="63">
        <v>88</v>
      </c>
      <c r="X34" s="64">
        <v>86</v>
      </c>
      <c r="Y34" s="64">
        <v>89</v>
      </c>
      <c r="Z34" s="64">
        <v>98</v>
      </c>
      <c r="AA34" s="64">
        <v>85</v>
      </c>
      <c r="AB34" s="64">
        <v>101</v>
      </c>
      <c r="AC34" s="64">
        <v>76</v>
      </c>
      <c r="AD34" s="64">
        <v>89</v>
      </c>
      <c r="AE34" s="94">
        <v>712</v>
      </c>
      <c r="AF34" s="188"/>
      <c r="AG34" s="63">
        <v>98</v>
      </c>
      <c r="AH34" s="64">
        <v>94</v>
      </c>
      <c r="AI34" s="64">
        <v>95</v>
      </c>
      <c r="AJ34" s="64">
        <v>103</v>
      </c>
      <c r="AK34" s="64">
        <v>82</v>
      </c>
      <c r="AL34" s="64">
        <v>101</v>
      </c>
      <c r="AM34" s="64">
        <v>75</v>
      </c>
      <c r="AN34" s="64">
        <v>81</v>
      </c>
      <c r="AO34" s="94">
        <v>729</v>
      </c>
      <c r="AP34" s="188"/>
      <c r="AQ34" s="63">
        <v>187</v>
      </c>
      <c r="AR34" s="64">
        <v>166</v>
      </c>
      <c r="AS34" s="64">
        <v>168</v>
      </c>
      <c r="AT34" s="64">
        <v>168</v>
      </c>
      <c r="AU34" s="64">
        <v>134</v>
      </c>
      <c r="AV34" s="64">
        <v>141</v>
      </c>
      <c r="AW34" s="64">
        <v>105</v>
      </c>
      <c r="AX34" s="64">
        <v>129</v>
      </c>
      <c r="AY34" s="94">
        <v>1198</v>
      </c>
    </row>
    <row r="35" spans="2:51" ht="12.75" customHeight="1" x14ac:dyDescent="0.25">
      <c r="B35" s="34" t="s">
        <v>54</v>
      </c>
      <c r="C35" s="63">
        <v>95</v>
      </c>
      <c r="D35" s="64">
        <v>76</v>
      </c>
      <c r="E35" s="64">
        <v>60</v>
      </c>
      <c r="F35" s="64">
        <v>69</v>
      </c>
      <c r="G35" s="64">
        <v>84</v>
      </c>
      <c r="H35" s="64">
        <v>80</v>
      </c>
      <c r="I35" s="64">
        <v>70</v>
      </c>
      <c r="J35" s="64">
        <v>69</v>
      </c>
      <c r="K35" s="94">
        <v>603</v>
      </c>
      <c r="L35" s="363">
        <v>84</v>
      </c>
      <c r="M35" s="63">
        <v>88</v>
      </c>
      <c r="N35" s="64">
        <v>67</v>
      </c>
      <c r="O35" s="64">
        <v>56</v>
      </c>
      <c r="P35" s="64">
        <v>66</v>
      </c>
      <c r="Q35" s="64">
        <v>75</v>
      </c>
      <c r="R35" s="64">
        <v>79</v>
      </c>
      <c r="S35" s="64">
        <v>74</v>
      </c>
      <c r="T35" s="64">
        <v>63</v>
      </c>
      <c r="U35" s="94">
        <v>568</v>
      </c>
      <c r="V35" s="91"/>
      <c r="W35" s="63">
        <v>83</v>
      </c>
      <c r="X35" s="64">
        <v>57</v>
      </c>
      <c r="Y35" s="64">
        <v>54</v>
      </c>
      <c r="Z35" s="64">
        <v>61</v>
      </c>
      <c r="AA35" s="64">
        <v>69</v>
      </c>
      <c r="AB35" s="64">
        <v>70</v>
      </c>
      <c r="AC35" s="64">
        <v>65</v>
      </c>
      <c r="AD35" s="64">
        <v>62</v>
      </c>
      <c r="AE35" s="94">
        <v>521</v>
      </c>
      <c r="AF35" s="310"/>
      <c r="AG35" s="63">
        <v>97</v>
      </c>
      <c r="AH35" s="64">
        <v>60</v>
      </c>
      <c r="AI35" s="64">
        <v>61</v>
      </c>
      <c r="AJ35" s="64">
        <v>60</v>
      </c>
      <c r="AK35" s="64">
        <v>65</v>
      </c>
      <c r="AL35" s="64">
        <v>66</v>
      </c>
      <c r="AM35" s="64">
        <v>63</v>
      </c>
      <c r="AN35" s="64">
        <v>54</v>
      </c>
      <c r="AO35" s="94">
        <v>526</v>
      </c>
      <c r="AP35" s="310"/>
      <c r="AQ35" s="63">
        <v>186</v>
      </c>
      <c r="AR35" s="64">
        <v>118</v>
      </c>
      <c r="AS35" s="64">
        <v>106</v>
      </c>
      <c r="AT35" s="64">
        <v>106</v>
      </c>
      <c r="AU35" s="64">
        <v>120</v>
      </c>
      <c r="AV35" s="64">
        <v>103</v>
      </c>
      <c r="AW35" s="64">
        <v>90</v>
      </c>
      <c r="AX35" s="64">
        <v>87</v>
      </c>
      <c r="AY35" s="94">
        <v>916</v>
      </c>
    </row>
    <row r="36" spans="2:51" x14ac:dyDescent="0.25">
      <c r="B36" s="34" t="s">
        <v>55</v>
      </c>
      <c r="C36" s="63">
        <v>29</v>
      </c>
      <c r="D36" s="64">
        <v>44</v>
      </c>
      <c r="E36" s="64">
        <v>61</v>
      </c>
      <c r="F36" s="64">
        <v>44</v>
      </c>
      <c r="G36" s="64">
        <v>35</v>
      </c>
      <c r="H36" s="64">
        <v>41</v>
      </c>
      <c r="I36" s="64">
        <v>41</v>
      </c>
      <c r="J36" s="64">
        <v>37</v>
      </c>
      <c r="K36" s="94">
        <v>332</v>
      </c>
      <c r="L36" s="363">
        <v>31</v>
      </c>
      <c r="M36" s="63">
        <v>31</v>
      </c>
      <c r="N36" s="64">
        <v>44</v>
      </c>
      <c r="O36" s="64">
        <v>52</v>
      </c>
      <c r="P36" s="64">
        <v>44</v>
      </c>
      <c r="Q36" s="64">
        <v>28</v>
      </c>
      <c r="R36" s="64">
        <v>38</v>
      </c>
      <c r="S36" s="64">
        <v>40</v>
      </c>
      <c r="T36" s="64">
        <v>37</v>
      </c>
      <c r="U36" s="94">
        <v>314</v>
      </c>
      <c r="V36" s="251"/>
      <c r="W36" s="63">
        <v>28</v>
      </c>
      <c r="X36" s="64">
        <v>48</v>
      </c>
      <c r="Y36" s="64">
        <v>43</v>
      </c>
      <c r="Z36" s="64">
        <v>36</v>
      </c>
      <c r="AA36" s="64">
        <v>33</v>
      </c>
      <c r="AB36" s="64">
        <v>38</v>
      </c>
      <c r="AC36" s="64">
        <v>40</v>
      </c>
      <c r="AD36" s="64">
        <v>35</v>
      </c>
      <c r="AE36" s="94">
        <v>301</v>
      </c>
      <c r="AF36" s="309"/>
      <c r="AG36" s="63">
        <v>34</v>
      </c>
      <c r="AH36" s="64">
        <v>49</v>
      </c>
      <c r="AI36" s="64">
        <v>51</v>
      </c>
      <c r="AJ36" s="64">
        <v>36</v>
      </c>
      <c r="AK36" s="64">
        <v>30</v>
      </c>
      <c r="AL36" s="64">
        <v>39</v>
      </c>
      <c r="AM36" s="64">
        <v>35</v>
      </c>
      <c r="AN36" s="64">
        <v>34</v>
      </c>
      <c r="AO36" s="94">
        <v>308</v>
      </c>
      <c r="AP36" s="309"/>
      <c r="AQ36" s="63">
        <v>63</v>
      </c>
      <c r="AR36" s="64">
        <v>82</v>
      </c>
      <c r="AS36" s="64">
        <v>95</v>
      </c>
      <c r="AT36" s="64">
        <v>61</v>
      </c>
      <c r="AU36" s="64">
        <v>51</v>
      </c>
      <c r="AV36" s="64">
        <v>54</v>
      </c>
      <c r="AW36" s="64">
        <v>47</v>
      </c>
      <c r="AX36" s="64">
        <v>42</v>
      </c>
      <c r="AY36" s="94">
        <v>495</v>
      </c>
    </row>
    <row r="37" spans="2:51" x14ac:dyDescent="0.25">
      <c r="B37" s="34" t="s">
        <v>56</v>
      </c>
      <c r="C37" s="63">
        <v>24</v>
      </c>
      <c r="D37" s="64">
        <v>32</v>
      </c>
      <c r="E37" s="64">
        <v>39</v>
      </c>
      <c r="F37" s="64">
        <v>36</v>
      </c>
      <c r="G37" s="64">
        <v>31</v>
      </c>
      <c r="H37" s="64">
        <v>43</v>
      </c>
      <c r="I37" s="64">
        <v>32</v>
      </c>
      <c r="J37" s="64">
        <v>30</v>
      </c>
      <c r="K37" s="94">
        <v>267</v>
      </c>
      <c r="L37" s="363">
        <v>23</v>
      </c>
      <c r="M37" s="63">
        <v>20</v>
      </c>
      <c r="N37" s="64">
        <v>36</v>
      </c>
      <c r="O37" s="64">
        <v>41</v>
      </c>
      <c r="P37" s="64">
        <v>38</v>
      </c>
      <c r="Q37" s="64">
        <v>33</v>
      </c>
      <c r="R37" s="64">
        <v>40</v>
      </c>
      <c r="S37" s="64">
        <v>32</v>
      </c>
      <c r="T37" s="64">
        <v>31</v>
      </c>
      <c r="U37" s="94">
        <v>271</v>
      </c>
      <c r="V37" s="203"/>
      <c r="W37" s="63">
        <v>26</v>
      </c>
      <c r="X37" s="64">
        <v>38</v>
      </c>
      <c r="Y37" s="64">
        <v>33</v>
      </c>
      <c r="Z37" s="64">
        <v>42</v>
      </c>
      <c r="AA37" s="64">
        <v>29</v>
      </c>
      <c r="AB37" s="64">
        <v>40</v>
      </c>
      <c r="AC37" s="64">
        <v>33</v>
      </c>
      <c r="AD37" s="64">
        <v>27</v>
      </c>
      <c r="AE37" s="94">
        <v>268</v>
      </c>
      <c r="AF37" s="310"/>
      <c r="AG37" s="63">
        <v>34</v>
      </c>
      <c r="AH37" s="64">
        <v>32</v>
      </c>
      <c r="AI37" s="64">
        <v>27</v>
      </c>
      <c r="AJ37" s="64">
        <v>39</v>
      </c>
      <c r="AK37" s="64">
        <v>25</v>
      </c>
      <c r="AL37" s="64">
        <v>38</v>
      </c>
      <c r="AM37" s="64">
        <v>25</v>
      </c>
      <c r="AN37" s="64">
        <v>27</v>
      </c>
      <c r="AO37" s="94">
        <v>247</v>
      </c>
      <c r="AP37" s="310"/>
      <c r="AQ37" s="63">
        <v>55</v>
      </c>
      <c r="AR37" s="64">
        <v>57</v>
      </c>
      <c r="AS37" s="64">
        <v>58</v>
      </c>
      <c r="AT37" s="64">
        <v>60</v>
      </c>
      <c r="AU37" s="64">
        <v>44</v>
      </c>
      <c r="AV37" s="64">
        <v>53</v>
      </c>
      <c r="AW37" s="64">
        <v>37</v>
      </c>
      <c r="AX37" s="64">
        <v>37</v>
      </c>
      <c r="AY37" s="94">
        <v>401</v>
      </c>
    </row>
    <row r="38" spans="2:51" x14ac:dyDescent="0.25">
      <c r="B38" s="34" t="s">
        <v>57</v>
      </c>
      <c r="C38" s="63">
        <v>61</v>
      </c>
      <c r="D38" s="64">
        <v>82</v>
      </c>
      <c r="E38" s="64">
        <v>79</v>
      </c>
      <c r="F38" s="64">
        <v>95</v>
      </c>
      <c r="G38" s="64">
        <v>82</v>
      </c>
      <c r="H38" s="64">
        <v>104</v>
      </c>
      <c r="I38" s="64">
        <v>102</v>
      </c>
      <c r="J38" s="64">
        <v>101</v>
      </c>
      <c r="K38" s="94">
        <v>706</v>
      </c>
      <c r="L38" s="363">
        <v>57</v>
      </c>
      <c r="M38" s="63">
        <v>57</v>
      </c>
      <c r="N38" s="64">
        <v>67</v>
      </c>
      <c r="O38" s="64">
        <v>81</v>
      </c>
      <c r="P38" s="64">
        <v>99</v>
      </c>
      <c r="Q38" s="64">
        <v>79</v>
      </c>
      <c r="R38" s="64">
        <v>97</v>
      </c>
      <c r="S38" s="64">
        <v>86</v>
      </c>
      <c r="T38" s="64">
        <v>101</v>
      </c>
      <c r="U38" s="94">
        <v>667</v>
      </c>
      <c r="V38" s="91"/>
      <c r="W38" s="63">
        <v>47</v>
      </c>
      <c r="X38" s="64">
        <v>60</v>
      </c>
      <c r="Y38" s="64">
        <v>80</v>
      </c>
      <c r="Z38" s="64">
        <v>98</v>
      </c>
      <c r="AA38" s="64">
        <v>79</v>
      </c>
      <c r="AB38" s="64">
        <v>95</v>
      </c>
      <c r="AC38" s="64">
        <v>91</v>
      </c>
      <c r="AD38" s="64">
        <v>89</v>
      </c>
      <c r="AE38" s="94">
        <v>639</v>
      </c>
      <c r="AF38" s="188"/>
      <c r="AG38" s="63">
        <v>53</v>
      </c>
      <c r="AH38" s="64">
        <v>60</v>
      </c>
      <c r="AI38" s="64">
        <v>81</v>
      </c>
      <c r="AJ38" s="64">
        <v>110</v>
      </c>
      <c r="AK38" s="64">
        <v>83</v>
      </c>
      <c r="AL38" s="64">
        <v>93</v>
      </c>
      <c r="AM38" s="64">
        <v>87</v>
      </c>
      <c r="AN38" s="64">
        <v>83</v>
      </c>
      <c r="AO38" s="94">
        <v>650</v>
      </c>
      <c r="AP38" s="188"/>
      <c r="AQ38" s="63">
        <v>115</v>
      </c>
      <c r="AR38" s="64">
        <v>131</v>
      </c>
      <c r="AS38" s="64">
        <v>126</v>
      </c>
      <c r="AT38" s="64">
        <v>157</v>
      </c>
      <c r="AU38" s="64">
        <v>125</v>
      </c>
      <c r="AV38" s="64">
        <v>131</v>
      </c>
      <c r="AW38" s="64">
        <v>125</v>
      </c>
      <c r="AX38" s="64">
        <v>120</v>
      </c>
      <c r="AY38" s="94">
        <v>1030</v>
      </c>
    </row>
    <row r="39" spans="2:51" x14ac:dyDescent="0.25">
      <c r="B39" s="34" t="s">
        <v>58</v>
      </c>
      <c r="C39" s="65">
        <v>33</v>
      </c>
      <c r="D39" s="66">
        <v>65</v>
      </c>
      <c r="E39" s="66">
        <v>66</v>
      </c>
      <c r="F39" s="66">
        <v>44</v>
      </c>
      <c r="G39" s="66">
        <v>48</v>
      </c>
      <c r="H39" s="66">
        <v>41</v>
      </c>
      <c r="I39" s="66">
        <v>39</v>
      </c>
      <c r="J39" s="66">
        <v>56</v>
      </c>
      <c r="K39" s="95">
        <v>392</v>
      </c>
      <c r="L39" s="363">
        <v>23</v>
      </c>
      <c r="M39" s="65">
        <v>27</v>
      </c>
      <c r="N39" s="66">
        <v>62</v>
      </c>
      <c r="O39" s="66">
        <v>56</v>
      </c>
      <c r="P39" s="66">
        <v>37</v>
      </c>
      <c r="Q39" s="66">
        <v>48</v>
      </c>
      <c r="R39" s="66">
        <v>39</v>
      </c>
      <c r="S39" s="66">
        <v>41</v>
      </c>
      <c r="T39" s="66">
        <v>49</v>
      </c>
      <c r="U39" s="95">
        <v>359</v>
      </c>
      <c r="V39" s="269"/>
      <c r="W39" s="65">
        <v>27</v>
      </c>
      <c r="X39" s="66">
        <v>55</v>
      </c>
      <c r="Y39" s="66">
        <v>52</v>
      </c>
      <c r="Z39" s="66">
        <v>38</v>
      </c>
      <c r="AA39" s="66">
        <v>44</v>
      </c>
      <c r="AB39" s="66">
        <v>38</v>
      </c>
      <c r="AC39" s="66">
        <v>41</v>
      </c>
      <c r="AD39" s="66">
        <v>45</v>
      </c>
      <c r="AE39" s="95">
        <v>340</v>
      </c>
      <c r="AF39" s="188"/>
      <c r="AG39" s="65">
        <v>26</v>
      </c>
      <c r="AH39" s="66">
        <v>54</v>
      </c>
      <c r="AI39" s="66">
        <v>50</v>
      </c>
      <c r="AJ39" s="66">
        <v>40</v>
      </c>
      <c r="AK39" s="66">
        <v>46</v>
      </c>
      <c r="AL39" s="66">
        <v>37</v>
      </c>
      <c r="AM39" s="66">
        <v>41</v>
      </c>
      <c r="AN39" s="66">
        <v>46</v>
      </c>
      <c r="AO39" s="95">
        <v>340</v>
      </c>
      <c r="AP39" s="188"/>
      <c r="AQ39" s="65">
        <v>53</v>
      </c>
      <c r="AR39" s="66">
        <v>105</v>
      </c>
      <c r="AS39" s="66">
        <v>93</v>
      </c>
      <c r="AT39" s="66">
        <v>66</v>
      </c>
      <c r="AU39" s="66">
        <v>69</v>
      </c>
      <c r="AV39" s="66">
        <v>55</v>
      </c>
      <c r="AW39" s="66">
        <v>49</v>
      </c>
      <c r="AX39" s="66">
        <v>67</v>
      </c>
      <c r="AY39" s="95">
        <v>557</v>
      </c>
    </row>
    <row r="40" spans="2:51" x14ac:dyDescent="0.25">
      <c r="B40" s="36"/>
      <c r="C40" s="457"/>
      <c r="D40" s="458"/>
      <c r="E40" s="458"/>
      <c r="F40" s="458"/>
      <c r="G40" s="458"/>
      <c r="H40" s="458"/>
      <c r="I40" s="458"/>
      <c r="J40" s="458"/>
      <c r="K40" s="458"/>
      <c r="L40" s="457"/>
      <c r="M40" s="458"/>
      <c r="N40" s="458"/>
      <c r="O40" s="458"/>
      <c r="P40" s="361"/>
      <c r="Q40" s="361"/>
      <c r="U40" s="459"/>
      <c r="V40" s="460"/>
      <c r="W40" s="460"/>
      <c r="X40" s="362"/>
      <c r="Y40" s="362"/>
    </row>
    <row r="41" spans="2:51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</sheetData>
  <mergeCells count="9">
    <mergeCell ref="C40:K40"/>
    <mergeCell ref="L40:O40"/>
    <mergeCell ref="U40:W40"/>
    <mergeCell ref="C9:AY9"/>
    <mergeCell ref="C10:L10"/>
    <mergeCell ref="M10:V10"/>
    <mergeCell ref="W10:AF10"/>
    <mergeCell ref="AG10:AO10"/>
    <mergeCell ref="AQ10:AY10"/>
  </mergeCells>
  <conditionalFormatting sqref="L12">
    <cfRule type="cellIs" dxfId="3165" priority="3022" operator="between">
      <formula>1</formula>
      <formula>2</formula>
    </cfRule>
  </conditionalFormatting>
  <conditionalFormatting sqref="L23">
    <cfRule type="cellIs" dxfId="3164" priority="2923" operator="between">
      <formula>1</formula>
      <formula>2</formula>
    </cfRule>
  </conditionalFormatting>
  <conditionalFormatting sqref="L20">
    <cfRule type="cellIs" dxfId="3163" priority="2950" operator="between">
      <formula>1</formula>
      <formula>2</formula>
    </cfRule>
  </conditionalFormatting>
  <conditionalFormatting sqref="L17">
    <cfRule type="cellIs" dxfId="3162" priority="2977" operator="between">
      <formula>1</formula>
      <formula>2</formula>
    </cfRule>
  </conditionalFormatting>
  <conditionalFormatting sqref="L14">
    <cfRule type="cellIs" dxfId="3161" priority="3004" operator="between">
      <formula>1</formula>
      <formula>2</formula>
    </cfRule>
  </conditionalFormatting>
  <conditionalFormatting sqref="L13">
    <cfRule type="cellIs" dxfId="3160" priority="3013" operator="between">
      <formula>1</formula>
      <formula>2</formula>
    </cfRule>
  </conditionalFormatting>
  <conditionalFormatting sqref="L15">
    <cfRule type="cellIs" dxfId="3159" priority="2995" operator="between">
      <formula>1</formula>
      <formula>2</formula>
    </cfRule>
  </conditionalFormatting>
  <conditionalFormatting sqref="L16">
    <cfRule type="cellIs" dxfId="3158" priority="2986" operator="between">
      <formula>1</formula>
      <formula>2</formula>
    </cfRule>
  </conditionalFormatting>
  <conditionalFormatting sqref="L18">
    <cfRule type="cellIs" dxfId="3157" priority="2968" operator="between">
      <formula>1</formula>
      <formula>2</formula>
    </cfRule>
  </conditionalFormatting>
  <conditionalFormatting sqref="L19">
    <cfRule type="cellIs" dxfId="3156" priority="2959" operator="between">
      <formula>1</formula>
      <formula>2</formula>
    </cfRule>
  </conditionalFormatting>
  <conditionalFormatting sqref="L21">
    <cfRule type="cellIs" dxfId="3155" priority="2941" operator="between">
      <formula>1</formula>
      <formula>2</formula>
    </cfRule>
  </conditionalFormatting>
  <conditionalFormatting sqref="L22">
    <cfRule type="cellIs" dxfId="3154" priority="2932" operator="between">
      <formula>1</formula>
      <formula>2</formula>
    </cfRule>
  </conditionalFormatting>
  <conditionalFormatting sqref="L24">
    <cfRule type="cellIs" dxfId="3153" priority="2914" operator="between">
      <formula>1</formula>
      <formula>2</formula>
    </cfRule>
  </conditionalFormatting>
  <conditionalFormatting sqref="L25">
    <cfRule type="cellIs" dxfId="3152" priority="2905" operator="between">
      <formula>1</formula>
      <formula>2</formula>
    </cfRule>
  </conditionalFormatting>
  <conditionalFormatting sqref="L26">
    <cfRule type="cellIs" dxfId="3151" priority="2896" operator="between">
      <formula>1</formula>
      <formula>2</formula>
    </cfRule>
  </conditionalFormatting>
  <conditionalFormatting sqref="L27">
    <cfRule type="cellIs" dxfId="3150" priority="2887" operator="between">
      <formula>1</formula>
      <formula>2</formula>
    </cfRule>
  </conditionalFormatting>
  <conditionalFormatting sqref="L28">
    <cfRule type="cellIs" dxfId="3149" priority="2878" operator="between">
      <formula>1</formula>
      <formula>2</formula>
    </cfRule>
  </conditionalFormatting>
  <conditionalFormatting sqref="L29">
    <cfRule type="cellIs" dxfId="3148" priority="2869" operator="between">
      <formula>1</formula>
      <formula>2</formula>
    </cfRule>
  </conditionalFormatting>
  <conditionalFormatting sqref="L30">
    <cfRule type="cellIs" dxfId="3147" priority="2860" operator="between">
      <formula>1</formula>
      <formula>2</formula>
    </cfRule>
  </conditionalFormatting>
  <conditionalFormatting sqref="L31">
    <cfRule type="cellIs" dxfId="3146" priority="2851" operator="between">
      <formula>1</formula>
      <formula>2</formula>
    </cfRule>
  </conditionalFormatting>
  <conditionalFormatting sqref="L32">
    <cfRule type="cellIs" dxfId="3145" priority="2842" operator="between">
      <formula>1</formula>
      <formula>2</formula>
    </cfRule>
  </conditionalFormatting>
  <conditionalFormatting sqref="L33">
    <cfRule type="cellIs" dxfId="3144" priority="2833" operator="between">
      <formula>1</formula>
      <formula>2</formula>
    </cfRule>
  </conditionalFormatting>
  <conditionalFormatting sqref="L34">
    <cfRule type="cellIs" dxfId="3143" priority="2824" operator="between">
      <formula>1</formula>
      <formula>2</formula>
    </cfRule>
  </conditionalFormatting>
  <conditionalFormatting sqref="L35">
    <cfRule type="cellIs" dxfId="3142" priority="2815" operator="between">
      <formula>1</formula>
      <formula>2</formula>
    </cfRule>
  </conditionalFormatting>
  <conditionalFormatting sqref="L36">
    <cfRule type="cellIs" dxfId="3141" priority="2806" operator="between">
      <formula>1</formula>
      <formula>2</formula>
    </cfRule>
  </conditionalFormatting>
  <conditionalFormatting sqref="L37">
    <cfRule type="cellIs" dxfId="3140" priority="2797" operator="between">
      <formula>1</formula>
      <formula>2</formula>
    </cfRule>
  </conditionalFormatting>
  <conditionalFormatting sqref="L38">
    <cfRule type="cellIs" dxfId="3139" priority="2788" operator="between">
      <formula>1</formula>
      <formula>2</formula>
    </cfRule>
  </conditionalFormatting>
  <conditionalFormatting sqref="L39">
    <cfRule type="cellIs" dxfId="3138" priority="2779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244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s="80" customFormat="1" ht="12" customHeight="1" x14ac:dyDescent="0.2">
      <c r="A7" s="122"/>
      <c r="B7" s="128"/>
      <c r="F7" s="2"/>
      <c r="G7" s="2"/>
      <c r="H7" s="2"/>
      <c r="I7" s="2"/>
      <c r="J7" s="2"/>
    </row>
    <row r="8" spans="1:40" ht="15" customHeight="1" x14ac:dyDescent="0.2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4.95" customHeight="1" x14ac:dyDescent="0.25">
      <c r="B9" s="368"/>
      <c r="C9" s="450" t="s">
        <v>243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</row>
    <row r="10" spans="1:40" ht="24.95" customHeight="1" x14ac:dyDescent="0.25">
      <c r="B10" s="215"/>
      <c r="C10" s="464" t="s">
        <v>16</v>
      </c>
      <c r="D10" s="451"/>
      <c r="E10" s="451"/>
      <c r="F10" s="451"/>
      <c r="G10" s="451"/>
      <c r="H10" s="451"/>
      <c r="I10" s="451"/>
      <c r="J10" s="451"/>
      <c r="K10" s="451"/>
      <c r="L10" s="451" t="s">
        <v>18</v>
      </c>
      <c r="M10" s="451"/>
      <c r="N10" s="451"/>
      <c r="O10" s="451"/>
      <c r="P10" s="451"/>
      <c r="Q10" s="451"/>
      <c r="R10" s="451"/>
      <c r="S10" s="451"/>
      <c r="T10" s="451"/>
      <c r="U10" s="451" t="s">
        <v>19</v>
      </c>
      <c r="V10" s="451"/>
      <c r="W10" s="451"/>
      <c r="X10" s="451"/>
      <c r="Y10" s="451"/>
      <c r="Z10" s="451"/>
      <c r="AA10" s="451"/>
      <c r="AB10" s="451"/>
      <c r="AC10" s="451"/>
      <c r="AD10" s="451"/>
      <c r="AE10" s="451" t="s">
        <v>17</v>
      </c>
      <c r="AF10" s="451"/>
      <c r="AG10" s="451"/>
      <c r="AH10" s="451"/>
      <c r="AI10" s="451"/>
      <c r="AJ10" s="451"/>
      <c r="AK10" s="451"/>
      <c r="AL10" s="451"/>
      <c r="AM10" s="465"/>
    </row>
    <row r="11" spans="1:40" x14ac:dyDescent="0.25">
      <c r="B11" s="216" t="s">
        <v>21</v>
      </c>
      <c r="C11" s="265" t="str">
        <f>'PD_idade (14)'!AG10</f>
        <v xml:space="preserve">15 a 29 anos </v>
      </c>
      <c r="D11" s="266" t="str">
        <f>'PD_idade (14)'!AH10</f>
        <v>30 a 34 anos</v>
      </c>
      <c r="E11" s="266" t="str">
        <f>'PD_idade (14)'!AI10</f>
        <v>35 a 39 anos</v>
      </c>
      <c r="F11" s="266" t="str">
        <f>'PD_idade (14)'!AJ10</f>
        <v>40 a 44 anos</v>
      </c>
      <c r="G11" s="266" t="str">
        <f>'PD_idade (14)'!AK10</f>
        <v>45 a 49 anos</v>
      </c>
      <c r="H11" s="266" t="str">
        <f>'PD_idade (14)'!AL10</f>
        <v>50 a 54 anos</v>
      </c>
      <c r="I11" s="266" t="str">
        <f>'PD_idade (14)'!AM10</f>
        <v>55 a 59 anos</v>
      </c>
      <c r="J11" s="266" t="str">
        <f>'PD_idade (14)'!AN10</f>
        <v>&gt;=60 anos</v>
      </c>
      <c r="K11" s="149"/>
      <c r="L11" s="246" t="str">
        <f t="shared" ref="L11:S11" si="0">C11</f>
        <v xml:space="preserve">15 a 29 anos </v>
      </c>
      <c r="M11" s="246" t="str">
        <f t="shared" si="0"/>
        <v>30 a 34 anos</v>
      </c>
      <c r="N11" s="246" t="str">
        <f t="shared" si="0"/>
        <v>35 a 39 anos</v>
      </c>
      <c r="O11" s="246" t="str">
        <f t="shared" si="0"/>
        <v>40 a 44 anos</v>
      </c>
      <c r="P11" s="246" t="str">
        <f t="shared" si="0"/>
        <v>45 a 49 anos</v>
      </c>
      <c r="Q11" s="246" t="str">
        <f t="shared" si="0"/>
        <v>50 a 54 anos</v>
      </c>
      <c r="R11" s="246" t="str">
        <f t="shared" si="0"/>
        <v>55 a 59 anos</v>
      </c>
      <c r="S11" s="246" t="str">
        <f t="shared" si="0"/>
        <v>&gt;=60 anos</v>
      </c>
      <c r="T11" s="149"/>
      <c r="U11" s="246" t="str">
        <f>'PD_idade (14)'!M10</f>
        <v xml:space="preserve">15 a 29 anos </v>
      </c>
      <c r="V11" s="246" t="str">
        <f>'PD_idade (14)'!N10</f>
        <v>30 a 34 anos</v>
      </c>
      <c r="W11" s="246" t="str">
        <f>'PD_idade (14)'!O10</f>
        <v>35 a 39 anos</v>
      </c>
      <c r="X11" s="246" t="str">
        <f>'PD_idade (14)'!P10</f>
        <v>40 a 44 anos</v>
      </c>
      <c r="Y11" s="246" t="str">
        <f>'PD_idade (14)'!Q10</f>
        <v>45 a 49 anos</v>
      </c>
      <c r="Z11" s="246" t="str">
        <f>'PD_idade (14)'!R10</f>
        <v>50 a 54 anos</v>
      </c>
      <c r="AA11" s="246" t="str">
        <f>'PD_idade (14)'!S10</f>
        <v>55 a 59 anos</v>
      </c>
      <c r="AB11" s="366" t="str">
        <f>'PD_idade (14)'!T10</f>
        <v>&gt;=60 anos</v>
      </c>
      <c r="AC11" s="123" t="s">
        <v>0</v>
      </c>
      <c r="AD11" s="149"/>
      <c r="AE11" s="246" t="str">
        <f t="shared" ref="AE11:AL11" si="1">U11</f>
        <v xml:space="preserve">15 a 29 anos </v>
      </c>
      <c r="AF11" s="246" t="str">
        <f t="shared" si="1"/>
        <v>30 a 34 anos</v>
      </c>
      <c r="AG11" s="246" t="str">
        <f t="shared" si="1"/>
        <v>35 a 39 anos</v>
      </c>
      <c r="AH11" s="246" t="str">
        <f t="shared" si="1"/>
        <v>40 a 44 anos</v>
      </c>
      <c r="AI11" s="246" t="str">
        <f t="shared" si="1"/>
        <v>45 a 49 anos</v>
      </c>
      <c r="AJ11" s="246" t="str">
        <f t="shared" si="1"/>
        <v>50 a 54 anos</v>
      </c>
      <c r="AK11" s="246" t="str">
        <f t="shared" si="1"/>
        <v>55 a 59 anos</v>
      </c>
      <c r="AL11" s="246" t="str">
        <f t="shared" si="1"/>
        <v>&gt;=60 anos</v>
      </c>
      <c r="AM11" s="233" t="s">
        <v>0</v>
      </c>
    </row>
    <row r="12" spans="1:40" x14ac:dyDescent="0.25">
      <c r="B12" s="3" t="s">
        <v>61</v>
      </c>
      <c r="C12" s="226">
        <f>'PD_idade (16)'!C12/'PD_idade (16)'!K12</f>
        <v>0.1223451537883733</v>
      </c>
      <c r="D12" s="227">
        <f>'PD_idade (16)'!D12/'PD_idade (16)'!K12</f>
        <v>9.9955062371460346E-2</v>
      </c>
      <c r="E12" s="227">
        <f>'PD_idade (16)'!E12/'PD_idade (16)'!K12</f>
        <v>0.11170772828807315</v>
      </c>
      <c r="F12" s="227">
        <f>'PD_idade (16)'!F12/'PD_idade (16)'!K12</f>
        <v>0.11698215943345787</v>
      </c>
      <c r="G12" s="227">
        <f>'PD_idade (16)'!G12/'PD_idade (16)'!K12</f>
        <v>0.12041644389192664</v>
      </c>
      <c r="H12" s="227">
        <f>'PD_idade (16)'!H12/'PD_idade (16)'!K12</f>
        <v>0.14407594131211315</v>
      </c>
      <c r="I12" s="227">
        <f>'PD_idade (16)'!I12/'PD_idade (16)'!K12</f>
        <v>0.14727077709296185</v>
      </c>
      <c r="J12" s="228">
        <f>'PD_idade (16)'!J12/'PD_idade (16)'!K12</f>
        <v>0.13724673382163369</v>
      </c>
      <c r="K12" s="13"/>
      <c r="L12" s="184">
        <f>'PD_idade (16)'!M12/'PD_idade (16)'!U12</f>
        <v>0.12212352418022014</v>
      </c>
      <c r="M12" s="185">
        <f>'PD_idade (16)'!N12/'PD_idade (16)'!U12</f>
        <v>9.9018100508773008E-2</v>
      </c>
      <c r="N12" s="185">
        <f>'PD_idade (16)'!O12/'PD_idade (16)'!U12</f>
        <v>0.1092403691394787</v>
      </c>
      <c r="O12" s="185">
        <f>'PD_idade (16)'!P12/'PD_idade (16)'!U12</f>
        <v>0.11729504153359234</v>
      </c>
      <c r="P12" s="185">
        <f>'PD_idade (16)'!Q12/'PD_idade (16)'!U12</f>
        <v>0.11989111609602235</v>
      </c>
      <c r="Q12" s="185">
        <f>'PD_idade (16)'!R12/'PD_idade (16)'!U12</f>
        <v>0.14502010967604878</v>
      </c>
      <c r="R12" s="185">
        <f>'PD_idade (16)'!S12/'PD_idade (16)'!U12</f>
        <v>0.15111962466738921</v>
      </c>
      <c r="S12" s="186">
        <f>'PD_idade (16)'!T12/'PD_idade (16)'!U12</f>
        <v>0.13629211419847548</v>
      </c>
      <c r="T12" s="383"/>
      <c r="U12" s="224">
        <f>'PD_idade (16)'!W12/'PD_idade (16)'!AE12</f>
        <v>0.11638933349439796</v>
      </c>
      <c r="V12" s="185">
        <f>'PD_idade (16)'!X12/'PD_idade (16)'!AE12</f>
        <v>0.10043638450155529</v>
      </c>
      <c r="W12" s="185">
        <f>'PD_idade (16)'!Y12/'PD_idade (16)'!AE12</f>
        <v>0.11936777096608582</v>
      </c>
      <c r="X12" s="185">
        <f>'PD_idade (16)'!Z12/'PD_idade (16)'!AE12</f>
        <v>0.12400341255700179</v>
      </c>
      <c r="Y12" s="185">
        <f>'PD_idade (16)'!AA12/'PD_idade (16)'!AE12</f>
        <v>0.11870715428985595</v>
      </c>
      <c r="Z12" s="185">
        <f>'PD_idade (16)'!AB12/'PD_idade (16)'!AE12</f>
        <v>0.14042445565185879</v>
      </c>
      <c r="AA12" s="185">
        <f>'PD_idade (16)'!AC12/'PD_idade (16)'!AE12</f>
        <v>0.14892187358439285</v>
      </c>
      <c r="AB12" s="221">
        <f>'PD_idade (16)'!AD12/'PD_idade (16)'!AE12</f>
        <v>0.13174961495485157</v>
      </c>
      <c r="AC12" s="384"/>
      <c r="AD12" s="385"/>
      <c r="AE12" s="370">
        <f>'PD_idade (16)'!AG12/'PD_idade (16)'!AO12</f>
        <v>0.13547357896352993</v>
      </c>
      <c r="AF12" s="386">
        <f>'PD_idade (16)'!AH12/'PD_idade (16)'!AO12</f>
        <v>0.10485655760725882</v>
      </c>
      <c r="AG12" s="386">
        <f>'PD_idade (16)'!AI12/'PD_idade (16)'!AO12</f>
        <v>0.11458165600038946</v>
      </c>
      <c r="AH12" s="386">
        <f>'PD_idade (16)'!AJ12/'PD_idade (16)'!AO12</f>
        <v>0.12201122674046308</v>
      </c>
      <c r="AI12" s="386">
        <f>'PD_idade (16)'!AK12/'PD_idade (16)'!AO12</f>
        <v>0.11641283548219188</v>
      </c>
      <c r="AJ12" s="386">
        <f>'PD_idade (16)'!AL12/'PD_idade (16)'!AO12</f>
        <v>0.13663444939166644</v>
      </c>
      <c r="AK12" s="386">
        <f>'PD_idade (16)'!AM12/'PD_idade (16)'!AO12</f>
        <v>0.14535595657595651</v>
      </c>
      <c r="AL12" s="371">
        <f>'PD_idade (16)'!AN12/'PD_idade (16)'!AO12</f>
        <v>0.1246737392385439</v>
      </c>
      <c r="AM12" s="208">
        <v>301306</v>
      </c>
      <c r="AN12" s="219"/>
    </row>
    <row r="13" spans="1:40" x14ac:dyDescent="0.25">
      <c r="B13" s="4" t="s">
        <v>147</v>
      </c>
      <c r="C13" s="225">
        <f>'PD_idade (16)'!C13/'PD_idade (16)'!K13</f>
        <v>0.11692374761190394</v>
      </c>
      <c r="D13" s="182">
        <f>'PD_idade (16)'!D13/'PD_idade (16)'!K13</f>
        <v>9.9690989986024034E-2</v>
      </c>
      <c r="E13" s="182">
        <f>'PD_idade (16)'!E13/'PD_idade (16)'!K13</f>
        <v>0.11902655434601428</v>
      </c>
      <c r="F13" s="182">
        <f>'PD_idade (16)'!F13/'PD_idade (16)'!K13</f>
        <v>0.12675821569155415</v>
      </c>
      <c r="G13" s="182">
        <f>'PD_idade (16)'!G13/'PD_idade (16)'!K13</f>
        <v>0.12295008398404944</v>
      </c>
      <c r="H13" s="182">
        <f>'PD_idade (16)'!H13/'PD_idade (16)'!K13</f>
        <v>0.13897757433550026</v>
      </c>
      <c r="I13" s="182">
        <f>'PD_idade (16)'!I13/'PD_idade (16)'!K13</f>
        <v>0.13742611326947982</v>
      </c>
      <c r="J13" s="222">
        <f>'PD_idade (16)'!J13/'PD_idade (16)'!K13</f>
        <v>0.13824672077547409</v>
      </c>
      <c r="K13" s="13"/>
      <c r="L13" s="183">
        <f>'PD_idade (16)'!M13/'PD_idade (16)'!U13</f>
        <v>0.12260985788712801</v>
      </c>
      <c r="M13" s="182">
        <f>'PD_idade (16)'!N13/'PD_idade (16)'!U13</f>
        <v>0.10077466517552712</v>
      </c>
      <c r="N13" s="182">
        <f>'PD_idade (16)'!O13/'PD_idade (16)'!U13</f>
        <v>0.11791822372548484</v>
      </c>
      <c r="O13" s="182">
        <f>'PD_idade (16)'!P13/'PD_idade (16)'!U13</f>
        <v>0.12847440058918197</v>
      </c>
      <c r="P13" s="182">
        <f>'PD_idade (16)'!Q13/'PD_idade (16)'!U13</f>
        <v>0.12239164234472601</v>
      </c>
      <c r="Q13" s="182">
        <f>'PD_idade (16)'!R13/'PD_idade (16)'!U13</f>
        <v>0.13832137694007254</v>
      </c>
      <c r="R13" s="182">
        <f>'PD_idade (16)'!S13/'PD_idade (16)'!U13</f>
        <v>0.13733940699926353</v>
      </c>
      <c r="S13" s="187">
        <f>'PD_idade (16)'!T13/'PD_idade (16)'!U13</f>
        <v>0.13217042633861598</v>
      </c>
      <c r="T13" s="388"/>
      <c r="U13" s="225">
        <f>'PD_idade (16)'!W13/'PD_idade (16)'!AE13</f>
        <v>0.11824147907698822</v>
      </c>
      <c r="V13" s="182">
        <f>'PD_idade (16)'!X13/'PD_idade (16)'!AE13</f>
        <v>0.10284383600310493</v>
      </c>
      <c r="W13" s="182">
        <f>'PD_idade (16)'!Y13/'PD_idade (16)'!AE13</f>
        <v>0.12322348458118693</v>
      </c>
      <c r="X13" s="182">
        <f>'PD_idade (16)'!Z13/'PD_idade (16)'!AE13</f>
        <v>0.13368146214099216</v>
      </c>
      <c r="Y13" s="182">
        <f>'PD_idade (16)'!AA13/'PD_idade (16)'!AE13</f>
        <v>0.12196739820760709</v>
      </c>
      <c r="Z13" s="182">
        <f>'PD_idade (16)'!AB13/'PD_idade (16)'!AE13</f>
        <v>0.13466939524380778</v>
      </c>
      <c r="AA13" s="182">
        <f>'PD_idade (16)'!AC13/'PD_idade (16)'!AE13</f>
        <v>0.13723802131112836</v>
      </c>
      <c r="AB13" s="222">
        <f>'PD_idade (16)'!AD13/'PD_idade (16)'!AE13</f>
        <v>0.12813492343518454</v>
      </c>
      <c r="AC13" s="389"/>
      <c r="AD13" s="385"/>
      <c r="AE13" s="374">
        <f>'PD_idade (16)'!AG13/'PD_idade (16)'!AO13</f>
        <v>0.13279701028427973</v>
      </c>
      <c r="AF13" s="387">
        <f>'PD_idade (16)'!AH13/'PD_idade (16)'!AO13</f>
        <v>0.10823455575049568</v>
      </c>
      <c r="AG13" s="387">
        <f>'PD_idade (16)'!AI13/'PD_idade (16)'!AO13</f>
        <v>0.12215613276848246</v>
      </c>
      <c r="AH13" s="387">
        <f>'PD_idade (16)'!AJ13/'PD_idade (16)'!AO13</f>
        <v>0.1339666509763647</v>
      </c>
      <c r="AI13" s="387">
        <f>'PD_idade (16)'!AK13/'PD_idade (16)'!AO13</f>
        <v>0.11938893405794</v>
      </c>
      <c r="AJ13" s="387">
        <f>'PD_idade (16)'!AL13/'PD_idade (16)'!AO13</f>
        <v>0.12941646340593663</v>
      </c>
      <c r="AK13" s="387">
        <f>'PD_idade (16)'!AM13/'PD_idade (16)'!AO13</f>
        <v>0.13186985607713922</v>
      </c>
      <c r="AL13" s="375">
        <f>'PD_idade (16)'!AN13/'PD_idade (16)'!AO13</f>
        <v>0.12217039667936155</v>
      </c>
      <c r="AM13" s="204">
        <v>81610</v>
      </c>
      <c r="AN13" s="219"/>
    </row>
    <row r="14" spans="1:40" x14ac:dyDescent="0.25">
      <c r="B14" s="217" t="s">
        <v>20</v>
      </c>
      <c r="C14" s="225">
        <f>'PD_idade (16)'!C14/'PD_idade (16)'!K14</f>
        <v>0.11180773249738767</v>
      </c>
      <c r="D14" s="182">
        <f>'PD_idade (16)'!D14/'PD_idade (16)'!K14</f>
        <v>9.9571914922304244E-2</v>
      </c>
      <c r="E14" s="182">
        <f>'PD_idade (16)'!E14/'PD_idade (16)'!K14</f>
        <v>0.11624026696329255</v>
      </c>
      <c r="F14" s="182">
        <f>'PD_idade (16)'!F14/'PD_idade (16)'!K14</f>
        <v>0.12515589712475142</v>
      </c>
      <c r="G14" s="182">
        <f>'PD_idade (16)'!G14/'PD_idade (16)'!K14</f>
        <v>0.12325142414130179</v>
      </c>
      <c r="H14" s="182">
        <f>'PD_idade (16)'!H14/'PD_idade (16)'!K14</f>
        <v>0.14243098392152898</v>
      </c>
      <c r="I14" s="182">
        <f>'PD_idade (16)'!I14/'PD_idade (16)'!K14</f>
        <v>0.13932989516971719</v>
      </c>
      <c r="J14" s="222">
        <f>'PD_idade (16)'!J14/'PD_idade (16)'!K14</f>
        <v>0.14221188525971618</v>
      </c>
      <c r="K14" s="13"/>
      <c r="L14" s="183">
        <f>'PD_idade (16)'!M14/'PD_idade (16)'!U14</f>
        <v>0.12021906824405348</v>
      </c>
      <c r="M14" s="182">
        <f>'PD_idade (16)'!N14/'PD_idade (16)'!U14</f>
        <v>9.9940937483220874E-2</v>
      </c>
      <c r="N14" s="182">
        <f>'PD_idade (16)'!O14/'PD_idade (16)'!U14</f>
        <v>0.114885544001575</v>
      </c>
      <c r="O14" s="182">
        <f>'PD_idade (16)'!P14/'PD_idade (16)'!U14</f>
        <v>0.12685912694861562</v>
      </c>
      <c r="P14" s="182">
        <f>'PD_idade (16)'!Q14/'PD_idade (16)'!U14</f>
        <v>0.12329747820951086</v>
      </c>
      <c r="Q14" s="182">
        <f>'PD_idade (16)'!R14/'PD_idade (16)'!U14</f>
        <v>0.14017503982245449</v>
      </c>
      <c r="R14" s="182">
        <f>'PD_idade (16)'!S14/'PD_idade (16)'!U14</f>
        <v>0.13938753959873285</v>
      </c>
      <c r="S14" s="187">
        <f>'PD_idade (16)'!T14/'PD_idade (16)'!U14</f>
        <v>0.13523526569183683</v>
      </c>
      <c r="T14" s="388"/>
      <c r="U14" s="225">
        <f>'PD_idade (16)'!W14/'PD_idade (16)'!AE14</f>
        <v>0.11661893764434181</v>
      </c>
      <c r="V14" s="182">
        <f>'PD_idade (16)'!X14/'PD_idade (16)'!AE14</f>
        <v>0.10298383371824481</v>
      </c>
      <c r="W14" s="182">
        <f>'PD_idade (16)'!Y14/'PD_idade (16)'!AE14</f>
        <v>0.12044341801385682</v>
      </c>
      <c r="X14" s="182">
        <f>'PD_idade (16)'!Z14/'PD_idade (16)'!AE14</f>
        <v>0.13158429561200924</v>
      </c>
      <c r="Y14" s="182">
        <f>'PD_idade (16)'!AA14/'PD_idade (16)'!AE14</f>
        <v>0.1212933025404157</v>
      </c>
      <c r="Z14" s="182">
        <f>'PD_idade (16)'!AB14/'PD_idade (16)'!AE14</f>
        <v>0.13736720554272516</v>
      </c>
      <c r="AA14" s="182">
        <f>'PD_idade (16)'!AC14/'PD_idade (16)'!AE14</f>
        <v>0.13963972286374135</v>
      </c>
      <c r="AB14" s="222">
        <f>'PD_idade (16)'!AD14/'PD_idade (16)'!AE14</f>
        <v>0.13006928406466511</v>
      </c>
      <c r="AC14" s="390"/>
      <c r="AD14" s="385"/>
      <c r="AE14" s="374">
        <f>'PD_idade (16)'!AG14/'PD_idade (16)'!AO14</f>
        <v>0.13108012113508058</v>
      </c>
      <c r="AF14" s="387">
        <f>'PD_idade (16)'!AH14/'PD_idade (16)'!AO14</f>
        <v>0.10810558193442255</v>
      </c>
      <c r="AG14" s="387">
        <f>'PD_idade (16)'!AI14/'PD_idade (16)'!AO14</f>
        <v>0.12005084682394287</v>
      </c>
      <c r="AH14" s="387">
        <f>'PD_idade (16)'!AJ14/'PD_idade (16)'!AO14</f>
        <v>0.13188394960182451</v>
      </c>
      <c r="AI14" s="387">
        <f>'PD_idade (16)'!AK14/'PD_idade (16)'!AO14</f>
        <v>0.11853665831682057</v>
      </c>
      <c r="AJ14" s="387">
        <f>'PD_idade (16)'!AL14/'PD_idade (16)'!AO14</f>
        <v>0.13186525591655138</v>
      </c>
      <c r="AK14" s="387">
        <f>'PD_idade (16)'!AM14/'PD_idade (16)'!AO14</f>
        <v>0.13450106554006055</v>
      </c>
      <c r="AL14" s="375">
        <f>'PD_idade (16)'!AN14/'PD_idade (16)'!AO14</f>
        <v>0.12397652073129697</v>
      </c>
      <c r="AM14" s="204">
        <v>61094</v>
      </c>
      <c r="AN14" s="219"/>
    </row>
    <row r="15" spans="1:40" x14ac:dyDescent="0.25">
      <c r="B15" s="217" t="s">
        <v>1</v>
      </c>
      <c r="C15" s="263">
        <f>'PD_idade (16)'!C15/'PD_idade (16)'!K15</f>
        <v>0.10422842877203932</v>
      </c>
      <c r="D15" s="264">
        <f>'PD_idade (16)'!D15/'PD_idade (16)'!K15</f>
        <v>0.11187392728974879</v>
      </c>
      <c r="E15" s="264">
        <f>'PD_idade (16)'!E15/'PD_idade (16)'!K15</f>
        <v>0.123342175066313</v>
      </c>
      <c r="F15" s="264">
        <f>'PD_idade (16)'!F15/'PD_idade (16)'!K15</f>
        <v>0.12123576220939304</v>
      </c>
      <c r="G15" s="264">
        <f>'PD_idade (16)'!G15/'PD_idade (16)'!K15</f>
        <v>0.11881728818848494</v>
      </c>
      <c r="H15" s="264">
        <f>'PD_idade (16)'!H15/'PD_idade (16)'!K15</f>
        <v>0.13988141675768451</v>
      </c>
      <c r="I15" s="264">
        <f>'PD_idade (16)'!I15/'PD_idade (16)'!K15</f>
        <v>0.13871118739272897</v>
      </c>
      <c r="J15" s="268">
        <f>'PD_idade (16)'!J15/'PD_idade (16)'!K15</f>
        <v>0.14190981432360741</v>
      </c>
      <c r="K15" s="191"/>
      <c r="L15" s="267">
        <f>'PD_idade (16)'!M15/'PD_idade (16)'!U15</f>
        <v>0.11172584640792733</v>
      </c>
      <c r="M15" s="264">
        <f>'PD_idade (16)'!N15/'PD_idade (16)'!U15</f>
        <v>0.10850536746490504</v>
      </c>
      <c r="N15" s="264">
        <f>'PD_idade (16)'!O15/'PD_idade (16)'!U15</f>
        <v>0.12113955408753097</v>
      </c>
      <c r="O15" s="264">
        <f>'PD_idade (16)'!P15/'PD_idade (16)'!U15</f>
        <v>0.12675474814203139</v>
      </c>
      <c r="P15" s="264">
        <f>'PD_idade (16)'!Q15/'PD_idade (16)'!U15</f>
        <v>0.1203963666391412</v>
      </c>
      <c r="Q15" s="264">
        <f>'PD_idade (16)'!R15/'PD_idade (16)'!U15</f>
        <v>0.13963666391412055</v>
      </c>
      <c r="R15" s="264">
        <f>'PD_idade (16)'!S15/'PD_idade (16)'!U15</f>
        <v>0.1375722543352601</v>
      </c>
      <c r="S15" s="272">
        <f>'PD_idade (16)'!T15/'PD_idade (16)'!U15</f>
        <v>0.13426919900908341</v>
      </c>
      <c r="T15" s="391"/>
      <c r="U15" s="263">
        <f>'PD_idade (16)'!W15/'PD_idade (16)'!AE15</f>
        <v>0.10982609440589394</v>
      </c>
      <c r="V15" s="264">
        <f>'PD_idade (16)'!X15/'PD_idade (16)'!AE15</f>
        <v>0.11034010108798081</v>
      </c>
      <c r="W15" s="264">
        <f>'PD_idade (16)'!Y15/'PD_idade (16)'!AE15</f>
        <v>0.12121990919215284</v>
      </c>
      <c r="X15" s="264">
        <f>'PD_idade (16)'!Z15/'PD_idade (16)'!AE15</f>
        <v>0.130215026128673</v>
      </c>
      <c r="Y15" s="264">
        <f>'PD_idade (16)'!AA15/'PD_idade (16)'!AE15</f>
        <v>0.11984922470658785</v>
      </c>
      <c r="Z15" s="264">
        <f>'PD_idade (16)'!AB15/'PD_idade (16)'!AE15</f>
        <v>0.13869613638310632</v>
      </c>
      <c r="AA15" s="264">
        <f>'PD_idade (16)'!AC15/'PD_idade (16)'!AE15</f>
        <v>0.13869613638310632</v>
      </c>
      <c r="AB15" s="268">
        <f>'PD_idade (16)'!AD15/'PD_idade (16)'!AE15</f>
        <v>0.13115737171249892</v>
      </c>
      <c r="AC15" s="392"/>
      <c r="AD15" s="393"/>
      <c r="AE15" s="380">
        <f>'PD_idade (16)'!AG15/'PD_idade (16)'!AO15</f>
        <v>0.12257846205904746</v>
      </c>
      <c r="AF15" s="394">
        <f>'PD_idade (16)'!AH15/'PD_idade (16)'!AO15</f>
        <v>0.11640301158954403</v>
      </c>
      <c r="AG15" s="394">
        <f>'PD_idade (16)'!AI15/'PD_idade (16)'!AO15</f>
        <v>0.12562388968784366</v>
      </c>
      <c r="AH15" s="394">
        <f>'PD_idade (16)'!AJ15/'PD_idade (16)'!AO15</f>
        <v>0.13256069706454615</v>
      </c>
      <c r="AI15" s="394">
        <f>'PD_idade (16)'!AK15/'PD_idade (16)'!AO15</f>
        <v>0.11538786904661197</v>
      </c>
      <c r="AJ15" s="394">
        <f>'PD_idade (16)'!AL15/'PD_idade (16)'!AO15</f>
        <v>0.13264529227645716</v>
      </c>
      <c r="AK15" s="394">
        <f>'PD_idade (16)'!AM15/'PD_idade (16)'!AO15</f>
        <v>0.13239150664072413</v>
      </c>
      <c r="AL15" s="381">
        <f>'PD_idade (16)'!AN15/'PD_idade (16)'!AO15</f>
        <v>0.12240927163522544</v>
      </c>
      <c r="AM15" s="273">
        <v>21700</v>
      </c>
      <c r="AN15" s="219"/>
    </row>
    <row r="16" spans="1:40" x14ac:dyDescent="0.25">
      <c r="B16" s="206" t="s">
        <v>36</v>
      </c>
      <c r="C16" s="225">
        <f>'PD_idade (16)'!C16/'PD_idade (16)'!K16</f>
        <v>0.11527377521613832</v>
      </c>
      <c r="D16" s="182">
        <f>'PD_idade (16)'!D16/'PD_idade (16)'!K16</f>
        <v>0.10662824207492795</v>
      </c>
      <c r="E16" s="182">
        <f>'PD_idade (16)'!E16/'PD_idade (16)'!K16</f>
        <v>0.11815561959654179</v>
      </c>
      <c r="F16" s="182">
        <f>'PD_idade (16)'!F16/'PD_idade (16)'!K16</f>
        <v>0.13256484149855907</v>
      </c>
      <c r="G16" s="182">
        <f>'PD_idade (16)'!G16/'PD_idade (16)'!K16</f>
        <v>0.12968299711815562</v>
      </c>
      <c r="H16" s="182">
        <f>'PD_idade (16)'!H16/'PD_idade (16)'!K16</f>
        <v>0.11815561959654179</v>
      </c>
      <c r="I16" s="182">
        <f>'PD_idade (16)'!I16/'PD_idade (16)'!K16</f>
        <v>0.15273775216138327</v>
      </c>
      <c r="J16" s="222">
        <f>'PD_idade (16)'!J16/'PD_idade (16)'!K16</f>
        <v>0.12680115273775217</v>
      </c>
      <c r="K16" s="91"/>
      <c r="L16" s="183">
        <f>'PD_idade (16)'!M16/'PD_idade (16)'!U16</f>
        <v>0.1337386018237082</v>
      </c>
      <c r="M16" s="182">
        <f>'PD_idade (16)'!N16/'PD_idade (16)'!U16</f>
        <v>0.11246200607902736</v>
      </c>
      <c r="N16" s="182">
        <f>'PD_idade (16)'!O16/'PD_idade (16)'!U16</f>
        <v>0.11854103343465046</v>
      </c>
      <c r="O16" s="182">
        <f>'PD_idade (16)'!P16/'PD_idade (16)'!U16</f>
        <v>0.13069908814589665</v>
      </c>
      <c r="P16" s="182">
        <f>'PD_idade (16)'!Q16/'PD_idade (16)'!U16</f>
        <v>0.12462006079027356</v>
      </c>
      <c r="Q16" s="182">
        <f>'PD_idade (16)'!R16/'PD_idade (16)'!U16</f>
        <v>0.10030395136778116</v>
      </c>
      <c r="R16" s="182">
        <f>'PD_idade (16)'!S16/'PD_idade (16)'!U16</f>
        <v>0.16109422492401215</v>
      </c>
      <c r="S16" s="187">
        <f>'PD_idade (16)'!T16/'PD_idade (16)'!U16</f>
        <v>0.11854103343465046</v>
      </c>
      <c r="T16" s="395"/>
      <c r="U16" s="225">
        <f>'PD_idade (16)'!W16/'PD_idade (16)'!AE16</f>
        <v>0.16181229773462782</v>
      </c>
      <c r="V16" s="182">
        <f>'PD_idade (16)'!X16/'PD_idade (16)'!AE16</f>
        <v>0.11326860841423948</v>
      </c>
      <c r="W16" s="182">
        <f>'PD_idade (16)'!Y16/'PD_idade (16)'!AE16</f>
        <v>0.10355987055016182</v>
      </c>
      <c r="X16" s="182">
        <f>'PD_idade (16)'!Z16/'PD_idade (16)'!AE16</f>
        <v>0.12297734627831715</v>
      </c>
      <c r="Y16" s="182">
        <f>'PD_idade (16)'!AA16/'PD_idade (16)'!AE16</f>
        <v>0.11650485436893204</v>
      </c>
      <c r="Z16" s="182">
        <f>'PD_idade (16)'!AB16/'PD_idade (16)'!AE16</f>
        <v>0.10355987055016182</v>
      </c>
      <c r="AA16" s="182">
        <f>'PD_idade (16)'!AC16/'PD_idade (16)'!AE16</f>
        <v>0.15857605177993528</v>
      </c>
      <c r="AB16" s="222">
        <f>'PD_idade (16)'!AD16/'PD_idade (16)'!AE16</f>
        <v>0.11974110032362459</v>
      </c>
      <c r="AC16" s="389"/>
      <c r="AD16" s="385"/>
      <c r="AE16" s="370">
        <f>'PD_idade (16)'!AG16/'PD_idade (16)'!AO16</f>
        <v>0.16129032258064516</v>
      </c>
      <c r="AF16" s="386">
        <f>'PD_idade (16)'!AH16/'PD_idade (16)'!AO16</f>
        <v>0.12903225806451613</v>
      </c>
      <c r="AG16" s="386">
        <f>'PD_idade (16)'!AI16/'PD_idade (16)'!AO16</f>
        <v>9.0909090909090912E-2</v>
      </c>
      <c r="AH16" s="386">
        <f>'PD_idade (16)'!AJ16/'PD_idade (16)'!AO16</f>
        <v>0.13489736070381231</v>
      </c>
      <c r="AI16" s="386">
        <f>'PD_idade (16)'!AK16/'PD_idade (16)'!AO16</f>
        <v>0.11143695014662756</v>
      </c>
      <c r="AJ16" s="386">
        <f>'PD_idade (16)'!AL16/'PD_idade (16)'!AO16</f>
        <v>0.10850439882697947</v>
      </c>
      <c r="AK16" s="386">
        <f>'PD_idade (16)'!AM16/'PD_idade (16)'!AO16</f>
        <v>0.15835777126099707</v>
      </c>
      <c r="AL16" s="371">
        <f>'PD_idade (16)'!AN16/'PD_idade (16)'!AO16</f>
        <v>0.10557184750733138</v>
      </c>
      <c r="AM16" s="208">
        <v>1002</v>
      </c>
      <c r="AN16" s="219"/>
    </row>
    <row r="17" spans="2:40" x14ac:dyDescent="0.25">
      <c r="B17" s="206" t="s">
        <v>37</v>
      </c>
      <c r="C17" s="225">
        <f>'PD_idade (16)'!C17/'PD_idade (16)'!K17</f>
        <v>0.12885154061624648</v>
      </c>
      <c r="D17" s="182">
        <f>'PD_idade (16)'!D17/'PD_idade (16)'!K17</f>
        <v>0.11484593837535013</v>
      </c>
      <c r="E17" s="182">
        <f>'PD_idade (16)'!E17/'PD_idade (16)'!K17</f>
        <v>0.11764705882352941</v>
      </c>
      <c r="F17" s="182">
        <f>'PD_idade (16)'!F17/'PD_idade (16)'!K17</f>
        <v>0.11764705882352941</v>
      </c>
      <c r="G17" s="182">
        <f>'PD_idade (16)'!G17/'PD_idade (16)'!K17</f>
        <v>0.11204481792717087</v>
      </c>
      <c r="H17" s="182">
        <f>'PD_idade (16)'!H17/'PD_idade (16)'!K17</f>
        <v>0.15966386554621848</v>
      </c>
      <c r="I17" s="182">
        <f>'PD_idade (16)'!I17/'PD_idade (16)'!K17</f>
        <v>0.11484593837535013</v>
      </c>
      <c r="J17" s="222">
        <f>'PD_idade (16)'!J17/'PD_idade (16)'!K17</f>
        <v>0.13445378151260504</v>
      </c>
      <c r="K17" s="91"/>
      <c r="L17" s="183">
        <f>'PD_idade (16)'!M17/'PD_idade (16)'!U17</f>
        <v>0.14202898550724638</v>
      </c>
      <c r="M17" s="182">
        <f>'PD_idade (16)'!N17/'PD_idade (16)'!U17</f>
        <v>0.1246376811594203</v>
      </c>
      <c r="N17" s="182">
        <f>'PD_idade (16)'!O17/'PD_idade (16)'!U17</f>
        <v>0.10434782608695652</v>
      </c>
      <c r="O17" s="182">
        <f>'PD_idade (16)'!P17/'PD_idade (16)'!U17</f>
        <v>0.12173913043478261</v>
      </c>
      <c r="P17" s="182">
        <f>'PD_idade (16)'!Q17/'PD_idade (16)'!U17</f>
        <v>0.11014492753623188</v>
      </c>
      <c r="Q17" s="182">
        <f>'PD_idade (16)'!R17/'PD_idade (16)'!U17</f>
        <v>0.15652173913043479</v>
      </c>
      <c r="R17" s="182">
        <f>'PD_idade (16)'!S17/'PD_idade (16)'!U17</f>
        <v>0.11884057971014493</v>
      </c>
      <c r="S17" s="187">
        <f>'PD_idade (16)'!T17/'PD_idade (16)'!U17</f>
        <v>0.12173913043478261</v>
      </c>
      <c r="T17" s="395"/>
      <c r="U17" s="225">
        <f>'PD_idade (16)'!W17/'PD_idade (16)'!AE17</f>
        <v>0.13479623824451412</v>
      </c>
      <c r="V17" s="182">
        <f>'PD_idade (16)'!X17/'PD_idade (16)'!AE17</f>
        <v>0.12539184952978055</v>
      </c>
      <c r="W17" s="182">
        <f>'PD_idade (16)'!Y17/'PD_idade (16)'!AE17</f>
        <v>0.12225705329153605</v>
      </c>
      <c r="X17" s="182">
        <f>'PD_idade (16)'!Z17/'PD_idade (16)'!AE17</f>
        <v>0.11912225705329153</v>
      </c>
      <c r="Y17" s="182">
        <f>'PD_idade (16)'!AA17/'PD_idade (16)'!AE17</f>
        <v>0.12539184952978055</v>
      </c>
      <c r="Z17" s="182">
        <f>'PD_idade (16)'!AB17/'PD_idade (16)'!AE17</f>
        <v>0.15047021943573669</v>
      </c>
      <c r="AA17" s="182">
        <f>'PD_idade (16)'!AC17/'PD_idade (16)'!AE17</f>
        <v>9.7178683385579931E-2</v>
      </c>
      <c r="AB17" s="222">
        <f>'PD_idade (16)'!AD17/'PD_idade (16)'!AE17</f>
        <v>0.12539184952978055</v>
      </c>
      <c r="AC17" s="389"/>
      <c r="AD17" s="385"/>
      <c r="AE17" s="374">
        <f>'PD_idade (16)'!AG17/'PD_idade (16)'!AO17</f>
        <v>0.13880126182965299</v>
      </c>
      <c r="AF17" s="387">
        <f>'PD_idade (16)'!AH17/'PD_idade (16)'!AO17</f>
        <v>0.11987381703470032</v>
      </c>
      <c r="AG17" s="387">
        <f>'PD_idade (16)'!AI17/'PD_idade (16)'!AO17</f>
        <v>0.10725552050473186</v>
      </c>
      <c r="AH17" s="387">
        <f>'PD_idade (16)'!AJ17/'PD_idade (16)'!AO17</f>
        <v>0.12618296529968454</v>
      </c>
      <c r="AI17" s="387">
        <f>'PD_idade (16)'!AK17/'PD_idade (16)'!AO17</f>
        <v>0.14826498422712933</v>
      </c>
      <c r="AJ17" s="387">
        <f>'PD_idade (16)'!AL17/'PD_idade (16)'!AO17</f>
        <v>0.14511041009463724</v>
      </c>
      <c r="AK17" s="387">
        <f>'PD_idade (16)'!AM17/'PD_idade (16)'!AO17</f>
        <v>7.8864353312302835E-2</v>
      </c>
      <c r="AL17" s="375">
        <f>'PD_idade (16)'!AN17/'PD_idade (16)'!AO17</f>
        <v>0.13564668769716087</v>
      </c>
      <c r="AM17" s="204">
        <v>454</v>
      </c>
      <c r="AN17" s="219"/>
    </row>
    <row r="18" spans="2:40" x14ac:dyDescent="0.25">
      <c r="B18" s="206" t="s">
        <v>38</v>
      </c>
      <c r="C18" s="225">
        <f>'PD_idade (16)'!C18/'PD_idade (16)'!K18</f>
        <v>9.6124031007751937E-2</v>
      </c>
      <c r="D18" s="182">
        <f>'PD_idade (16)'!D18/'PD_idade (16)'!K18</f>
        <v>0.11627906976744186</v>
      </c>
      <c r="E18" s="182">
        <f>'PD_idade (16)'!E18/'PD_idade (16)'!K18</f>
        <v>0.11007751937984496</v>
      </c>
      <c r="F18" s="182">
        <f>'PD_idade (16)'!F18/'PD_idade (16)'!K18</f>
        <v>0.11162790697674418</v>
      </c>
      <c r="G18" s="182">
        <f>'PD_idade (16)'!G18/'PD_idade (16)'!K18</f>
        <v>0.12093023255813953</v>
      </c>
      <c r="H18" s="182">
        <f>'PD_idade (16)'!H18/'PD_idade (16)'!K18</f>
        <v>0.13643410852713178</v>
      </c>
      <c r="I18" s="182">
        <f>'PD_idade (16)'!I18/'PD_idade (16)'!K18</f>
        <v>0.15658914728682172</v>
      </c>
      <c r="J18" s="222">
        <f>'PD_idade (16)'!J18/'PD_idade (16)'!K18</f>
        <v>0.15193798449612403</v>
      </c>
      <c r="K18" s="91"/>
      <c r="L18" s="183">
        <f>'PD_idade (16)'!M18/'PD_idade (16)'!U18</f>
        <v>9.1819699499165269E-2</v>
      </c>
      <c r="M18" s="182">
        <f>'PD_idade (16)'!N18/'PD_idade (16)'!U18</f>
        <v>0.11185308848080133</v>
      </c>
      <c r="N18" s="182">
        <f>'PD_idade (16)'!O18/'PD_idade (16)'!U18</f>
        <v>0.12353923205342238</v>
      </c>
      <c r="O18" s="182">
        <f>'PD_idade (16)'!P18/'PD_idade (16)'!U18</f>
        <v>0.12687813021702837</v>
      </c>
      <c r="P18" s="182">
        <f>'PD_idade (16)'!Q18/'PD_idade (16)'!U18</f>
        <v>0.12020033388981637</v>
      </c>
      <c r="Q18" s="182">
        <f>'PD_idade (16)'!R18/'PD_idade (16)'!U18</f>
        <v>0.1285475792988314</v>
      </c>
      <c r="R18" s="182">
        <f>'PD_idade (16)'!S18/'PD_idade (16)'!U18</f>
        <v>0.15191986644407346</v>
      </c>
      <c r="S18" s="187">
        <f>'PD_idade (16)'!T18/'PD_idade (16)'!U18</f>
        <v>0.14524207011686144</v>
      </c>
      <c r="T18" s="395"/>
      <c r="U18" s="225">
        <f>'PD_idade (16)'!W18/'PD_idade (16)'!AE18</f>
        <v>0.1040268456375839</v>
      </c>
      <c r="V18" s="182">
        <f>'PD_idade (16)'!X18/'PD_idade (16)'!AE18</f>
        <v>0.10234899328859061</v>
      </c>
      <c r="W18" s="182">
        <f>'PD_idade (16)'!Y18/'PD_idade (16)'!AE18</f>
        <v>0.12248322147651007</v>
      </c>
      <c r="X18" s="182">
        <f>'PD_idade (16)'!Z18/'PD_idade (16)'!AE18</f>
        <v>0.14597315436241612</v>
      </c>
      <c r="Y18" s="182">
        <f>'PD_idade (16)'!AA18/'PD_idade (16)'!AE18</f>
        <v>0.11073825503355705</v>
      </c>
      <c r="Z18" s="182">
        <f>'PD_idade (16)'!AB18/'PD_idade (16)'!AE18</f>
        <v>0.13422818791946309</v>
      </c>
      <c r="AA18" s="182">
        <f>'PD_idade (16)'!AC18/'PD_idade (16)'!AE18</f>
        <v>0.15268456375838926</v>
      </c>
      <c r="AB18" s="222">
        <f>'PD_idade (16)'!AD18/'PD_idade (16)'!AE18</f>
        <v>0.12751677852348994</v>
      </c>
      <c r="AC18" s="389"/>
      <c r="AD18" s="385"/>
      <c r="AE18" s="374">
        <f>'PD_idade (16)'!AG18/'PD_idade (16)'!AO18</f>
        <v>9.6219931271477668E-2</v>
      </c>
      <c r="AF18" s="387">
        <f>'PD_idade (16)'!AH18/'PD_idade (16)'!AO18</f>
        <v>0.11168384879725086</v>
      </c>
      <c r="AG18" s="387">
        <f>'PD_idade (16)'!AI18/'PD_idade (16)'!AO18</f>
        <v>0.12199312714776632</v>
      </c>
      <c r="AH18" s="387">
        <f>'PD_idade (16)'!AJ18/'PD_idade (16)'!AO18</f>
        <v>0.14604810996563575</v>
      </c>
      <c r="AI18" s="387">
        <f>'PD_idade (16)'!AK18/'PD_idade (16)'!AO18</f>
        <v>0.11683848797250859</v>
      </c>
      <c r="AJ18" s="387">
        <f>'PD_idade (16)'!AL18/'PD_idade (16)'!AO18</f>
        <v>0.13230240549828179</v>
      </c>
      <c r="AK18" s="387">
        <f>'PD_idade (16)'!AM18/'PD_idade (16)'!AO18</f>
        <v>0.14776632302405499</v>
      </c>
      <c r="AL18" s="375">
        <f>'PD_idade (16)'!AN18/'PD_idade (16)'!AO18</f>
        <v>0.12714776632302405</v>
      </c>
      <c r="AM18" s="204">
        <v>520</v>
      </c>
      <c r="AN18" s="219"/>
    </row>
    <row r="19" spans="2:40" x14ac:dyDescent="0.25">
      <c r="B19" s="206" t="s">
        <v>39</v>
      </c>
      <c r="C19" s="225">
        <f>'PD_idade (16)'!C19/'PD_idade (16)'!K19</f>
        <v>0.10854503464203233</v>
      </c>
      <c r="D19" s="182">
        <f>'PD_idade (16)'!D19/'PD_idade (16)'!K19</f>
        <v>0.11547344110854503</v>
      </c>
      <c r="E19" s="182">
        <f>'PD_idade (16)'!E19/'PD_idade (16)'!K19</f>
        <v>9.4688221709006926E-2</v>
      </c>
      <c r="F19" s="182">
        <f>'PD_idade (16)'!F19/'PD_idade (16)'!K19</f>
        <v>0.11778290993071594</v>
      </c>
      <c r="G19" s="182">
        <f>'PD_idade (16)'!G19/'PD_idade (16)'!K19</f>
        <v>0.10392609699769054</v>
      </c>
      <c r="H19" s="182">
        <f>'PD_idade (16)'!H19/'PD_idade (16)'!K19</f>
        <v>0.12702078521939955</v>
      </c>
      <c r="I19" s="182">
        <f>'PD_idade (16)'!I19/'PD_idade (16)'!K19</f>
        <v>0.12240184757505773</v>
      </c>
      <c r="J19" s="222">
        <f>'PD_idade (16)'!J19/'PD_idade (16)'!K19</f>
        <v>0.21016166281755197</v>
      </c>
      <c r="K19" s="91"/>
      <c r="L19" s="183">
        <f>'PD_idade (16)'!M19/'PD_idade (16)'!U19</f>
        <v>0.10551558752997602</v>
      </c>
      <c r="M19" s="182">
        <f>'PD_idade (16)'!N19/'PD_idade (16)'!U19</f>
        <v>0.11031175059952038</v>
      </c>
      <c r="N19" s="182">
        <f>'PD_idade (16)'!O19/'PD_idade (16)'!U19</f>
        <v>9.8321342925659472E-2</v>
      </c>
      <c r="O19" s="182">
        <f>'PD_idade (16)'!P19/'PD_idade (16)'!U19</f>
        <v>0.13189448441247004</v>
      </c>
      <c r="P19" s="182">
        <f>'PD_idade (16)'!Q19/'PD_idade (16)'!U19</f>
        <v>0.11270983213429256</v>
      </c>
      <c r="Q19" s="182">
        <f>'PD_idade (16)'!R19/'PD_idade (16)'!U19</f>
        <v>0.12709832134292565</v>
      </c>
      <c r="R19" s="182">
        <f>'PD_idade (16)'!S19/'PD_idade (16)'!U19</f>
        <v>0.11031175059952038</v>
      </c>
      <c r="S19" s="187">
        <f>'PD_idade (16)'!T19/'PD_idade (16)'!U19</f>
        <v>0.2038369304556355</v>
      </c>
      <c r="T19" s="395"/>
      <c r="U19" s="225">
        <f>'PD_idade (16)'!W19/'PD_idade (16)'!AE19</f>
        <v>8.3116883116883117E-2</v>
      </c>
      <c r="V19" s="182">
        <f>'PD_idade (16)'!X19/'PD_idade (16)'!AE19</f>
        <v>0.10909090909090909</v>
      </c>
      <c r="W19" s="182">
        <f>'PD_idade (16)'!Y19/'PD_idade (16)'!AE19</f>
        <v>0.1038961038961039</v>
      </c>
      <c r="X19" s="182">
        <f>'PD_idade (16)'!Z19/'PD_idade (16)'!AE19</f>
        <v>0.13246753246753246</v>
      </c>
      <c r="Y19" s="182">
        <f>'PD_idade (16)'!AA19/'PD_idade (16)'!AE19</f>
        <v>9.8701298701298706E-2</v>
      </c>
      <c r="Z19" s="182">
        <f>'PD_idade (16)'!AB19/'PD_idade (16)'!AE19</f>
        <v>0.13766233766233765</v>
      </c>
      <c r="AA19" s="182">
        <f>'PD_idade (16)'!AC19/'PD_idade (16)'!AE19</f>
        <v>0.14025974025974025</v>
      </c>
      <c r="AB19" s="222">
        <f>'PD_idade (16)'!AD19/'PD_idade (16)'!AE19</f>
        <v>0.19480519480519481</v>
      </c>
      <c r="AC19" s="389"/>
      <c r="AD19" s="385"/>
      <c r="AE19" s="374">
        <f>'PD_idade (16)'!AG19/'PD_idade (16)'!AO19</f>
        <v>7.4519230769230768E-2</v>
      </c>
      <c r="AF19" s="387">
        <f>'PD_idade (16)'!AH19/'PD_idade (16)'!AO19</f>
        <v>0.11778846153846154</v>
      </c>
      <c r="AG19" s="387">
        <f>'PD_idade (16)'!AI19/'PD_idade (16)'!AO19</f>
        <v>0.11538461538461539</v>
      </c>
      <c r="AH19" s="387">
        <f>'PD_idade (16)'!AJ19/'PD_idade (16)'!AO19</f>
        <v>0.15144230769230768</v>
      </c>
      <c r="AI19" s="387">
        <f>'PD_idade (16)'!AK19/'PD_idade (16)'!AO19</f>
        <v>9.375E-2</v>
      </c>
      <c r="AJ19" s="387">
        <f>'PD_idade (16)'!AL19/'PD_idade (16)'!AO19</f>
        <v>0.12980769230769232</v>
      </c>
      <c r="AK19" s="387">
        <f>'PD_idade (16)'!AM19/'PD_idade (16)'!AO19</f>
        <v>0.14663461538461539</v>
      </c>
      <c r="AL19" s="375">
        <f>'PD_idade (16)'!AN19/'PD_idade (16)'!AO19</f>
        <v>0.17067307692307693</v>
      </c>
      <c r="AM19" s="204">
        <v>438</v>
      </c>
      <c r="AN19" s="219"/>
    </row>
    <row r="20" spans="2:40" x14ac:dyDescent="0.25">
      <c r="B20" s="206" t="s">
        <v>40</v>
      </c>
      <c r="C20" s="225">
        <f>'PD_idade (16)'!C20/'PD_idade (16)'!K20</f>
        <v>0.10316529894490035</v>
      </c>
      <c r="D20" s="182">
        <f>'PD_idade (16)'!D20/'PD_idade (16)'!K20</f>
        <v>0.12778429073856976</v>
      </c>
      <c r="E20" s="182">
        <f>'PD_idade (16)'!E20/'PD_idade (16)'!K20</f>
        <v>0.15943728018757328</v>
      </c>
      <c r="F20" s="182">
        <f>'PD_idade (16)'!F20/'PD_idade (16)'!K20</f>
        <v>0.1242672919109027</v>
      </c>
      <c r="G20" s="182">
        <f>'PD_idade (16)'!G20/'PD_idade (16)'!K20</f>
        <v>0.11840562719812427</v>
      </c>
      <c r="H20" s="182">
        <f>'PD_idade (16)'!H20/'PD_idade (16)'!K20</f>
        <v>0.13599062133645956</v>
      </c>
      <c r="I20" s="182">
        <f>'PD_idade (16)'!I20/'PD_idade (16)'!K20</f>
        <v>0.11019929660023446</v>
      </c>
      <c r="J20" s="222">
        <f>'PD_idade (16)'!J20/'PD_idade (16)'!K20</f>
        <v>0.12075029308323564</v>
      </c>
      <c r="K20" s="91"/>
      <c r="L20" s="183">
        <f>'PD_idade (16)'!M20/'PD_idade (16)'!U20</f>
        <v>0.12090680100755667</v>
      </c>
      <c r="M20" s="182">
        <f>'PD_idade (16)'!N20/'PD_idade (16)'!U20</f>
        <v>0.11964735516372796</v>
      </c>
      <c r="N20" s="182">
        <f>'PD_idade (16)'!O20/'PD_idade (16)'!U20</f>
        <v>0.16246851385390429</v>
      </c>
      <c r="O20" s="182">
        <f>'PD_idade (16)'!P20/'PD_idade (16)'!U20</f>
        <v>0.12846347607052896</v>
      </c>
      <c r="P20" s="182">
        <f>'PD_idade (16)'!Q20/'PD_idade (16)'!U20</f>
        <v>0.11335012594458438</v>
      </c>
      <c r="Q20" s="182">
        <f>'PD_idade (16)'!R20/'PD_idade (16)'!U20</f>
        <v>0.13098236775818639</v>
      </c>
      <c r="R20" s="182">
        <f>'PD_idade (16)'!S20/'PD_idade (16)'!U20</f>
        <v>0.10579345088161209</v>
      </c>
      <c r="S20" s="187">
        <f>'PD_idade (16)'!T20/'PD_idade (16)'!U20</f>
        <v>0.11838790931989925</v>
      </c>
      <c r="T20" s="395"/>
      <c r="U20" s="225">
        <f>'PD_idade (16)'!W20/'PD_idade (16)'!AE20</f>
        <v>0.12043301759133965</v>
      </c>
      <c r="V20" s="182">
        <f>'PD_idade (16)'!X20/'PD_idade (16)'!AE20</f>
        <v>0.11637347767253045</v>
      </c>
      <c r="W20" s="182">
        <f>'PD_idade (16)'!Y20/'PD_idade (16)'!AE20</f>
        <v>0.17456021650879566</v>
      </c>
      <c r="X20" s="182">
        <f>'PD_idade (16)'!Z20/'PD_idade (16)'!AE20</f>
        <v>0.13531799729364005</v>
      </c>
      <c r="Y20" s="182">
        <f>'PD_idade (16)'!AA20/'PD_idade (16)'!AE20</f>
        <v>0.11096075778078485</v>
      </c>
      <c r="Z20" s="182">
        <f>'PD_idade (16)'!AB20/'PD_idade (16)'!AE20</f>
        <v>0.13125845737483086</v>
      </c>
      <c r="AA20" s="182">
        <f>'PD_idade (16)'!AC20/'PD_idade (16)'!AE20</f>
        <v>9.6075778078484442E-2</v>
      </c>
      <c r="AB20" s="222">
        <f>'PD_idade (16)'!AD20/'PD_idade (16)'!AE20</f>
        <v>0.11502029769959404</v>
      </c>
      <c r="AC20" s="389"/>
      <c r="AD20" s="385"/>
      <c r="AE20" s="374">
        <f>'PD_idade (16)'!AG20/'PD_idade (16)'!AO20</f>
        <v>0.12849872773536897</v>
      </c>
      <c r="AF20" s="387">
        <f>'PD_idade (16)'!AH20/'PD_idade (16)'!AO20</f>
        <v>0.14122137404580154</v>
      </c>
      <c r="AG20" s="387">
        <f>'PD_idade (16)'!AI20/'PD_idade (16)'!AO20</f>
        <v>0.16412213740458015</v>
      </c>
      <c r="AH20" s="387">
        <f>'PD_idade (16)'!AJ20/'PD_idade (16)'!AO20</f>
        <v>0.13358778625954199</v>
      </c>
      <c r="AI20" s="387">
        <f>'PD_idade (16)'!AK20/'PD_idade (16)'!AO20</f>
        <v>0.1005089058524173</v>
      </c>
      <c r="AJ20" s="387">
        <f>'PD_idade (16)'!AL20/'PD_idade (16)'!AO20</f>
        <v>0.12340966921119594</v>
      </c>
      <c r="AK20" s="387">
        <f>'PD_idade (16)'!AM20/'PD_idade (16)'!AO20</f>
        <v>9.796437659033079E-2</v>
      </c>
      <c r="AL20" s="375">
        <f>'PD_idade (16)'!AN20/'PD_idade (16)'!AO20</f>
        <v>0.11068702290076336</v>
      </c>
      <c r="AM20" s="204">
        <v>1176</v>
      </c>
      <c r="AN20" s="219"/>
    </row>
    <row r="21" spans="2:40" x14ac:dyDescent="0.25">
      <c r="B21" s="206" t="s">
        <v>41</v>
      </c>
      <c r="C21" s="225">
        <f>'PD_idade (16)'!C21/'PD_idade (16)'!K21</f>
        <v>8.9588377723970949E-2</v>
      </c>
      <c r="D21" s="182">
        <f>'PD_idade (16)'!D21/'PD_idade (16)'!K21</f>
        <v>0.10169491525423729</v>
      </c>
      <c r="E21" s="182">
        <f>'PD_idade (16)'!E21/'PD_idade (16)'!K21</f>
        <v>0.13801452784503632</v>
      </c>
      <c r="F21" s="182">
        <f>'PD_idade (16)'!F21/'PD_idade (16)'!K21</f>
        <v>0.10895883777239709</v>
      </c>
      <c r="G21" s="182">
        <f>'PD_idade (16)'!G21/'PD_idade (16)'!K21</f>
        <v>0.12348668280871671</v>
      </c>
      <c r="H21" s="182">
        <f>'PD_idade (16)'!H21/'PD_idade (16)'!K21</f>
        <v>0.12348668280871671</v>
      </c>
      <c r="I21" s="182">
        <f>'PD_idade (16)'!I21/'PD_idade (16)'!K21</f>
        <v>0.15012106537530268</v>
      </c>
      <c r="J21" s="222">
        <f>'PD_idade (16)'!J21/'PD_idade (16)'!K21</f>
        <v>0.16464891041162227</v>
      </c>
      <c r="K21" s="91"/>
      <c r="L21" s="183">
        <f>'PD_idade (16)'!M21/'PD_idade (16)'!U21</f>
        <v>9.2269326683291769E-2</v>
      </c>
      <c r="M21" s="182">
        <f>'PD_idade (16)'!N21/'PD_idade (16)'!U21</f>
        <v>0.1172069825436409</v>
      </c>
      <c r="N21" s="182">
        <f>'PD_idade (16)'!O21/'PD_idade (16)'!U21</f>
        <v>0.14713216957605985</v>
      </c>
      <c r="O21" s="182">
        <f>'PD_idade (16)'!P21/'PD_idade (16)'!U21</f>
        <v>9.9750623441396513E-2</v>
      </c>
      <c r="P21" s="182">
        <f>'PD_idade (16)'!Q21/'PD_idade (16)'!U21</f>
        <v>0.14463840399002495</v>
      </c>
      <c r="Q21" s="182">
        <f>'PD_idade (16)'!R21/'PD_idade (16)'!U21</f>
        <v>0.1172069825436409</v>
      </c>
      <c r="R21" s="182">
        <f>'PD_idade (16)'!S21/'PD_idade (16)'!U21</f>
        <v>0.15211970074812967</v>
      </c>
      <c r="S21" s="187">
        <f>'PD_idade (16)'!T21/'PD_idade (16)'!U21</f>
        <v>0.12967581047381546</v>
      </c>
      <c r="T21" s="395"/>
      <c r="U21" s="225">
        <f>'PD_idade (16)'!W21/'PD_idade (16)'!AE21</f>
        <v>8.3969465648854963E-2</v>
      </c>
      <c r="V21" s="182">
        <f>'PD_idade (16)'!X21/'PD_idade (16)'!AE21</f>
        <v>0.14249363867684478</v>
      </c>
      <c r="W21" s="182">
        <f>'PD_idade (16)'!Y21/'PD_idade (16)'!AE21</f>
        <v>0.1272264631043257</v>
      </c>
      <c r="X21" s="182">
        <f>'PD_idade (16)'!Z21/'PD_idade (16)'!AE21</f>
        <v>0.11195928753180662</v>
      </c>
      <c r="Y21" s="182">
        <f>'PD_idade (16)'!AA21/'PD_idade (16)'!AE21</f>
        <v>0.13486005089058525</v>
      </c>
      <c r="Z21" s="182">
        <f>'PD_idade (16)'!AB21/'PD_idade (16)'!AE21</f>
        <v>0.11704834605597965</v>
      </c>
      <c r="AA21" s="182">
        <f>'PD_idade (16)'!AC21/'PD_idade (16)'!AE21</f>
        <v>0.14249363867684478</v>
      </c>
      <c r="AB21" s="222">
        <f>'PD_idade (16)'!AD21/'PD_idade (16)'!AE21</f>
        <v>0.13994910941475827</v>
      </c>
      <c r="AC21" s="389"/>
      <c r="AD21" s="385"/>
      <c r="AE21" s="374">
        <f>'PD_idade (16)'!AG21/'PD_idade (16)'!AO21</f>
        <v>0.11057692307692307</v>
      </c>
      <c r="AF21" s="387">
        <f>'PD_idade (16)'!AH21/'PD_idade (16)'!AO21</f>
        <v>0.125</v>
      </c>
      <c r="AG21" s="387">
        <f>'PD_idade (16)'!AI21/'PD_idade (16)'!AO21</f>
        <v>0.15865384615384615</v>
      </c>
      <c r="AH21" s="387">
        <f>'PD_idade (16)'!AJ21/'PD_idade (16)'!AO21</f>
        <v>0.11298076923076923</v>
      </c>
      <c r="AI21" s="387">
        <f>'PD_idade (16)'!AK21/'PD_idade (16)'!AO21</f>
        <v>0.12980769230769232</v>
      </c>
      <c r="AJ21" s="387">
        <f>'PD_idade (16)'!AL21/'PD_idade (16)'!AO21</f>
        <v>0.11298076923076923</v>
      </c>
      <c r="AK21" s="387">
        <f>'PD_idade (16)'!AM21/'PD_idade (16)'!AO21</f>
        <v>0.11538461538461539</v>
      </c>
      <c r="AL21" s="375">
        <f>'PD_idade (16)'!AN21/'PD_idade (16)'!AO21</f>
        <v>0.13461538461538461</v>
      </c>
      <c r="AM21" s="204">
        <v>434</v>
      </c>
      <c r="AN21" s="219"/>
    </row>
    <row r="22" spans="2:40" x14ac:dyDescent="0.25">
      <c r="B22" s="206" t="s">
        <v>42</v>
      </c>
      <c r="C22" s="225">
        <f>'PD_idade (16)'!C22/'PD_idade (16)'!K22</f>
        <v>0.15686274509803921</v>
      </c>
      <c r="D22" s="182">
        <f>'PD_idade (16)'!D22/'PD_idade (16)'!K22</f>
        <v>0.10364145658263306</v>
      </c>
      <c r="E22" s="182">
        <f>'PD_idade (16)'!E22/'PD_idade (16)'!K22</f>
        <v>8.9635854341736695E-2</v>
      </c>
      <c r="F22" s="182">
        <f>'PD_idade (16)'!F22/'PD_idade (16)'!K22</f>
        <v>0.10364145658263306</v>
      </c>
      <c r="G22" s="182">
        <f>'PD_idade (16)'!G22/'PD_idade (16)'!K22</f>
        <v>0.12605042016806722</v>
      </c>
      <c r="H22" s="182">
        <f>'PD_idade (16)'!H22/'PD_idade (16)'!K22</f>
        <v>0.14285714285714285</v>
      </c>
      <c r="I22" s="182">
        <f>'PD_idade (16)'!I22/'PD_idade (16)'!K22</f>
        <v>0.1484593837535014</v>
      </c>
      <c r="J22" s="222">
        <f>'PD_idade (16)'!J22/'PD_idade (16)'!K22</f>
        <v>0.12885154061624648</v>
      </c>
      <c r="K22" s="91"/>
      <c r="L22" s="183">
        <f>'PD_idade (16)'!M22/'PD_idade (16)'!U22</f>
        <v>0.16616314199395771</v>
      </c>
      <c r="M22" s="182">
        <f>'PD_idade (16)'!N22/'PD_idade (16)'!U22</f>
        <v>8.4592145015105744E-2</v>
      </c>
      <c r="N22" s="182">
        <f>'PD_idade (16)'!O22/'PD_idade (16)'!U22</f>
        <v>9.3655589123867067E-2</v>
      </c>
      <c r="O22" s="182">
        <f>'PD_idade (16)'!P22/'PD_idade (16)'!U22</f>
        <v>0.12688821752265861</v>
      </c>
      <c r="P22" s="182">
        <f>'PD_idade (16)'!Q22/'PD_idade (16)'!U22</f>
        <v>0.10876132930513595</v>
      </c>
      <c r="Q22" s="182">
        <f>'PD_idade (16)'!R22/'PD_idade (16)'!U22</f>
        <v>0.14803625377643503</v>
      </c>
      <c r="R22" s="182">
        <f>'PD_idade (16)'!S22/'PD_idade (16)'!U22</f>
        <v>0.14803625377643503</v>
      </c>
      <c r="S22" s="187">
        <f>'PD_idade (16)'!T22/'PD_idade (16)'!U22</f>
        <v>0.12386706948640483</v>
      </c>
      <c r="T22" s="395"/>
      <c r="U22" s="225">
        <f>'PD_idade (16)'!W22/'PD_idade (16)'!AE22</f>
        <v>0.14939024390243902</v>
      </c>
      <c r="V22" s="182">
        <f>'PD_idade (16)'!X22/'PD_idade (16)'!AE22</f>
        <v>7.621951219512195E-2</v>
      </c>
      <c r="W22" s="182">
        <f>'PD_idade (16)'!Y22/'PD_idade (16)'!AE22</f>
        <v>8.8414634146341459E-2</v>
      </c>
      <c r="X22" s="182">
        <f>'PD_idade (16)'!Z22/'PD_idade (16)'!AE22</f>
        <v>0.1402439024390244</v>
      </c>
      <c r="Y22" s="182">
        <f>'PD_idade (16)'!AA22/'PD_idade (16)'!AE22</f>
        <v>0.11890243902439024</v>
      </c>
      <c r="Z22" s="182">
        <f>'PD_idade (16)'!AB22/'PD_idade (16)'!AE22</f>
        <v>0.1524390243902439</v>
      </c>
      <c r="AA22" s="182">
        <f>'PD_idade (16)'!AC22/'PD_idade (16)'!AE22</f>
        <v>0.14634146341463414</v>
      </c>
      <c r="AB22" s="222">
        <f>'PD_idade (16)'!AD22/'PD_idade (16)'!AE22</f>
        <v>0.12804878048780488</v>
      </c>
      <c r="AC22" s="389"/>
      <c r="AD22" s="385"/>
      <c r="AE22" s="374">
        <f>'PD_idade (16)'!AG22/'PD_idade (16)'!AO22</f>
        <v>0.18068535825545171</v>
      </c>
      <c r="AF22" s="387">
        <f>'PD_idade (16)'!AH22/'PD_idade (16)'!AO22</f>
        <v>6.5420560747663545E-2</v>
      </c>
      <c r="AG22" s="387">
        <f>'PD_idade (16)'!AI22/'PD_idade (16)'!AO22</f>
        <v>9.3457943925233641E-2</v>
      </c>
      <c r="AH22" s="387">
        <f>'PD_idade (16)'!AJ22/'PD_idade (16)'!AO22</f>
        <v>0.14018691588785046</v>
      </c>
      <c r="AI22" s="387">
        <f>'PD_idade (16)'!AK22/'PD_idade (16)'!AO22</f>
        <v>0.12149532710280374</v>
      </c>
      <c r="AJ22" s="387">
        <f>'PD_idade (16)'!AL22/'PD_idade (16)'!AO22</f>
        <v>0.14641744548286603</v>
      </c>
      <c r="AK22" s="387">
        <f>'PD_idade (16)'!AM22/'PD_idade (16)'!AO22</f>
        <v>0.15264797507788161</v>
      </c>
      <c r="AL22" s="375">
        <f>'PD_idade (16)'!AN22/'PD_idade (16)'!AO22</f>
        <v>9.9688473520249218E-2</v>
      </c>
      <c r="AM22" s="204">
        <v>938</v>
      </c>
      <c r="AN22" s="219"/>
    </row>
    <row r="23" spans="2:40" x14ac:dyDescent="0.25">
      <c r="B23" s="206" t="s">
        <v>43</v>
      </c>
      <c r="C23" s="225">
        <f>'PD_idade (16)'!C23/'PD_idade (16)'!K23</f>
        <v>5.7347670250896057E-2</v>
      </c>
      <c r="D23" s="182">
        <f>'PD_idade (16)'!D23/'PD_idade (16)'!K23</f>
        <v>6.093189964157706E-2</v>
      </c>
      <c r="E23" s="182">
        <f>'PD_idade (16)'!E23/'PD_idade (16)'!K23</f>
        <v>0.12903225806451613</v>
      </c>
      <c r="F23" s="182">
        <f>'PD_idade (16)'!F23/'PD_idade (16)'!K23</f>
        <v>0.17562724014336917</v>
      </c>
      <c r="G23" s="182">
        <f>'PD_idade (16)'!G23/'PD_idade (16)'!K23</f>
        <v>0.11469534050179211</v>
      </c>
      <c r="H23" s="182">
        <f>'PD_idade (16)'!H23/'PD_idade (16)'!K23</f>
        <v>0.16129032258064516</v>
      </c>
      <c r="I23" s="182">
        <f>'PD_idade (16)'!I23/'PD_idade (16)'!K23</f>
        <v>0.14336917562724014</v>
      </c>
      <c r="J23" s="222">
        <f>'PD_idade (16)'!J23/'PD_idade (16)'!K23</f>
        <v>0.15770609318996415</v>
      </c>
      <c r="K23" s="91"/>
      <c r="L23" s="183">
        <f>'PD_idade (16)'!M23/'PD_idade (16)'!U23</f>
        <v>9.0909090909090912E-2</v>
      </c>
      <c r="M23" s="182">
        <f>'PD_idade (16)'!N23/'PD_idade (16)'!U23</f>
        <v>7.2727272727272724E-2</v>
      </c>
      <c r="N23" s="182">
        <f>'PD_idade (16)'!O23/'PD_idade (16)'!U23</f>
        <v>0.13090909090909092</v>
      </c>
      <c r="O23" s="182">
        <f>'PD_idade (16)'!P23/'PD_idade (16)'!U23</f>
        <v>0.17818181818181819</v>
      </c>
      <c r="P23" s="182">
        <f>'PD_idade (16)'!Q23/'PD_idade (16)'!U23</f>
        <v>0.10181818181818182</v>
      </c>
      <c r="Q23" s="182">
        <f>'PD_idade (16)'!R23/'PD_idade (16)'!U23</f>
        <v>0.14545454545454545</v>
      </c>
      <c r="R23" s="182">
        <f>'PD_idade (16)'!S23/'PD_idade (16)'!U23</f>
        <v>0.14181818181818182</v>
      </c>
      <c r="S23" s="187">
        <f>'PD_idade (16)'!T23/'PD_idade (16)'!U23</f>
        <v>0.13818181818181818</v>
      </c>
      <c r="T23" s="395"/>
      <c r="U23" s="225">
        <f>'PD_idade (16)'!W23/'PD_idade (16)'!AE23</f>
        <v>8.6274509803921567E-2</v>
      </c>
      <c r="V23" s="182">
        <f>'PD_idade (16)'!X23/'PD_idade (16)'!AE23</f>
        <v>9.8039215686274508E-2</v>
      </c>
      <c r="W23" s="182">
        <f>'PD_idade (16)'!Y23/'PD_idade (16)'!AE23</f>
        <v>0.12941176470588237</v>
      </c>
      <c r="X23" s="182">
        <f>'PD_idade (16)'!Z23/'PD_idade (16)'!AE23</f>
        <v>0.16078431372549021</v>
      </c>
      <c r="Y23" s="182">
        <f>'PD_idade (16)'!AA23/'PD_idade (16)'!AE23</f>
        <v>0.11372549019607843</v>
      </c>
      <c r="Z23" s="182">
        <f>'PD_idade (16)'!AB23/'PD_idade (16)'!AE23</f>
        <v>0.12549019607843137</v>
      </c>
      <c r="AA23" s="182">
        <f>'PD_idade (16)'!AC23/'PD_idade (16)'!AE23</f>
        <v>0.14117647058823529</v>
      </c>
      <c r="AB23" s="222">
        <f>'PD_idade (16)'!AD23/'PD_idade (16)'!AE23</f>
        <v>0.14509803921568629</v>
      </c>
      <c r="AC23" s="389"/>
      <c r="AD23" s="385"/>
      <c r="AE23" s="374">
        <f>'PD_idade (16)'!AG23/'PD_idade (16)'!AO23</f>
        <v>7.2796934865900387E-2</v>
      </c>
      <c r="AF23" s="387">
        <f>'PD_idade (16)'!AH23/'PD_idade (16)'!AO23</f>
        <v>0.11494252873563218</v>
      </c>
      <c r="AG23" s="387">
        <f>'PD_idade (16)'!AI23/'PD_idade (16)'!AO23</f>
        <v>0.13409961685823754</v>
      </c>
      <c r="AH23" s="387">
        <f>'PD_idade (16)'!AJ23/'PD_idade (16)'!AO23</f>
        <v>0.15708812260536398</v>
      </c>
      <c r="AI23" s="387">
        <f>'PD_idade (16)'!AK23/'PD_idade (16)'!AO23</f>
        <v>0.10727969348659004</v>
      </c>
      <c r="AJ23" s="387">
        <f>'PD_idade (16)'!AL23/'PD_idade (16)'!AO23</f>
        <v>0.13026819923371646</v>
      </c>
      <c r="AK23" s="387">
        <f>'PD_idade (16)'!AM23/'PD_idade (16)'!AO23</f>
        <v>0.1532567049808429</v>
      </c>
      <c r="AL23" s="375">
        <f>'PD_idade (16)'!AN23/'PD_idade (16)'!AO23</f>
        <v>0.13026819923371646</v>
      </c>
      <c r="AM23" s="204">
        <v>106</v>
      </c>
      <c r="AN23" s="219"/>
    </row>
    <row r="24" spans="2:40" x14ac:dyDescent="0.25">
      <c r="B24" s="206" t="s">
        <v>44</v>
      </c>
      <c r="C24" s="225">
        <f>'PD_idade (16)'!C24/'PD_idade (16)'!K24</f>
        <v>0.10743801652892562</v>
      </c>
      <c r="D24" s="182">
        <f>'PD_idade (16)'!D24/'PD_idade (16)'!K24</f>
        <v>0.10271546635182999</v>
      </c>
      <c r="E24" s="182">
        <f>'PD_idade (16)'!E24/'PD_idade (16)'!K24</f>
        <v>0.12514757969303425</v>
      </c>
      <c r="F24" s="182">
        <f>'PD_idade (16)'!F24/'PD_idade (16)'!K24</f>
        <v>0.1180637544273908</v>
      </c>
      <c r="G24" s="182">
        <f>'PD_idade (16)'!G24/'PD_idade (16)'!K24</f>
        <v>9.9173553719008267E-2</v>
      </c>
      <c r="H24" s="182">
        <f>'PD_idade (16)'!H24/'PD_idade (16)'!K24</f>
        <v>0.15466351829988192</v>
      </c>
      <c r="I24" s="182">
        <f>'PD_idade (16)'!I24/'PD_idade (16)'!K24</f>
        <v>0.13223140495867769</v>
      </c>
      <c r="J24" s="222">
        <f>'PD_idade (16)'!J24/'PD_idade (16)'!K24</f>
        <v>0.16056670602125148</v>
      </c>
      <c r="K24" s="91"/>
      <c r="L24" s="183">
        <f>'PD_idade (16)'!M24/'PD_idade (16)'!U24</f>
        <v>0.10763454317897372</v>
      </c>
      <c r="M24" s="182">
        <f>'PD_idade (16)'!N24/'PD_idade (16)'!U24</f>
        <v>9.5118898623279102E-2</v>
      </c>
      <c r="N24" s="182">
        <f>'PD_idade (16)'!O24/'PD_idade (16)'!U24</f>
        <v>0.1214017521902378</v>
      </c>
      <c r="O24" s="182">
        <f>'PD_idade (16)'!P24/'PD_idade (16)'!U24</f>
        <v>0.12265331664580725</v>
      </c>
      <c r="P24" s="182">
        <f>'PD_idade (16)'!Q24/'PD_idade (16)'!U24</f>
        <v>0.10387984981226533</v>
      </c>
      <c r="Q24" s="182">
        <f>'PD_idade (16)'!R24/'PD_idade (16)'!U24</f>
        <v>0.16896120150187735</v>
      </c>
      <c r="R24" s="182">
        <f>'PD_idade (16)'!S24/'PD_idade (16)'!U24</f>
        <v>0.13266583229036297</v>
      </c>
      <c r="S24" s="187">
        <f>'PD_idade (16)'!T24/'PD_idade (16)'!U24</f>
        <v>0.1476846057571965</v>
      </c>
      <c r="T24" s="395"/>
      <c r="U24" s="225">
        <f>'PD_idade (16)'!W24/'PD_idade (16)'!AE24</f>
        <v>9.4508301404853126E-2</v>
      </c>
      <c r="V24" s="182">
        <f>'PD_idade (16)'!X24/'PD_idade (16)'!AE24</f>
        <v>0.1136653895274585</v>
      </c>
      <c r="W24" s="182">
        <f>'PD_idade (16)'!Y24/'PD_idade (16)'!AE24</f>
        <v>0.11494252873563218</v>
      </c>
      <c r="X24" s="182">
        <f>'PD_idade (16)'!Z24/'PD_idade (16)'!AE24</f>
        <v>0.12388250319284802</v>
      </c>
      <c r="Y24" s="182">
        <f>'PD_idade (16)'!AA24/'PD_idade (16)'!AE24</f>
        <v>0.1123882503192848</v>
      </c>
      <c r="Z24" s="182">
        <f>'PD_idade (16)'!AB24/'PD_idade (16)'!AE24</f>
        <v>0.16475095785440613</v>
      </c>
      <c r="AA24" s="182">
        <f>'PD_idade (16)'!AC24/'PD_idade (16)'!AE24</f>
        <v>0.13409961685823754</v>
      </c>
      <c r="AB24" s="222">
        <f>'PD_idade (16)'!AD24/'PD_idade (16)'!AE24</f>
        <v>0.1417624521072797</v>
      </c>
      <c r="AC24" s="389"/>
      <c r="AD24" s="385"/>
      <c r="AE24" s="374">
        <f>'PD_idade (16)'!AG24/'PD_idade (16)'!AO24</f>
        <v>0.12148337595907928</v>
      </c>
      <c r="AF24" s="387">
        <f>'PD_idade (16)'!AH24/'PD_idade (16)'!AO24</f>
        <v>0.10997442455242967</v>
      </c>
      <c r="AG24" s="387">
        <f>'PD_idade (16)'!AI24/'PD_idade (16)'!AO24</f>
        <v>0.12020460358056266</v>
      </c>
      <c r="AH24" s="387">
        <f>'PD_idade (16)'!AJ24/'PD_idade (16)'!AO24</f>
        <v>0.13043478260869565</v>
      </c>
      <c r="AI24" s="387">
        <f>'PD_idade (16)'!AK24/'PD_idade (16)'!AO24</f>
        <v>0.10230179028132992</v>
      </c>
      <c r="AJ24" s="387">
        <f>'PD_idade (16)'!AL24/'PD_idade (16)'!AO24</f>
        <v>0.15345268542199489</v>
      </c>
      <c r="AK24" s="387">
        <f>'PD_idade (16)'!AM24/'PD_idade (16)'!AO24</f>
        <v>0.12659846547314579</v>
      </c>
      <c r="AL24" s="375">
        <f>'PD_idade (16)'!AN24/'PD_idade (16)'!AO24</f>
        <v>0.13554987212276215</v>
      </c>
      <c r="AM24" s="204">
        <v>1383</v>
      </c>
      <c r="AN24" s="219"/>
    </row>
    <row r="25" spans="2:40" x14ac:dyDescent="0.25">
      <c r="B25" s="206" t="s">
        <v>45</v>
      </c>
      <c r="C25" s="225">
        <f>'PD_idade (16)'!C25/'PD_idade (16)'!K25</f>
        <v>0.10337972166998012</v>
      </c>
      <c r="D25" s="182">
        <f>'PD_idade (16)'!D25/'PD_idade (16)'!K25</f>
        <v>0.1272365805168986</v>
      </c>
      <c r="E25" s="182">
        <f>'PD_idade (16)'!E25/'PD_idade (16)'!K25</f>
        <v>0.12524850894632206</v>
      </c>
      <c r="F25" s="182">
        <f>'PD_idade (16)'!F25/'PD_idade (16)'!K25</f>
        <v>0.1172962226640159</v>
      </c>
      <c r="G25" s="182">
        <f>'PD_idade (16)'!G25/'PD_idade (16)'!K25</f>
        <v>0.12326043737574553</v>
      </c>
      <c r="H25" s="182">
        <f>'PD_idade (16)'!H25/'PD_idade (16)'!K25</f>
        <v>0.12922465208747516</v>
      </c>
      <c r="I25" s="182">
        <f>'PD_idade (16)'!I25/'PD_idade (16)'!K25</f>
        <v>0.14910536779324055</v>
      </c>
      <c r="J25" s="222">
        <f>'PD_idade (16)'!J25/'PD_idade (16)'!K25</f>
        <v>0.12524850894632206</v>
      </c>
      <c r="K25" s="91"/>
      <c r="L25" s="183">
        <f>'PD_idade (16)'!M25/'PD_idade (16)'!U25</f>
        <v>0.1111111111111111</v>
      </c>
      <c r="M25" s="182">
        <f>'PD_idade (16)'!N25/'PD_idade (16)'!U25</f>
        <v>0.12345679012345678</v>
      </c>
      <c r="N25" s="182">
        <f>'PD_idade (16)'!O25/'PD_idade (16)'!U25</f>
        <v>0.12345679012345678</v>
      </c>
      <c r="O25" s="182">
        <f>'PD_idade (16)'!P25/'PD_idade (16)'!U25</f>
        <v>0.13374485596707819</v>
      </c>
      <c r="P25" s="182">
        <f>'PD_idade (16)'!Q25/'PD_idade (16)'!U25</f>
        <v>0.11522633744855967</v>
      </c>
      <c r="Q25" s="182">
        <f>'PD_idade (16)'!R25/'PD_idade (16)'!U25</f>
        <v>0.12345679012345678</v>
      </c>
      <c r="R25" s="182">
        <f>'PD_idade (16)'!S25/'PD_idade (16)'!U25</f>
        <v>0.14814814814814814</v>
      </c>
      <c r="S25" s="187">
        <f>'PD_idade (16)'!T25/'PD_idade (16)'!U25</f>
        <v>0.12139917695473251</v>
      </c>
      <c r="T25" s="395"/>
      <c r="U25" s="225">
        <f>'PD_idade (16)'!W25/'PD_idade (16)'!AE25</f>
        <v>0.11652542372881355</v>
      </c>
      <c r="V25" s="182">
        <f>'PD_idade (16)'!X25/'PD_idade (16)'!AE25</f>
        <v>0.1228813559322034</v>
      </c>
      <c r="W25" s="182">
        <f>'PD_idade (16)'!Y25/'PD_idade (16)'!AE25</f>
        <v>0.125</v>
      </c>
      <c r="X25" s="182">
        <f>'PD_idade (16)'!Z25/'PD_idade (16)'!AE25</f>
        <v>0.12923728813559321</v>
      </c>
      <c r="Y25" s="182">
        <f>'PD_idade (16)'!AA25/'PD_idade (16)'!AE25</f>
        <v>0.1059322033898305</v>
      </c>
      <c r="Z25" s="182">
        <f>'PD_idade (16)'!AB25/'PD_idade (16)'!AE25</f>
        <v>0.11652542372881355</v>
      </c>
      <c r="AA25" s="182">
        <f>'PD_idade (16)'!AC25/'PD_idade (16)'!AE25</f>
        <v>0.15677966101694915</v>
      </c>
      <c r="AB25" s="222">
        <f>'PD_idade (16)'!AD25/'PD_idade (16)'!AE25</f>
        <v>0.1271186440677966</v>
      </c>
      <c r="AC25" s="389"/>
      <c r="AD25" s="385"/>
      <c r="AE25" s="374">
        <f>'PD_idade (16)'!AG25/'PD_idade (16)'!AO25</f>
        <v>0.12421052631578948</v>
      </c>
      <c r="AF25" s="387">
        <f>'PD_idade (16)'!AH25/'PD_idade (16)'!AO25</f>
        <v>0.1368421052631579</v>
      </c>
      <c r="AG25" s="387">
        <f>'PD_idade (16)'!AI25/'PD_idade (16)'!AO25</f>
        <v>0.12210526315789473</v>
      </c>
      <c r="AH25" s="387">
        <f>'PD_idade (16)'!AJ25/'PD_idade (16)'!AO25</f>
        <v>0.13263157894736843</v>
      </c>
      <c r="AI25" s="387">
        <f>'PD_idade (16)'!AK25/'PD_idade (16)'!AO25</f>
        <v>0.11368421052631579</v>
      </c>
      <c r="AJ25" s="387">
        <f>'PD_idade (16)'!AL25/'PD_idade (16)'!AO25</f>
        <v>0.1031578947368421</v>
      </c>
      <c r="AK25" s="387">
        <f>'PD_idade (16)'!AM25/'PD_idade (16)'!AO25</f>
        <v>0.15157894736842106</v>
      </c>
      <c r="AL25" s="375">
        <f>'PD_idade (16)'!AN25/'PD_idade (16)'!AO25</f>
        <v>0.11578947368421053</v>
      </c>
      <c r="AM25" s="204">
        <v>500</v>
      </c>
      <c r="AN25" s="219"/>
    </row>
    <row r="26" spans="2:40" x14ac:dyDescent="0.25">
      <c r="B26" s="206" t="s">
        <v>46</v>
      </c>
      <c r="C26" s="225">
        <f>'PD_idade (16)'!C26/'PD_idade (16)'!K26</f>
        <v>8.9947089947089942E-2</v>
      </c>
      <c r="D26" s="182">
        <f>'PD_idade (16)'!D26/'PD_idade (16)'!K26</f>
        <v>0.10582010582010581</v>
      </c>
      <c r="E26" s="182">
        <f>'PD_idade (16)'!E26/'PD_idade (16)'!K26</f>
        <v>0.12169312169312169</v>
      </c>
      <c r="F26" s="182">
        <f>'PD_idade (16)'!F26/'PD_idade (16)'!K26</f>
        <v>0.11904761904761904</v>
      </c>
      <c r="G26" s="182">
        <f>'PD_idade (16)'!G26/'PD_idade (16)'!K26</f>
        <v>0.12433862433862433</v>
      </c>
      <c r="H26" s="182">
        <f>'PD_idade (16)'!H26/'PD_idade (16)'!K26</f>
        <v>0.13756613756613756</v>
      </c>
      <c r="I26" s="182">
        <f>'PD_idade (16)'!I26/'PD_idade (16)'!K26</f>
        <v>0.17195767195767195</v>
      </c>
      <c r="J26" s="222">
        <f>'PD_idade (16)'!J26/'PD_idade (16)'!K26</f>
        <v>0.12962962962962962</v>
      </c>
      <c r="K26" s="91"/>
      <c r="L26" s="183">
        <f>'PD_idade (16)'!M26/'PD_idade (16)'!U26</f>
        <v>0.11590296495956873</v>
      </c>
      <c r="M26" s="182">
        <f>'PD_idade (16)'!N26/'PD_idade (16)'!U26</f>
        <v>9.7035040431266845E-2</v>
      </c>
      <c r="N26" s="182">
        <f>'PD_idade (16)'!O26/'PD_idade (16)'!U26</f>
        <v>0.12668463611859837</v>
      </c>
      <c r="O26" s="182">
        <f>'PD_idade (16)'!P26/'PD_idade (16)'!U26</f>
        <v>0.12129380053908356</v>
      </c>
      <c r="P26" s="182">
        <f>'PD_idade (16)'!Q26/'PD_idade (16)'!U26</f>
        <v>0.13207547169811321</v>
      </c>
      <c r="Q26" s="182">
        <f>'PD_idade (16)'!R26/'PD_idade (16)'!U26</f>
        <v>0.13477088948787061</v>
      </c>
      <c r="R26" s="182">
        <f>'PD_idade (16)'!S26/'PD_idade (16)'!U26</f>
        <v>0.16172506738544473</v>
      </c>
      <c r="S26" s="187">
        <f>'PD_idade (16)'!T26/'PD_idade (16)'!U26</f>
        <v>0.11051212938005391</v>
      </c>
      <c r="T26" s="395"/>
      <c r="U26" s="225">
        <f>'PD_idade (16)'!W26/'PD_idade (16)'!AE26</f>
        <v>0.11680911680911681</v>
      </c>
      <c r="V26" s="182">
        <f>'PD_idade (16)'!X26/'PD_idade (16)'!AE26</f>
        <v>9.9715099715099717E-2</v>
      </c>
      <c r="W26" s="182">
        <f>'PD_idade (16)'!Y26/'PD_idade (16)'!AE26</f>
        <v>0.12820512820512819</v>
      </c>
      <c r="X26" s="182">
        <f>'PD_idade (16)'!Z26/'PD_idade (16)'!AE26</f>
        <v>0.11680911680911681</v>
      </c>
      <c r="Y26" s="182">
        <f>'PD_idade (16)'!AA26/'PD_idade (16)'!AE26</f>
        <v>0.10256410256410256</v>
      </c>
      <c r="Z26" s="182">
        <f>'PD_idade (16)'!AB26/'PD_idade (16)'!AE26</f>
        <v>0.14245014245014245</v>
      </c>
      <c r="AA26" s="182">
        <f>'PD_idade (16)'!AC26/'PD_idade (16)'!AE26</f>
        <v>0.1737891737891738</v>
      </c>
      <c r="AB26" s="222">
        <f>'PD_idade (16)'!AD26/'PD_idade (16)'!AE26</f>
        <v>0.11965811965811966</v>
      </c>
      <c r="AC26" s="389"/>
      <c r="AD26" s="385"/>
      <c r="AE26" s="374">
        <f>'PD_idade (16)'!AG26/'PD_idade (16)'!AO26</f>
        <v>0.13404825737265416</v>
      </c>
      <c r="AF26" s="387">
        <f>'PD_idade (16)'!AH26/'PD_idade (16)'!AO26</f>
        <v>0.10187667560321716</v>
      </c>
      <c r="AG26" s="387">
        <f>'PD_idade (16)'!AI26/'PD_idade (16)'!AO26</f>
        <v>0.14209115281501342</v>
      </c>
      <c r="AH26" s="387">
        <f>'PD_idade (16)'!AJ26/'PD_idade (16)'!AO26</f>
        <v>0.11528150134048257</v>
      </c>
      <c r="AI26" s="387">
        <f>'PD_idade (16)'!AK26/'PD_idade (16)'!AO26</f>
        <v>0.10991957104557641</v>
      </c>
      <c r="AJ26" s="387">
        <f>'PD_idade (16)'!AL26/'PD_idade (16)'!AO26</f>
        <v>0.13404825737265416</v>
      </c>
      <c r="AK26" s="387">
        <f>'PD_idade (16)'!AM26/'PD_idade (16)'!AO26</f>
        <v>0.15549597855227881</v>
      </c>
      <c r="AL26" s="375">
        <f>'PD_idade (16)'!AN26/'PD_idade (16)'!AO26</f>
        <v>0.10723860589812333</v>
      </c>
      <c r="AM26" s="204">
        <v>408</v>
      </c>
      <c r="AN26" s="219"/>
    </row>
    <row r="27" spans="2:40" x14ac:dyDescent="0.25">
      <c r="B27" s="206" t="s">
        <v>47</v>
      </c>
      <c r="C27" s="225">
        <f>'PD_idade (16)'!C27/'PD_idade (16)'!K27</f>
        <v>9.1764705882352943E-2</v>
      </c>
      <c r="D27" s="182">
        <f>'PD_idade (16)'!D27/'PD_idade (16)'!K27</f>
        <v>8.9411764705882357E-2</v>
      </c>
      <c r="E27" s="182">
        <f>'PD_idade (16)'!E27/'PD_idade (16)'!K27</f>
        <v>0.12</v>
      </c>
      <c r="F27" s="182">
        <f>'PD_idade (16)'!F27/'PD_idade (16)'!K27</f>
        <v>0.1011764705882353</v>
      </c>
      <c r="G27" s="182">
        <f>'PD_idade (16)'!G27/'PD_idade (16)'!K27</f>
        <v>8.9411764705882357E-2</v>
      </c>
      <c r="H27" s="182">
        <f>'PD_idade (16)'!H27/'PD_idade (16)'!K27</f>
        <v>0.14352941176470588</v>
      </c>
      <c r="I27" s="182">
        <f>'PD_idade (16)'!I27/'PD_idade (16)'!K27</f>
        <v>0.16470588235294117</v>
      </c>
      <c r="J27" s="222">
        <f>'PD_idade (16)'!J27/'PD_idade (16)'!K27</f>
        <v>0.2</v>
      </c>
      <c r="K27" s="91"/>
      <c r="L27" s="183">
        <f>'PD_idade (16)'!M27/'PD_idade (16)'!U27</f>
        <v>0.12807881773399016</v>
      </c>
      <c r="M27" s="182">
        <f>'PD_idade (16)'!N27/'PD_idade (16)'!U27</f>
        <v>0.11576354679802955</v>
      </c>
      <c r="N27" s="182">
        <f>'PD_idade (16)'!O27/'PD_idade (16)'!U27</f>
        <v>9.1133004926108374E-2</v>
      </c>
      <c r="O27" s="182">
        <f>'PD_idade (16)'!P27/'PD_idade (16)'!U27</f>
        <v>9.3596059113300489E-2</v>
      </c>
      <c r="P27" s="182">
        <f>'PD_idade (16)'!Q27/'PD_idade (16)'!U27</f>
        <v>9.3596059113300489E-2</v>
      </c>
      <c r="Q27" s="182">
        <f>'PD_idade (16)'!R27/'PD_idade (16)'!U27</f>
        <v>0.14532019704433496</v>
      </c>
      <c r="R27" s="182">
        <f>'PD_idade (16)'!S27/'PD_idade (16)'!U27</f>
        <v>0.15024630541871922</v>
      </c>
      <c r="S27" s="187">
        <f>'PD_idade (16)'!T27/'PD_idade (16)'!U27</f>
        <v>0.18226600985221675</v>
      </c>
      <c r="T27" s="395"/>
      <c r="U27" s="225">
        <f>'PD_idade (16)'!W27/'PD_idade (16)'!AE27</f>
        <v>0.10352941176470588</v>
      </c>
      <c r="V27" s="182">
        <f>'PD_idade (16)'!X27/'PD_idade (16)'!AE27</f>
        <v>0.13882352941176471</v>
      </c>
      <c r="W27" s="182">
        <f>'PD_idade (16)'!Y27/'PD_idade (16)'!AE27</f>
        <v>9.6470588235294114E-2</v>
      </c>
      <c r="X27" s="182">
        <f>'PD_idade (16)'!Z27/'PD_idade (16)'!AE27</f>
        <v>0.12</v>
      </c>
      <c r="Y27" s="182">
        <f>'PD_idade (16)'!AA27/'PD_idade (16)'!AE27</f>
        <v>8.9411764705882357E-2</v>
      </c>
      <c r="Z27" s="182">
        <f>'PD_idade (16)'!AB27/'PD_idade (16)'!AE27</f>
        <v>0.14117647058823529</v>
      </c>
      <c r="AA27" s="182">
        <f>'PD_idade (16)'!AC27/'PD_idade (16)'!AE27</f>
        <v>0.14588235294117646</v>
      </c>
      <c r="AB27" s="222">
        <f>'PD_idade (16)'!AD27/'PD_idade (16)'!AE27</f>
        <v>0.16470588235294117</v>
      </c>
      <c r="AC27" s="389"/>
      <c r="AD27" s="385"/>
      <c r="AE27" s="374">
        <f>'PD_idade (16)'!AG27/'PD_idade (16)'!AO27</f>
        <v>0.11358024691358025</v>
      </c>
      <c r="AF27" s="387">
        <f>'PD_idade (16)'!AH27/'PD_idade (16)'!AO27</f>
        <v>0.13827160493827159</v>
      </c>
      <c r="AG27" s="387">
        <f>'PD_idade (16)'!AI27/'PD_idade (16)'!AO27</f>
        <v>0.14320987654320988</v>
      </c>
      <c r="AH27" s="387">
        <f>'PD_idade (16)'!AJ27/'PD_idade (16)'!AO27</f>
        <v>0.1037037037037037</v>
      </c>
      <c r="AI27" s="387">
        <f>'PD_idade (16)'!AK27/'PD_idade (16)'!AO27</f>
        <v>7.407407407407407E-2</v>
      </c>
      <c r="AJ27" s="387">
        <f>'PD_idade (16)'!AL27/'PD_idade (16)'!AO27</f>
        <v>0.13580246913580246</v>
      </c>
      <c r="AK27" s="387">
        <f>'PD_idade (16)'!AM27/'PD_idade (16)'!AO27</f>
        <v>0.13333333333333333</v>
      </c>
      <c r="AL27" s="375">
        <f>'PD_idade (16)'!AN27/'PD_idade (16)'!AO27</f>
        <v>0.15802469135802469</v>
      </c>
      <c r="AM27" s="204">
        <v>1146</v>
      </c>
      <c r="AN27" s="219"/>
    </row>
    <row r="28" spans="2:40" x14ac:dyDescent="0.25">
      <c r="B28" s="206" t="s">
        <v>48</v>
      </c>
      <c r="C28" s="225">
        <f>'PD_idade (16)'!C28/'PD_idade (16)'!K28</f>
        <v>7.6566125290023199E-2</v>
      </c>
      <c r="D28" s="182">
        <f>'PD_idade (16)'!D28/'PD_idade (16)'!K28</f>
        <v>0.12761020881670534</v>
      </c>
      <c r="E28" s="182">
        <f>'PD_idade (16)'!E28/'PD_idade (16)'!K28</f>
        <v>0.13225058004640372</v>
      </c>
      <c r="F28" s="182">
        <f>'PD_idade (16)'!F28/'PD_idade (16)'!K28</f>
        <v>0.1554524361948956</v>
      </c>
      <c r="G28" s="182">
        <f>'PD_idade (16)'!G28/'PD_idade (16)'!K28</f>
        <v>0.11600928074245939</v>
      </c>
      <c r="H28" s="182">
        <f>'PD_idade (16)'!H28/'PD_idade (16)'!K28</f>
        <v>0.13225058004640372</v>
      </c>
      <c r="I28" s="182">
        <f>'PD_idade (16)'!I28/'PD_idade (16)'!K28</f>
        <v>0.13225058004640372</v>
      </c>
      <c r="J28" s="222">
        <f>'PD_idade (16)'!J28/'PD_idade (16)'!K28</f>
        <v>0.12761020881670534</v>
      </c>
      <c r="K28" s="91"/>
      <c r="L28" s="183">
        <f>'PD_idade (16)'!M28/'PD_idade (16)'!U28</f>
        <v>9.6244131455399062E-2</v>
      </c>
      <c r="M28" s="182">
        <f>'PD_idade (16)'!N28/'PD_idade (16)'!U28</f>
        <v>0.11032863849765258</v>
      </c>
      <c r="N28" s="182">
        <f>'PD_idade (16)'!O28/'PD_idade (16)'!U28</f>
        <v>0.12910798122065728</v>
      </c>
      <c r="O28" s="182">
        <f>'PD_idade (16)'!P28/'PD_idade (16)'!U28</f>
        <v>0.15492957746478872</v>
      </c>
      <c r="P28" s="182">
        <f>'PD_idade (16)'!Q28/'PD_idade (16)'!U28</f>
        <v>0.11737089201877934</v>
      </c>
      <c r="Q28" s="182">
        <f>'PD_idade (16)'!R28/'PD_idade (16)'!U28</f>
        <v>0.13145539906103287</v>
      </c>
      <c r="R28" s="182">
        <f>'PD_idade (16)'!S28/'PD_idade (16)'!U28</f>
        <v>0.14553990610328638</v>
      </c>
      <c r="S28" s="187">
        <f>'PD_idade (16)'!T28/'PD_idade (16)'!U28</f>
        <v>0.11502347417840375</v>
      </c>
      <c r="T28" s="395"/>
      <c r="U28" s="225">
        <f>'PD_idade (16)'!W28/'PD_idade (16)'!AE28</f>
        <v>9.4871794871794868E-2</v>
      </c>
      <c r="V28" s="182">
        <f>'PD_idade (16)'!X28/'PD_idade (16)'!AE28</f>
        <v>8.9743589743589744E-2</v>
      </c>
      <c r="W28" s="182">
        <f>'PD_idade (16)'!Y28/'PD_idade (16)'!AE28</f>
        <v>0.12564102564102564</v>
      </c>
      <c r="X28" s="182">
        <f>'PD_idade (16)'!Z28/'PD_idade (16)'!AE28</f>
        <v>0.14871794871794872</v>
      </c>
      <c r="Y28" s="182">
        <f>'PD_idade (16)'!AA28/'PD_idade (16)'!AE28</f>
        <v>0.13846153846153847</v>
      </c>
      <c r="Z28" s="182">
        <f>'PD_idade (16)'!AB28/'PD_idade (16)'!AE28</f>
        <v>0.13333333333333333</v>
      </c>
      <c r="AA28" s="182">
        <f>'PD_idade (16)'!AC28/'PD_idade (16)'!AE28</f>
        <v>0.15641025641025641</v>
      </c>
      <c r="AB28" s="222">
        <f>'PD_idade (16)'!AD28/'PD_idade (16)'!AE28</f>
        <v>0.11282051282051282</v>
      </c>
      <c r="AC28" s="389"/>
      <c r="AD28" s="385"/>
      <c r="AE28" s="374">
        <f>'PD_idade (16)'!AG28/'PD_idade (16)'!AO28</f>
        <v>9.8236775818639793E-2</v>
      </c>
      <c r="AF28" s="387">
        <f>'PD_idade (16)'!AH28/'PD_idade (16)'!AO28</f>
        <v>0.11335012594458438</v>
      </c>
      <c r="AG28" s="387">
        <f>'PD_idade (16)'!AI28/'PD_idade (16)'!AO28</f>
        <v>0.13602015113350127</v>
      </c>
      <c r="AH28" s="387">
        <f>'PD_idade (16)'!AJ28/'PD_idade (16)'!AO28</f>
        <v>0.15113350125944586</v>
      </c>
      <c r="AI28" s="387">
        <f>'PD_idade (16)'!AK28/'PD_idade (16)'!AO28</f>
        <v>0.12594458438287154</v>
      </c>
      <c r="AJ28" s="387">
        <f>'PD_idade (16)'!AL28/'PD_idade (16)'!AO28</f>
        <v>0.12594458438287154</v>
      </c>
      <c r="AK28" s="387">
        <f>'PD_idade (16)'!AM28/'PD_idade (16)'!AO28</f>
        <v>0.14609571788413098</v>
      </c>
      <c r="AL28" s="375">
        <f>'PD_idade (16)'!AN28/'PD_idade (16)'!AO28</f>
        <v>0.10327455919395466</v>
      </c>
      <c r="AM28" s="204">
        <v>315</v>
      </c>
      <c r="AN28" s="219"/>
    </row>
    <row r="29" spans="2:40" x14ac:dyDescent="0.25">
      <c r="B29" s="206" t="s">
        <v>49</v>
      </c>
      <c r="C29" s="225">
        <f>'PD_idade (16)'!C29/'PD_idade (16)'!K29</f>
        <v>8.3427282976324693E-2</v>
      </c>
      <c r="D29" s="182">
        <f>'PD_idade (16)'!D29/'PD_idade (16)'!K29</f>
        <v>8.1172491544532127E-2</v>
      </c>
      <c r="E29" s="182">
        <f>'PD_idade (16)'!E29/'PD_idade (16)'!K29</f>
        <v>0.12852311161217586</v>
      </c>
      <c r="F29" s="182">
        <f>'PD_idade (16)'!F29/'PD_idade (16)'!K29</f>
        <v>0.12852311161217586</v>
      </c>
      <c r="G29" s="182">
        <f>'PD_idade (16)'!G29/'PD_idade (16)'!K29</f>
        <v>0.12852311161217586</v>
      </c>
      <c r="H29" s="182">
        <f>'PD_idade (16)'!H29/'PD_idade (16)'!K29</f>
        <v>0.14768883878241262</v>
      </c>
      <c r="I29" s="182">
        <f>'PD_idade (16)'!I29/'PD_idade (16)'!K29</f>
        <v>0.16121758737316799</v>
      </c>
      <c r="J29" s="222">
        <f>'PD_idade (16)'!J29/'PD_idade (16)'!K29</f>
        <v>0.14092446448703494</v>
      </c>
      <c r="K29" s="91"/>
      <c r="L29" s="183">
        <f>'PD_idade (16)'!M29/'PD_idade (16)'!U29</f>
        <v>7.8720787207872081E-2</v>
      </c>
      <c r="M29" s="182">
        <f>'PD_idade (16)'!N29/'PD_idade (16)'!U29</f>
        <v>8.6100861008610086E-2</v>
      </c>
      <c r="N29" s="182">
        <f>'PD_idade (16)'!O29/'PD_idade (16)'!U29</f>
        <v>0.11685116851168512</v>
      </c>
      <c r="O29" s="182">
        <f>'PD_idade (16)'!P29/'PD_idade (16)'!U29</f>
        <v>0.13161131611316113</v>
      </c>
      <c r="P29" s="182">
        <f>'PD_idade (16)'!Q29/'PD_idade (16)'!U29</f>
        <v>0.13653136531365315</v>
      </c>
      <c r="Q29" s="182">
        <f>'PD_idade (16)'!R29/'PD_idade (16)'!U29</f>
        <v>0.15252152521525214</v>
      </c>
      <c r="R29" s="182">
        <f>'PD_idade (16)'!S29/'PD_idade (16)'!U29</f>
        <v>0.16113161131611317</v>
      </c>
      <c r="S29" s="187">
        <f>'PD_idade (16)'!T29/'PD_idade (16)'!U29</f>
        <v>0.13653136531365315</v>
      </c>
      <c r="T29" s="395"/>
      <c r="U29" s="225">
        <f>'PD_idade (16)'!W29/'PD_idade (16)'!AE29</f>
        <v>8.9605734767025089E-2</v>
      </c>
      <c r="V29" s="182">
        <f>'PD_idade (16)'!X29/'PD_idade (16)'!AE29</f>
        <v>9.199522102747909E-2</v>
      </c>
      <c r="W29" s="182">
        <f>'PD_idade (16)'!Y29/'PD_idade (16)'!AE29</f>
        <v>0.12544802867383512</v>
      </c>
      <c r="X29" s="182">
        <f>'PD_idade (16)'!Z29/'PD_idade (16)'!AE29</f>
        <v>0.13261648745519714</v>
      </c>
      <c r="Y29" s="182">
        <f>'PD_idade (16)'!AA29/'PD_idade (16)'!AE29</f>
        <v>0.13022700119474312</v>
      </c>
      <c r="Z29" s="182">
        <f>'PD_idade (16)'!AB29/'PD_idade (16)'!AE29</f>
        <v>0.13500597371565112</v>
      </c>
      <c r="AA29" s="182">
        <f>'PD_idade (16)'!AC29/'PD_idade (16)'!AE29</f>
        <v>0.15651135005973715</v>
      </c>
      <c r="AB29" s="222">
        <f>'PD_idade (16)'!AD29/'PD_idade (16)'!AE29</f>
        <v>0.13859020310633213</v>
      </c>
      <c r="AC29" s="389"/>
      <c r="AD29" s="385"/>
      <c r="AE29" s="374">
        <f>'PD_idade (16)'!AG29/'PD_idade (16)'!AO29</f>
        <v>0.11138310893512852</v>
      </c>
      <c r="AF29" s="387">
        <f>'PD_idade (16)'!AH29/'PD_idade (16)'!AO29</f>
        <v>9.1799265605875147E-2</v>
      </c>
      <c r="AG29" s="387">
        <f>'PD_idade (16)'!AI29/'PD_idade (16)'!AO29</f>
        <v>0.11383108935128519</v>
      </c>
      <c r="AH29" s="387">
        <f>'PD_idade (16)'!AJ29/'PD_idade (16)'!AO29</f>
        <v>0.13096695226438188</v>
      </c>
      <c r="AI29" s="387">
        <f>'PD_idade (16)'!AK29/'PD_idade (16)'!AO29</f>
        <v>0.13219094247246022</v>
      </c>
      <c r="AJ29" s="387">
        <f>'PD_idade (16)'!AL29/'PD_idade (16)'!AO29</f>
        <v>0.12239902080783353</v>
      </c>
      <c r="AK29" s="387">
        <f>'PD_idade (16)'!AM29/'PD_idade (16)'!AO29</f>
        <v>0.16034271725826194</v>
      </c>
      <c r="AL29" s="375">
        <f>'PD_idade (16)'!AN29/'PD_idade (16)'!AO29</f>
        <v>0.13708690330477355</v>
      </c>
      <c r="AM29" s="204">
        <v>1082</v>
      </c>
      <c r="AN29" s="219"/>
    </row>
    <row r="30" spans="2:40" x14ac:dyDescent="0.25">
      <c r="B30" s="206" t="s">
        <v>50</v>
      </c>
      <c r="C30" s="225">
        <f>'PD_idade (16)'!C30/'PD_idade (16)'!K30</f>
        <v>0.12511671335200747</v>
      </c>
      <c r="D30" s="182">
        <f>'PD_idade (16)'!D30/'PD_idade (16)'!K30</f>
        <v>0.10550887021475257</v>
      </c>
      <c r="E30" s="182">
        <f>'PD_idade (16)'!E30/'PD_idade (16)'!K30</f>
        <v>0.11391223155929038</v>
      </c>
      <c r="F30" s="182">
        <f>'PD_idade (16)'!F30/'PD_idade (16)'!K30</f>
        <v>9.6171802054155001E-2</v>
      </c>
      <c r="G30" s="182">
        <f>'PD_idade (16)'!G30/'PD_idade (16)'!K30</f>
        <v>0.11017740429505135</v>
      </c>
      <c r="H30" s="182">
        <f>'PD_idade (16)'!H30/'PD_idade (16)'!K30</f>
        <v>0.14098972922502334</v>
      </c>
      <c r="I30" s="182">
        <f>'PD_idade (16)'!I30/'PD_idade (16)'!K30</f>
        <v>0.1531279178338002</v>
      </c>
      <c r="J30" s="222">
        <f>'PD_idade (16)'!J30/'PD_idade (16)'!K30</f>
        <v>0.15499533146591971</v>
      </c>
      <c r="K30" s="91"/>
      <c r="L30" s="183">
        <f>'PD_idade (16)'!M30/'PD_idade (16)'!U30</f>
        <v>0.14631685166498487</v>
      </c>
      <c r="M30" s="182">
        <f>'PD_idade (16)'!N30/'PD_idade (16)'!U30</f>
        <v>9.1826437941473257E-2</v>
      </c>
      <c r="N30" s="182">
        <f>'PD_idade (16)'!O30/'PD_idade (16)'!U30</f>
        <v>0.10595358224016145</v>
      </c>
      <c r="O30" s="182">
        <f>'PD_idade (16)'!P30/'PD_idade (16)'!U30</f>
        <v>9.3844601412714432E-2</v>
      </c>
      <c r="P30" s="182">
        <f>'PD_idade (16)'!Q30/'PD_idade (16)'!U30</f>
        <v>0.1170534813319879</v>
      </c>
      <c r="Q30" s="182">
        <f>'PD_idade (16)'!R30/'PD_idade (16)'!U30</f>
        <v>0.13824419778002017</v>
      </c>
      <c r="R30" s="182">
        <f>'PD_idade (16)'!S30/'PD_idade (16)'!U30</f>
        <v>0.15338042381432895</v>
      </c>
      <c r="S30" s="187">
        <f>'PD_idade (16)'!T30/'PD_idade (16)'!U30</f>
        <v>0.15338042381432895</v>
      </c>
      <c r="T30" s="395"/>
      <c r="U30" s="225">
        <f>'PD_idade (16)'!W30/'PD_idade (16)'!AE30</f>
        <v>0.14760914760914762</v>
      </c>
      <c r="V30" s="182">
        <f>'PD_idade (16)'!X30/'PD_idade (16)'!AE30</f>
        <v>9.45945945945946E-2</v>
      </c>
      <c r="W30" s="182">
        <f>'PD_idade (16)'!Y30/'PD_idade (16)'!AE30</f>
        <v>0.10810810810810811</v>
      </c>
      <c r="X30" s="182">
        <f>'PD_idade (16)'!Z30/'PD_idade (16)'!AE30</f>
        <v>9.7713097713097719E-2</v>
      </c>
      <c r="Y30" s="182">
        <f>'PD_idade (16)'!AA30/'PD_idade (16)'!AE30</f>
        <v>0.12162162162162163</v>
      </c>
      <c r="Z30" s="182">
        <f>'PD_idade (16)'!AB30/'PD_idade (16)'!AE30</f>
        <v>0.14033264033264034</v>
      </c>
      <c r="AA30" s="182">
        <f>'PD_idade (16)'!AC30/'PD_idade (16)'!AE30</f>
        <v>0.15072765072765074</v>
      </c>
      <c r="AB30" s="222">
        <f>'PD_idade (16)'!AD30/'PD_idade (16)'!AE30</f>
        <v>0.1392931392931393</v>
      </c>
      <c r="AC30" s="389"/>
      <c r="AD30" s="385"/>
      <c r="AE30" s="374">
        <f>'PD_idade (16)'!AG30/'PD_idade (16)'!AO30</f>
        <v>0.15473684210526314</v>
      </c>
      <c r="AF30" s="387">
        <f>'PD_idade (16)'!AH30/'PD_idade (16)'!AO30</f>
        <v>0.11578947368421053</v>
      </c>
      <c r="AG30" s="387">
        <f>'PD_idade (16)'!AI30/'PD_idade (16)'!AO30</f>
        <v>0.11368421052631579</v>
      </c>
      <c r="AH30" s="387">
        <f>'PD_idade (16)'!AJ30/'PD_idade (16)'!AO30</f>
        <v>0.10105263157894737</v>
      </c>
      <c r="AI30" s="387">
        <f>'PD_idade (16)'!AK30/'PD_idade (16)'!AO30</f>
        <v>0.11263157894736842</v>
      </c>
      <c r="AJ30" s="387">
        <f>'PD_idade (16)'!AL30/'PD_idade (16)'!AO30</f>
        <v>0.1368421052631579</v>
      </c>
      <c r="AK30" s="387">
        <f>'PD_idade (16)'!AM30/'PD_idade (16)'!AO30</f>
        <v>0.14000000000000001</v>
      </c>
      <c r="AL30" s="375">
        <f>'PD_idade (16)'!AN30/'PD_idade (16)'!AO30</f>
        <v>0.12526315789473685</v>
      </c>
      <c r="AM30" s="204">
        <v>3086</v>
      </c>
      <c r="AN30" s="219"/>
    </row>
    <row r="31" spans="2:40" x14ac:dyDescent="0.25">
      <c r="B31" s="206" t="s">
        <v>51</v>
      </c>
      <c r="C31" s="225">
        <f>'PD_idade (16)'!C31/'PD_idade (16)'!K31</f>
        <v>0.1021021021021021</v>
      </c>
      <c r="D31" s="182">
        <f>'PD_idade (16)'!D31/'PD_idade (16)'!K31</f>
        <v>0.14714714714714713</v>
      </c>
      <c r="E31" s="182">
        <f>'PD_idade (16)'!E31/'PD_idade (16)'!K31</f>
        <v>0.12612612612612611</v>
      </c>
      <c r="F31" s="182">
        <f>'PD_idade (16)'!F31/'PD_idade (16)'!K31</f>
        <v>0.11411411411411411</v>
      </c>
      <c r="G31" s="182">
        <f>'PD_idade (16)'!G31/'PD_idade (16)'!K31</f>
        <v>0.15915915915915915</v>
      </c>
      <c r="H31" s="182">
        <f>'PD_idade (16)'!H31/'PD_idade (16)'!K31</f>
        <v>0.11711711711711711</v>
      </c>
      <c r="I31" s="182">
        <f>'PD_idade (16)'!I31/'PD_idade (16)'!K31</f>
        <v>0.12012012012012012</v>
      </c>
      <c r="J31" s="222">
        <f>'PD_idade (16)'!J31/'PD_idade (16)'!K31</f>
        <v>0.11411411411411411</v>
      </c>
      <c r="K31" s="91"/>
      <c r="L31" s="183">
        <f>'PD_idade (16)'!M31/'PD_idade (16)'!U31</f>
        <v>0.1118421052631579</v>
      </c>
      <c r="M31" s="182">
        <f>'PD_idade (16)'!N31/'PD_idade (16)'!U31</f>
        <v>0.13486842105263158</v>
      </c>
      <c r="N31" s="182">
        <f>'PD_idade (16)'!O31/'PD_idade (16)'!U31</f>
        <v>0.12171052631578948</v>
      </c>
      <c r="O31" s="182">
        <f>'PD_idade (16)'!P31/'PD_idade (16)'!U31</f>
        <v>0.12828947368421054</v>
      </c>
      <c r="P31" s="182">
        <f>'PD_idade (16)'!Q31/'PD_idade (16)'!U31</f>
        <v>0.16447368421052633</v>
      </c>
      <c r="Q31" s="182">
        <f>'PD_idade (16)'!R31/'PD_idade (16)'!U31</f>
        <v>0.11842105263157894</v>
      </c>
      <c r="R31" s="182">
        <f>'PD_idade (16)'!S31/'PD_idade (16)'!U31</f>
        <v>0.11513157894736842</v>
      </c>
      <c r="S31" s="187">
        <f>'PD_idade (16)'!T31/'PD_idade (16)'!U31</f>
        <v>0.10526315789473684</v>
      </c>
      <c r="T31" s="395"/>
      <c r="U31" s="225">
        <f>'PD_idade (16)'!W31/'PD_idade (16)'!AE31</f>
        <v>0.10780669144981413</v>
      </c>
      <c r="V31" s="182">
        <f>'PD_idade (16)'!X31/'PD_idade (16)'!AE31</f>
        <v>0.11895910780669144</v>
      </c>
      <c r="W31" s="182">
        <f>'PD_idade (16)'!Y31/'PD_idade (16)'!AE31</f>
        <v>0.11524163568773234</v>
      </c>
      <c r="X31" s="182">
        <f>'PD_idade (16)'!Z31/'PD_idade (16)'!AE31</f>
        <v>0.14869888475836432</v>
      </c>
      <c r="Y31" s="182">
        <f>'PD_idade (16)'!AA31/'PD_idade (16)'!AE31</f>
        <v>0.17843866171003717</v>
      </c>
      <c r="Z31" s="182">
        <f>'PD_idade (16)'!AB31/'PD_idade (16)'!AE31</f>
        <v>0.13011152416356878</v>
      </c>
      <c r="AA31" s="182">
        <f>'PD_idade (16)'!AC31/'PD_idade (16)'!AE31</f>
        <v>0.11895910780669144</v>
      </c>
      <c r="AB31" s="222">
        <f>'PD_idade (16)'!AD31/'PD_idade (16)'!AE31</f>
        <v>8.1784386617100371E-2</v>
      </c>
      <c r="AC31" s="389"/>
      <c r="AD31" s="385"/>
      <c r="AE31" s="374">
        <f>'PD_idade (16)'!AG31/'PD_idade (16)'!AO31</f>
        <v>0.11387900355871886</v>
      </c>
      <c r="AF31" s="387">
        <f>'PD_idade (16)'!AH31/'PD_idade (16)'!AO31</f>
        <v>0.13523131672597866</v>
      </c>
      <c r="AG31" s="387">
        <f>'PD_idade (16)'!AI31/'PD_idade (16)'!AO31</f>
        <v>0.11743772241992882</v>
      </c>
      <c r="AH31" s="387">
        <f>'PD_idade (16)'!AJ31/'PD_idade (16)'!AO31</f>
        <v>0.15302491103202848</v>
      </c>
      <c r="AI31" s="387">
        <f>'PD_idade (16)'!AK31/'PD_idade (16)'!AO31</f>
        <v>0.15302491103202848</v>
      </c>
      <c r="AJ31" s="387">
        <f>'PD_idade (16)'!AL31/'PD_idade (16)'!AO31</f>
        <v>0.12811387900355872</v>
      </c>
      <c r="AK31" s="387">
        <f>'PD_idade (16)'!AM31/'PD_idade (16)'!AO31</f>
        <v>0.11387900355871886</v>
      </c>
      <c r="AL31" s="375">
        <f>'PD_idade (16)'!AN31/'PD_idade (16)'!AO31</f>
        <v>8.5409252669039148E-2</v>
      </c>
      <c r="AM31" s="204">
        <v>367</v>
      </c>
      <c r="AN31" s="219"/>
    </row>
    <row r="32" spans="2:40" x14ac:dyDescent="0.25">
      <c r="B32" s="206" t="s">
        <v>52</v>
      </c>
      <c r="C32" s="225">
        <f>'PD_idade (16)'!C32/'PD_idade (16)'!K32</f>
        <v>0.1053864168618267</v>
      </c>
      <c r="D32" s="182">
        <f>'PD_idade (16)'!D32/'PD_idade (16)'!K32</f>
        <v>0.11007025761124122</v>
      </c>
      <c r="E32" s="182">
        <f>'PD_idade (16)'!E32/'PD_idade (16)'!K32</f>
        <v>7.8454332552693212E-2</v>
      </c>
      <c r="F32" s="182">
        <f>'PD_idade (16)'!F32/'PD_idade (16)'!K32</f>
        <v>0.117096018735363</v>
      </c>
      <c r="G32" s="182">
        <f>'PD_idade (16)'!G32/'PD_idade (16)'!K32</f>
        <v>0.11241217798594848</v>
      </c>
      <c r="H32" s="182">
        <f>'PD_idade (16)'!H32/'PD_idade (16)'!K32</f>
        <v>0.16744730679156908</v>
      </c>
      <c r="I32" s="182">
        <f>'PD_idade (16)'!I32/'PD_idade (16)'!K32</f>
        <v>0.17330210772833723</v>
      </c>
      <c r="J32" s="222">
        <f>'PD_idade (16)'!J32/'PD_idade (16)'!K32</f>
        <v>0.13583138173302109</v>
      </c>
      <c r="K32" s="91"/>
      <c r="L32" s="183">
        <f>'PD_idade (16)'!M32/'PD_idade (16)'!U32</f>
        <v>0.10714285714285714</v>
      </c>
      <c r="M32" s="182">
        <f>'PD_idade (16)'!N32/'PD_idade (16)'!U32</f>
        <v>9.6938775510204078E-2</v>
      </c>
      <c r="N32" s="182">
        <f>'PD_idade (16)'!O32/'PD_idade (16)'!U32</f>
        <v>7.9081632653061229E-2</v>
      </c>
      <c r="O32" s="182">
        <f>'PD_idade (16)'!P32/'PD_idade (16)'!U32</f>
        <v>0.12755102040816327</v>
      </c>
      <c r="P32" s="182">
        <f>'PD_idade (16)'!Q32/'PD_idade (16)'!U32</f>
        <v>0.11479591836734694</v>
      </c>
      <c r="Q32" s="182">
        <f>'PD_idade (16)'!R32/'PD_idade (16)'!U32</f>
        <v>0.1683673469387755</v>
      </c>
      <c r="R32" s="182">
        <f>'PD_idade (16)'!S32/'PD_idade (16)'!U32</f>
        <v>0.1683673469387755</v>
      </c>
      <c r="S32" s="187">
        <f>'PD_idade (16)'!T32/'PD_idade (16)'!U32</f>
        <v>0.13775510204081631</v>
      </c>
      <c r="T32" s="395"/>
      <c r="U32" s="225">
        <f>'PD_idade (16)'!W32/'PD_idade (16)'!AE32</f>
        <v>0.11395646606914213</v>
      </c>
      <c r="V32" s="182">
        <f>'PD_idade (16)'!X32/'PD_idade (16)'!AE32</f>
        <v>9.6030729833546741E-2</v>
      </c>
      <c r="W32" s="182">
        <f>'PD_idade (16)'!Y32/'PD_idade (16)'!AE32</f>
        <v>9.2189500640204869E-2</v>
      </c>
      <c r="X32" s="182">
        <f>'PD_idade (16)'!Z32/'PD_idade (16)'!AE32</f>
        <v>0.12804097311139565</v>
      </c>
      <c r="Y32" s="182">
        <f>'PD_idade (16)'!AA32/'PD_idade (16)'!AE32</f>
        <v>0.11395646606914213</v>
      </c>
      <c r="Z32" s="182">
        <f>'PD_idade (16)'!AB32/'PD_idade (16)'!AE32</f>
        <v>0.16133162612035851</v>
      </c>
      <c r="AA32" s="182">
        <f>'PD_idade (16)'!AC32/'PD_idade (16)'!AE32</f>
        <v>0.16133162612035851</v>
      </c>
      <c r="AB32" s="222">
        <f>'PD_idade (16)'!AD32/'PD_idade (16)'!AE32</f>
        <v>0.13316261203585147</v>
      </c>
      <c r="AC32" s="389"/>
      <c r="AD32" s="385"/>
      <c r="AE32" s="374">
        <f>'PD_idade (16)'!AG32/'PD_idade (16)'!AO32</f>
        <v>0.1415929203539823</v>
      </c>
      <c r="AF32" s="387">
        <f>'PD_idade (16)'!AH32/'PD_idade (16)'!AO32</f>
        <v>9.608091024020228E-2</v>
      </c>
      <c r="AG32" s="387">
        <f>'PD_idade (16)'!AI32/'PD_idade (16)'!AO32</f>
        <v>0.1011378002528445</v>
      </c>
      <c r="AH32" s="387">
        <f>'PD_idade (16)'!AJ32/'PD_idade (16)'!AO32</f>
        <v>0.12642225031605561</v>
      </c>
      <c r="AI32" s="387">
        <f>'PD_idade (16)'!AK32/'PD_idade (16)'!AO32</f>
        <v>0.10745891276864729</v>
      </c>
      <c r="AJ32" s="387">
        <f>'PD_idade (16)'!AL32/'PD_idade (16)'!AO32</f>
        <v>0.15297092288242731</v>
      </c>
      <c r="AK32" s="387">
        <f>'PD_idade (16)'!AM32/'PD_idade (16)'!AO32</f>
        <v>0.15549936788874841</v>
      </c>
      <c r="AL32" s="375">
        <f>'PD_idade (16)'!AN32/'PD_idade (16)'!AO32</f>
        <v>0.11883691529709228</v>
      </c>
      <c r="AM32" s="204">
        <v>1846</v>
      </c>
      <c r="AN32" s="219"/>
    </row>
    <row r="33" spans="2:40" x14ac:dyDescent="0.25">
      <c r="B33" s="206" t="s">
        <v>31</v>
      </c>
      <c r="C33" s="225">
        <f>'PD_idade (16)'!C33/'PD_idade (16)'!K33</f>
        <v>0.1032258064516129</v>
      </c>
      <c r="D33" s="182">
        <f>'PD_idade (16)'!D33/'PD_idade (16)'!K33</f>
        <v>9.0322580645161285E-2</v>
      </c>
      <c r="E33" s="182">
        <f>'PD_idade (16)'!E33/'PD_idade (16)'!K33</f>
        <v>0.11612903225806452</v>
      </c>
      <c r="F33" s="182">
        <f>'PD_idade (16)'!F33/'PD_idade (16)'!K33</f>
        <v>0.12258064516129032</v>
      </c>
      <c r="G33" s="182">
        <f>'PD_idade (16)'!G33/'PD_idade (16)'!K33</f>
        <v>0.16451612903225807</v>
      </c>
      <c r="H33" s="182">
        <f>'PD_idade (16)'!H33/'PD_idade (16)'!K33</f>
        <v>0.14193548387096774</v>
      </c>
      <c r="I33" s="182">
        <f>'PD_idade (16)'!I33/'PD_idade (16)'!K33</f>
        <v>0.12580645161290321</v>
      </c>
      <c r="J33" s="222">
        <f>'PD_idade (16)'!J33/'PD_idade (16)'!K33</f>
        <v>0.13548387096774195</v>
      </c>
      <c r="K33" s="91"/>
      <c r="L33" s="183">
        <f>'PD_idade (16)'!M33/'PD_idade (16)'!U33</f>
        <v>0.10725552050473186</v>
      </c>
      <c r="M33" s="182">
        <f>'PD_idade (16)'!N33/'PD_idade (16)'!U33</f>
        <v>8.2018927444794956E-2</v>
      </c>
      <c r="N33" s="182">
        <f>'PD_idade (16)'!O33/'PD_idade (16)'!U33</f>
        <v>0.12618296529968454</v>
      </c>
      <c r="O33" s="182">
        <f>'PD_idade (16)'!P33/'PD_idade (16)'!U33</f>
        <v>0.13249211356466878</v>
      </c>
      <c r="P33" s="182">
        <f>'PD_idade (16)'!Q33/'PD_idade (16)'!U33</f>
        <v>0.16719242902208201</v>
      </c>
      <c r="Q33" s="182">
        <f>'PD_idade (16)'!R33/'PD_idade (16)'!U33</f>
        <v>0.15141955835962145</v>
      </c>
      <c r="R33" s="182">
        <f>'PD_idade (16)'!S33/'PD_idade (16)'!U33</f>
        <v>0.12302839116719243</v>
      </c>
      <c r="S33" s="187">
        <f>'PD_idade (16)'!T33/'PD_idade (16)'!U33</f>
        <v>0.11041009463722397</v>
      </c>
      <c r="T33" s="395"/>
      <c r="U33" s="225">
        <f>'PD_idade (16)'!W33/'PD_idade (16)'!AE33</f>
        <v>5.7046979865771813E-2</v>
      </c>
      <c r="V33" s="182">
        <f>'PD_idade (16)'!X33/'PD_idade (16)'!AE33</f>
        <v>7.7181208053691275E-2</v>
      </c>
      <c r="W33" s="182">
        <f>'PD_idade (16)'!Y33/'PD_idade (16)'!AE33</f>
        <v>0.14429530201342283</v>
      </c>
      <c r="X33" s="182">
        <f>'PD_idade (16)'!Z33/'PD_idade (16)'!AE33</f>
        <v>0.16442953020134229</v>
      </c>
      <c r="Y33" s="182">
        <f>'PD_idade (16)'!AA33/'PD_idade (16)'!AE33</f>
        <v>0.16107382550335569</v>
      </c>
      <c r="Z33" s="182">
        <f>'PD_idade (16)'!AB33/'PD_idade (16)'!AE33</f>
        <v>0.1476510067114094</v>
      </c>
      <c r="AA33" s="182">
        <f>'PD_idade (16)'!AC33/'PD_idade (16)'!AE33</f>
        <v>0.13422818791946309</v>
      </c>
      <c r="AB33" s="222">
        <f>'PD_idade (16)'!AD33/'PD_idade (16)'!AE33</f>
        <v>0.11409395973154363</v>
      </c>
      <c r="AC33" s="389"/>
      <c r="AD33" s="385"/>
      <c r="AE33" s="374">
        <f>'PD_idade (16)'!AG33/'PD_idade (16)'!AO33</f>
        <v>8.387096774193549E-2</v>
      </c>
      <c r="AF33" s="387">
        <f>'PD_idade (16)'!AH33/'PD_idade (16)'!AO33</f>
        <v>9.0322580645161285E-2</v>
      </c>
      <c r="AG33" s="387">
        <f>'PD_idade (16)'!AI33/'PD_idade (16)'!AO33</f>
        <v>0.14516129032258066</v>
      </c>
      <c r="AH33" s="387">
        <f>'PD_idade (16)'!AJ33/'PD_idade (16)'!AO33</f>
        <v>0.16451612903225807</v>
      </c>
      <c r="AI33" s="387">
        <f>'PD_idade (16)'!AK33/'PD_idade (16)'!AO33</f>
        <v>0.13870967741935483</v>
      </c>
      <c r="AJ33" s="387">
        <f>'PD_idade (16)'!AL33/'PD_idade (16)'!AO33</f>
        <v>0.14193548387096774</v>
      </c>
      <c r="AK33" s="387">
        <f>'PD_idade (16)'!AM33/'PD_idade (16)'!AO33</f>
        <v>0.12580645161290321</v>
      </c>
      <c r="AL33" s="375">
        <f>'PD_idade (16)'!AN33/'PD_idade (16)'!AO33</f>
        <v>0.10967741935483871</v>
      </c>
      <c r="AM33" s="204">
        <v>295</v>
      </c>
      <c r="AN33" s="219"/>
    </row>
    <row r="34" spans="2:40" x14ac:dyDescent="0.25">
      <c r="B34" s="206" t="s">
        <v>53</v>
      </c>
      <c r="C34" s="225">
        <f>'PD_idade (16)'!C34/'PD_idade (16)'!K34</f>
        <v>0.1119496855345912</v>
      </c>
      <c r="D34" s="182">
        <f>'PD_idade (16)'!D34/'PD_idade (16)'!K34</f>
        <v>0.10943396226415095</v>
      </c>
      <c r="E34" s="182">
        <f>'PD_idade (16)'!E34/'PD_idade (16)'!K34</f>
        <v>0.14591194968553459</v>
      </c>
      <c r="F34" s="182">
        <f>'PD_idade (16)'!F34/'PD_idade (16)'!K34</f>
        <v>0.13962264150943396</v>
      </c>
      <c r="G34" s="182">
        <f>'PD_idade (16)'!G34/'PD_idade (16)'!K34</f>
        <v>0.1169811320754717</v>
      </c>
      <c r="H34" s="182">
        <f>'PD_idade (16)'!H34/'PD_idade (16)'!K34</f>
        <v>0.13333333333333333</v>
      </c>
      <c r="I34" s="182">
        <f>'PD_idade (16)'!I34/'PD_idade (16)'!K34</f>
        <v>0.10566037735849057</v>
      </c>
      <c r="J34" s="222">
        <f>'PD_idade (16)'!J34/'PD_idade (16)'!K34</f>
        <v>0.13710691823899371</v>
      </c>
      <c r="K34" s="91"/>
      <c r="L34" s="183">
        <f>'PD_idade (16)'!M34/'PD_idade (16)'!U34</f>
        <v>0.11843876177658143</v>
      </c>
      <c r="M34" s="182">
        <f>'PD_idade (16)'!N34/'PD_idade (16)'!U34</f>
        <v>0.11440107671601615</v>
      </c>
      <c r="N34" s="182">
        <f>'PD_idade (16)'!O34/'PD_idade (16)'!U34</f>
        <v>0.13593539703903096</v>
      </c>
      <c r="O34" s="182">
        <f>'PD_idade (16)'!P34/'PD_idade (16)'!U34</f>
        <v>0.14670255720053835</v>
      </c>
      <c r="P34" s="182">
        <f>'PD_idade (16)'!Q34/'PD_idade (16)'!U34</f>
        <v>0.11978465679676985</v>
      </c>
      <c r="Q34" s="182">
        <f>'PD_idade (16)'!R34/'PD_idade (16)'!U34</f>
        <v>0.13997308209959622</v>
      </c>
      <c r="R34" s="182">
        <f>'PD_idade (16)'!S34/'PD_idade (16)'!U34</f>
        <v>0.10632570659488561</v>
      </c>
      <c r="S34" s="187">
        <f>'PD_idade (16)'!T34/'PD_idade (16)'!U34</f>
        <v>0.11843876177658143</v>
      </c>
      <c r="T34" s="395"/>
      <c r="U34" s="225">
        <f>'PD_idade (16)'!W34/'PD_idade (16)'!AE34</f>
        <v>0.12359550561797752</v>
      </c>
      <c r="V34" s="182">
        <f>'PD_idade (16)'!X34/'PD_idade (16)'!AE34</f>
        <v>0.12078651685393259</v>
      </c>
      <c r="W34" s="182">
        <f>'PD_idade (16)'!Y34/'PD_idade (16)'!AE34</f>
        <v>0.125</v>
      </c>
      <c r="X34" s="182">
        <f>'PD_idade (16)'!Z34/'PD_idade (16)'!AE34</f>
        <v>0.13764044943820225</v>
      </c>
      <c r="Y34" s="182">
        <f>'PD_idade (16)'!AA34/'PD_idade (16)'!AE34</f>
        <v>0.11938202247191011</v>
      </c>
      <c r="Z34" s="182">
        <f>'PD_idade (16)'!AB34/'PD_idade (16)'!AE34</f>
        <v>0.14185393258426968</v>
      </c>
      <c r="AA34" s="182">
        <f>'PD_idade (16)'!AC34/'PD_idade (16)'!AE34</f>
        <v>0.10674157303370786</v>
      </c>
      <c r="AB34" s="222">
        <f>'PD_idade (16)'!AD34/'PD_idade (16)'!AE34</f>
        <v>0.125</v>
      </c>
      <c r="AC34" s="389"/>
      <c r="AD34" s="385"/>
      <c r="AE34" s="374">
        <f>'PD_idade (16)'!AG34/'PD_idade (16)'!AO34</f>
        <v>0.13443072702331962</v>
      </c>
      <c r="AF34" s="387">
        <f>'PD_idade (16)'!AH34/'PD_idade (16)'!AO34</f>
        <v>0.12894375857338819</v>
      </c>
      <c r="AG34" s="387">
        <f>'PD_idade (16)'!AI34/'PD_idade (16)'!AO34</f>
        <v>0.13031550068587106</v>
      </c>
      <c r="AH34" s="387">
        <f>'PD_idade (16)'!AJ34/'PD_idade (16)'!AO34</f>
        <v>0.1412894375857339</v>
      </c>
      <c r="AI34" s="387">
        <f>'PD_idade (16)'!AK34/'PD_idade (16)'!AO34</f>
        <v>0.11248285322359397</v>
      </c>
      <c r="AJ34" s="387">
        <f>'PD_idade (16)'!AL34/'PD_idade (16)'!AO34</f>
        <v>0.13854595336076816</v>
      </c>
      <c r="AK34" s="387">
        <f>'PD_idade (16)'!AM34/'PD_idade (16)'!AO34</f>
        <v>0.102880658436214</v>
      </c>
      <c r="AL34" s="375">
        <f>'PD_idade (16)'!AN34/'PD_idade (16)'!AO34</f>
        <v>0.1111111111111111</v>
      </c>
      <c r="AM34" s="204">
        <v>1256</v>
      </c>
      <c r="AN34" s="219"/>
    </row>
    <row r="35" spans="2:40" ht="12.75" customHeight="1" x14ac:dyDescent="0.25">
      <c r="B35" s="206" t="s">
        <v>54</v>
      </c>
      <c r="C35" s="225">
        <f>'PD_idade (16)'!C35/'PD_idade (16)'!K35</f>
        <v>0.15754560530679934</v>
      </c>
      <c r="D35" s="182">
        <f>'PD_idade (16)'!D35/'PD_idade (16)'!K35</f>
        <v>0.12603648424543948</v>
      </c>
      <c r="E35" s="182">
        <f>'PD_idade (16)'!E35/'PD_idade (16)'!K35</f>
        <v>9.950248756218906E-2</v>
      </c>
      <c r="F35" s="182">
        <f>'PD_idade (16)'!F35/'PD_idade (16)'!K35</f>
        <v>0.11442786069651742</v>
      </c>
      <c r="G35" s="182">
        <f>'PD_idade (16)'!G35/'PD_idade (16)'!K35</f>
        <v>0.13930348258706468</v>
      </c>
      <c r="H35" s="182">
        <f>'PD_idade (16)'!H35/'PD_idade (16)'!K35</f>
        <v>0.13266998341625208</v>
      </c>
      <c r="I35" s="182">
        <f>'PD_idade (16)'!I35/'PD_idade (16)'!K35</f>
        <v>0.11608623548922056</v>
      </c>
      <c r="J35" s="222">
        <f>'PD_idade (16)'!J35/'PD_idade (16)'!K35</f>
        <v>0.11442786069651742</v>
      </c>
      <c r="K35" s="91"/>
      <c r="L35" s="183">
        <f>'PD_idade (16)'!M35/'PD_idade (16)'!U35</f>
        <v>0.15492957746478872</v>
      </c>
      <c r="M35" s="182">
        <f>'PD_idade (16)'!N35/'PD_idade (16)'!U35</f>
        <v>0.11795774647887323</v>
      </c>
      <c r="N35" s="182">
        <f>'PD_idade (16)'!O35/'PD_idade (16)'!U35</f>
        <v>9.8591549295774641E-2</v>
      </c>
      <c r="O35" s="182">
        <f>'PD_idade (16)'!P35/'PD_idade (16)'!U35</f>
        <v>0.11619718309859155</v>
      </c>
      <c r="P35" s="182">
        <f>'PD_idade (16)'!Q35/'PD_idade (16)'!U35</f>
        <v>0.13204225352112675</v>
      </c>
      <c r="Q35" s="182">
        <f>'PD_idade (16)'!R35/'PD_idade (16)'!U35</f>
        <v>0.13908450704225353</v>
      </c>
      <c r="R35" s="182">
        <f>'PD_idade (16)'!S35/'PD_idade (16)'!U35</f>
        <v>0.13028169014084506</v>
      </c>
      <c r="S35" s="187">
        <f>'PD_idade (16)'!T35/'PD_idade (16)'!U35</f>
        <v>0.11091549295774648</v>
      </c>
      <c r="T35" s="395"/>
      <c r="U35" s="225">
        <f>'PD_idade (16)'!W35/'PD_idade (16)'!AE35</f>
        <v>0.15930902111324377</v>
      </c>
      <c r="V35" s="182">
        <f>'PD_idade (16)'!X35/'PD_idade (16)'!AE35</f>
        <v>0.10940499040307101</v>
      </c>
      <c r="W35" s="182">
        <f>'PD_idade (16)'!Y35/'PD_idade (16)'!AE35</f>
        <v>0.1036468330134357</v>
      </c>
      <c r="X35" s="182">
        <f>'PD_idade (16)'!Z35/'PD_idade (16)'!AE35</f>
        <v>0.11708253358925144</v>
      </c>
      <c r="Y35" s="182">
        <f>'PD_idade (16)'!AA35/'PD_idade (16)'!AE35</f>
        <v>0.1324376199616123</v>
      </c>
      <c r="Z35" s="182">
        <f>'PD_idade (16)'!AB35/'PD_idade (16)'!AE35</f>
        <v>0.1343570057581574</v>
      </c>
      <c r="AA35" s="182">
        <f>'PD_idade (16)'!AC35/'PD_idade (16)'!AE35</f>
        <v>0.12476007677543186</v>
      </c>
      <c r="AB35" s="222">
        <f>'PD_idade (16)'!AD35/'PD_idade (16)'!AE35</f>
        <v>0.11900191938579655</v>
      </c>
      <c r="AC35" s="389"/>
      <c r="AD35" s="385"/>
      <c r="AE35" s="374">
        <f>'PD_idade (16)'!AG35/'PD_idade (16)'!AO35</f>
        <v>0.18441064638783269</v>
      </c>
      <c r="AF35" s="387">
        <f>'PD_idade (16)'!AH35/'PD_idade (16)'!AO35</f>
        <v>0.11406844106463879</v>
      </c>
      <c r="AG35" s="387">
        <f>'PD_idade (16)'!AI35/'PD_idade (16)'!AO35</f>
        <v>0.11596958174904944</v>
      </c>
      <c r="AH35" s="387">
        <f>'PD_idade (16)'!AJ35/'PD_idade (16)'!AO35</f>
        <v>0.11406844106463879</v>
      </c>
      <c r="AI35" s="387">
        <f>'PD_idade (16)'!AK35/'PD_idade (16)'!AO35</f>
        <v>0.12357414448669202</v>
      </c>
      <c r="AJ35" s="387">
        <f>'PD_idade (16)'!AL35/'PD_idade (16)'!AO35</f>
        <v>0.12547528517110265</v>
      </c>
      <c r="AK35" s="387">
        <f>'PD_idade (16)'!AM35/'PD_idade (16)'!AO35</f>
        <v>0.11977186311787072</v>
      </c>
      <c r="AL35" s="375">
        <f>'PD_idade (16)'!AN35/'PD_idade (16)'!AO35</f>
        <v>0.10266159695817491</v>
      </c>
      <c r="AM35" s="204">
        <v>2966</v>
      </c>
      <c r="AN35" s="219"/>
    </row>
    <row r="36" spans="2:40" x14ac:dyDescent="0.25">
      <c r="B36" s="206" t="s">
        <v>55</v>
      </c>
      <c r="C36" s="225">
        <f>'PD_idade (16)'!C36/'PD_idade (16)'!K36</f>
        <v>8.7349397590361449E-2</v>
      </c>
      <c r="D36" s="182">
        <f>'PD_idade (16)'!D36/'PD_idade (16)'!K36</f>
        <v>0.13253012048192772</v>
      </c>
      <c r="E36" s="182">
        <f>'PD_idade (16)'!E36/'PD_idade (16)'!K36</f>
        <v>0.18373493975903615</v>
      </c>
      <c r="F36" s="182">
        <f>'PD_idade (16)'!F36/'PD_idade (16)'!K36</f>
        <v>0.13253012048192772</v>
      </c>
      <c r="G36" s="182">
        <f>'PD_idade (16)'!G36/'PD_idade (16)'!K36</f>
        <v>0.10542168674698796</v>
      </c>
      <c r="H36" s="182">
        <f>'PD_idade (16)'!H36/'PD_idade (16)'!K36</f>
        <v>0.12349397590361445</v>
      </c>
      <c r="I36" s="182">
        <f>'PD_idade (16)'!I36/'PD_idade (16)'!K36</f>
        <v>0.12349397590361445</v>
      </c>
      <c r="J36" s="222">
        <f>'PD_idade (16)'!J36/'PD_idade (16)'!K36</f>
        <v>0.11144578313253012</v>
      </c>
      <c r="K36" s="91"/>
      <c r="L36" s="183">
        <f>'PD_idade (16)'!M36/'PD_idade (16)'!U36</f>
        <v>9.8726114649681534E-2</v>
      </c>
      <c r="M36" s="182">
        <f>'PD_idade (16)'!N36/'PD_idade (16)'!U36</f>
        <v>0.14012738853503184</v>
      </c>
      <c r="N36" s="182">
        <f>'PD_idade (16)'!O36/'PD_idade (16)'!U36</f>
        <v>0.16560509554140126</v>
      </c>
      <c r="O36" s="182">
        <f>'PD_idade (16)'!P36/'PD_idade (16)'!U36</f>
        <v>0.14012738853503184</v>
      </c>
      <c r="P36" s="182">
        <f>'PD_idade (16)'!Q36/'PD_idade (16)'!U36</f>
        <v>8.9171974522292988E-2</v>
      </c>
      <c r="Q36" s="182">
        <f>'PD_idade (16)'!R36/'PD_idade (16)'!U36</f>
        <v>0.12101910828025478</v>
      </c>
      <c r="R36" s="182">
        <f>'PD_idade (16)'!S36/'PD_idade (16)'!U36</f>
        <v>0.12738853503184713</v>
      </c>
      <c r="S36" s="187">
        <f>'PD_idade (16)'!T36/'PD_idade (16)'!U36</f>
        <v>0.1178343949044586</v>
      </c>
      <c r="T36" s="395"/>
      <c r="U36" s="225">
        <f>'PD_idade (16)'!W36/'PD_idade (16)'!AE36</f>
        <v>9.3023255813953487E-2</v>
      </c>
      <c r="V36" s="182">
        <f>'PD_idade (16)'!X36/'PD_idade (16)'!AE36</f>
        <v>0.15946843853820597</v>
      </c>
      <c r="W36" s="182">
        <f>'PD_idade (16)'!Y36/'PD_idade (16)'!AE36</f>
        <v>0.14285714285714285</v>
      </c>
      <c r="X36" s="182">
        <f>'PD_idade (16)'!Z36/'PD_idade (16)'!AE36</f>
        <v>0.11960132890365449</v>
      </c>
      <c r="Y36" s="182">
        <f>'PD_idade (16)'!AA36/'PD_idade (16)'!AE36</f>
        <v>0.10963455149501661</v>
      </c>
      <c r="Z36" s="182">
        <f>'PD_idade (16)'!AB36/'PD_idade (16)'!AE36</f>
        <v>0.12624584717607973</v>
      </c>
      <c r="AA36" s="182">
        <f>'PD_idade (16)'!AC36/'PD_idade (16)'!AE36</f>
        <v>0.13289036544850499</v>
      </c>
      <c r="AB36" s="222">
        <f>'PD_idade (16)'!AD36/'PD_idade (16)'!AE36</f>
        <v>0.11627906976744186</v>
      </c>
      <c r="AC36" s="396"/>
      <c r="AD36" s="385"/>
      <c r="AE36" s="374">
        <f>'PD_idade (16)'!AG36/'PD_idade (16)'!AO36</f>
        <v>0.11038961038961038</v>
      </c>
      <c r="AF36" s="387">
        <f>'PD_idade (16)'!AH36/'PD_idade (16)'!AO36</f>
        <v>0.15909090909090909</v>
      </c>
      <c r="AG36" s="387">
        <f>'PD_idade (16)'!AI36/'PD_idade (16)'!AO36</f>
        <v>0.16558441558441558</v>
      </c>
      <c r="AH36" s="387">
        <f>'PD_idade (16)'!AJ36/'PD_idade (16)'!AO36</f>
        <v>0.11688311688311688</v>
      </c>
      <c r="AI36" s="387">
        <f>'PD_idade (16)'!AK36/'PD_idade (16)'!AO36</f>
        <v>9.7402597402597407E-2</v>
      </c>
      <c r="AJ36" s="387">
        <f>'PD_idade (16)'!AL36/'PD_idade (16)'!AO36</f>
        <v>0.12662337662337661</v>
      </c>
      <c r="AK36" s="387">
        <f>'PD_idade (16)'!AM36/'PD_idade (16)'!AO36</f>
        <v>0.11363636363636363</v>
      </c>
      <c r="AL36" s="375">
        <f>'PD_idade (16)'!AN36/'PD_idade (16)'!AO36</f>
        <v>0.11038961038961038</v>
      </c>
      <c r="AM36" s="274">
        <v>795</v>
      </c>
      <c r="AN36" s="219"/>
    </row>
    <row r="37" spans="2:40" x14ac:dyDescent="0.25">
      <c r="B37" s="206" t="s">
        <v>56</v>
      </c>
      <c r="C37" s="225">
        <f>'PD_idade (16)'!C37/'PD_idade (16)'!K37</f>
        <v>8.98876404494382E-2</v>
      </c>
      <c r="D37" s="182">
        <f>'PD_idade (16)'!D37/'PD_idade (16)'!K37</f>
        <v>0.1198501872659176</v>
      </c>
      <c r="E37" s="182">
        <f>'PD_idade (16)'!E37/'PD_idade (16)'!K37</f>
        <v>0.14606741573033707</v>
      </c>
      <c r="F37" s="182">
        <f>'PD_idade (16)'!F37/'PD_idade (16)'!K37</f>
        <v>0.1348314606741573</v>
      </c>
      <c r="G37" s="182">
        <f>'PD_idade (16)'!G37/'PD_idade (16)'!K37</f>
        <v>0.11610486891385768</v>
      </c>
      <c r="H37" s="182">
        <f>'PD_idade (16)'!H37/'PD_idade (16)'!K37</f>
        <v>0.16104868913857678</v>
      </c>
      <c r="I37" s="182">
        <f>'PD_idade (16)'!I37/'PD_idade (16)'!K37</f>
        <v>0.1198501872659176</v>
      </c>
      <c r="J37" s="222">
        <f>'PD_idade (16)'!J37/'PD_idade (16)'!K37</f>
        <v>0.11235955056179775</v>
      </c>
      <c r="K37" s="91"/>
      <c r="L37" s="183">
        <f>'PD_idade (16)'!M37/'PD_idade (16)'!U37</f>
        <v>7.3800738007380073E-2</v>
      </c>
      <c r="M37" s="182">
        <f>'PD_idade (16)'!N37/'PD_idade (16)'!U37</f>
        <v>0.13284132841328414</v>
      </c>
      <c r="N37" s="182">
        <f>'PD_idade (16)'!O37/'PD_idade (16)'!U37</f>
        <v>0.15129151291512916</v>
      </c>
      <c r="O37" s="182">
        <f>'PD_idade (16)'!P37/'PD_idade (16)'!U37</f>
        <v>0.14022140221402213</v>
      </c>
      <c r="P37" s="182">
        <f>'PD_idade (16)'!Q37/'PD_idade (16)'!U37</f>
        <v>0.12177121771217712</v>
      </c>
      <c r="Q37" s="182">
        <f>'PD_idade (16)'!R37/'PD_idade (16)'!U37</f>
        <v>0.14760147601476015</v>
      </c>
      <c r="R37" s="182">
        <f>'PD_idade (16)'!S37/'PD_idade (16)'!U37</f>
        <v>0.11808118081180811</v>
      </c>
      <c r="S37" s="187">
        <f>'PD_idade (16)'!T37/'PD_idade (16)'!U37</f>
        <v>0.11439114391143912</v>
      </c>
      <c r="T37" s="395"/>
      <c r="U37" s="225">
        <f>'PD_idade (16)'!W37/'PD_idade (16)'!AE37</f>
        <v>9.7014925373134331E-2</v>
      </c>
      <c r="V37" s="182">
        <f>'PD_idade (16)'!X37/'PD_idade (16)'!AE37</f>
        <v>0.1417910447761194</v>
      </c>
      <c r="W37" s="182">
        <f>'PD_idade (16)'!Y37/'PD_idade (16)'!AE37</f>
        <v>0.12313432835820895</v>
      </c>
      <c r="X37" s="182">
        <f>'PD_idade (16)'!Z37/'PD_idade (16)'!AE37</f>
        <v>0.15671641791044777</v>
      </c>
      <c r="Y37" s="182">
        <f>'PD_idade (16)'!AA37/'PD_idade (16)'!AE37</f>
        <v>0.10820895522388059</v>
      </c>
      <c r="Z37" s="182">
        <f>'PD_idade (16)'!AB37/'PD_idade (16)'!AE37</f>
        <v>0.14925373134328357</v>
      </c>
      <c r="AA37" s="182">
        <f>'PD_idade (16)'!AC37/'PD_idade (16)'!AE37</f>
        <v>0.12313432835820895</v>
      </c>
      <c r="AB37" s="222">
        <f>'PD_idade (16)'!AD37/'PD_idade (16)'!AE37</f>
        <v>0.10074626865671642</v>
      </c>
      <c r="AC37" s="389"/>
      <c r="AD37" s="385"/>
      <c r="AE37" s="374">
        <f>'PD_idade (16)'!AG37/'PD_idade (16)'!AO37</f>
        <v>0.13765182186234817</v>
      </c>
      <c r="AF37" s="387">
        <f>'PD_idade (16)'!AH37/'PD_idade (16)'!AO37</f>
        <v>0.12955465587044535</v>
      </c>
      <c r="AG37" s="387">
        <f>'PD_idade (16)'!AI37/'PD_idade (16)'!AO37</f>
        <v>0.10931174089068826</v>
      </c>
      <c r="AH37" s="387">
        <f>'PD_idade (16)'!AJ37/'PD_idade (16)'!AO37</f>
        <v>0.15789473684210525</v>
      </c>
      <c r="AI37" s="387">
        <f>'PD_idade (16)'!AK37/'PD_idade (16)'!AO37</f>
        <v>0.10121457489878542</v>
      </c>
      <c r="AJ37" s="387">
        <f>'PD_idade (16)'!AL37/'PD_idade (16)'!AO37</f>
        <v>0.15384615384615385</v>
      </c>
      <c r="AK37" s="387">
        <f>'PD_idade (16)'!AM37/'PD_idade (16)'!AO37</f>
        <v>0.10121457489878542</v>
      </c>
      <c r="AL37" s="375">
        <f>'PD_idade (16)'!AN37/'PD_idade (16)'!AO37</f>
        <v>0.10931174089068826</v>
      </c>
      <c r="AM37" s="204">
        <v>272</v>
      </c>
      <c r="AN37" s="219"/>
    </row>
    <row r="38" spans="2:40" x14ac:dyDescent="0.25">
      <c r="B38" s="206" t="s">
        <v>57</v>
      </c>
      <c r="C38" s="225">
        <f>'PD_idade (16)'!C38/'PD_idade (16)'!K38</f>
        <v>8.640226628895184E-2</v>
      </c>
      <c r="D38" s="182">
        <f>'PD_idade (16)'!D38/'PD_idade (16)'!K38</f>
        <v>0.11614730878186968</v>
      </c>
      <c r="E38" s="182">
        <f>'PD_idade (16)'!E38/'PD_idade (16)'!K38</f>
        <v>0.11189801699716714</v>
      </c>
      <c r="F38" s="182">
        <f>'PD_idade (16)'!F38/'PD_idade (16)'!K38</f>
        <v>0.13456090651558072</v>
      </c>
      <c r="G38" s="182">
        <f>'PD_idade (16)'!G38/'PD_idade (16)'!K38</f>
        <v>0.11614730878186968</v>
      </c>
      <c r="H38" s="182">
        <f>'PD_idade (16)'!H38/'PD_idade (16)'!K38</f>
        <v>0.14730878186968838</v>
      </c>
      <c r="I38" s="182">
        <f>'PD_idade (16)'!I38/'PD_idade (16)'!K38</f>
        <v>0.14447592067988668</v>
      </c>
      <c r="J38" s="222">
        <f>'PD_idade (16)'!J38/'PD_idade (16)'!K38</f>
        <v>0.14305949008498584</v>
      </c>
      <c r="K38" s="91"/>
      <c r="L38" s="183">
        <f>'PD_idade (16)'!M38/'PD_idade (16)'!U38</f>
        <v>8.5457271364317841E-2</v>
      </c>
      <c r="M38" s="182">
        <f>'PD_idade (16)'!N38/'PD_idade (16)'!U38</f>
        <v>0.10044977511244378</v>
      </c>
      <c r="N38" s="182">
        <f>'PD_idade (16)'!O38/'PD_idade (16)'!U38</f>
        <v>0.12143928035982009</v>
      </c>
      <c r="O38" s="182">
        <f>'PD_idade (16)'!P38/'PD_idade (16)'!U38</f>
        <v>0.14842578710644677</v>
      </c>
      <c r="P38" s="182">
        <f>'PD_idade (16)'!Q38/'PD_idade (16)'!U38</f>
        <v>0.1184407796101949</v>
      </c>
      <c r="Q38" s="182">
        <f>'PD_idade (16)'!R38/'PD_idade (16)'!U38</f>
        <v>0.14542728635682159</v>
      </c>
      <c r="R38" s="182">
        <f>'PD_idade (16)'!S38/'PD_idade (16)'!U38</f>
        <v>0.12893553223388307</v>
      </c>
      <c r="S38" s="187">
        <f>'PD_idade (16)'!T38/'PD_idade (16)'!U38</f>
        <v>0.15142428785607195</v>
      </c>
      <c r="T38" s="395"/>
      <c r="U38" s="225">
        <f>'PD_idade (16)'!W38/'PD_idade (16)'!AE38</f>
        <v>7.3552425665101728E-2</v>
      </c>
      <c r="V38" s="182">
        <f>'PD_idade (16)'!X38/'PD_idade (16)'!AE38</f>
        <v>9.3896713615023469E-2</v>
      </c>
      <c r="W38" s="182">
        <f>'PD_idade (16)'!Y38/'PD_idade (16)'!AE38</f>
        <v>0.12519561815336464</v>
      </c>
      <c r="X38" s="182">
        <f>'PD_idade (16)'!Z38/'PD_idade (16)'!AE38</f>
        <v>0.15336463223787167</v>
      </c>
      <c r="Y38" s="182">
        <f>'PD_idade (16)'!AA38/'PD_idade (16)'!AE38</f>
        <v>0.12363067292644757</v>
      </c>
      <c r="Z38" s="182">
        <f>'PD_idade (16)'!AB38/'PD_idade (16)'!AE38</f>
        <v>0.14866979655712051</v>
      </c>
      <c r="AA38" s="182">
        <f>'PD_idade (16)'!AC38/'PD_idade (16)'!AE38</f>
        <v>0.14241001564945227</v>
      </c>
      <c r="AB38" s="222">
        <f>'PD_idade (16)'!AD38/'PD_idade (16)'!AE38</f>
        <v>0.13928012519561817</v>
      </c>
      <c r="AC38" s="389"/>
      <c r="AD38" s="385"/>
      <c r="AE38" s="374">
        <f>'PD_idade (16)'!AG38/'PD_idade (16)'!AO38</f>
        <v>8.1538461538461532E-2</v>
      </c>
      <c r="AF38" s="387">
        <f>'PD_idade (16)'!AH38/'PD_idade (16)'!AO38</f>
        <v>9.2307692307692313E-2</v>
      </c>
      <c r="AG38" s="387">
        <f>'PD_idade (16)'!AI38/'PD_idade (16)'!AO38</f>
        <v>0.12461538461538461</v>
      </c>
      <c r="AH38" s="387">
        <f>'PD_idade (16)'!AJ38/'PD_idade (16)'!AO38</f>
        <v>0.16923076923076924</v>
      </c>
      <c r="AI38" s="387">
        <f>'PD_idade (16)'!AK38/'PD_idade (16)'!AO38</f>
        <v>0.12769230769230769</v>
      </c>
      <c r="AJ38" s="387">
        <f>'PD_idade (16)'!AL38/'PD_idade (16)'!AO38</f>
        <v>0.14307692307692307</v>
      </c>
      <c r="AK38" s="387">
        <f>'PD_idade (16)'!AM38/'PD_idade (16)'!AO38</f>
        <v>0.13384615384615384</v>
      </c>
      <c r="AL38" s="375">
        <f>'PD_idade (16)'!AN38/'PD_idade (16)'!AO38</f>
        <v>0.12769230769230769</v>
      </c>
      <c r="AM38" s="204">
        <v>319</v>
      </c>
      <c r="AN38" s="219"/>
    </row>
    <row r="39" spans="2:40" x14ac:dyDescent="0.25">
      <c r="B39" s="206" t="s">
        <v>58</v>
      </c>
      <c r="C39" s="218">
        <f>'PD_idade (16)'!C39/'PD_idade (16)'!K39</f>
        <v>8.4183673469387751E-2</v>
      </c>
      <c r="D39" s="214">
        <f>'PD_idade (16)'!D39/'PD_idade (16)'!K39</f>
        <v>0.16581632653061223</v>
      </c>
      <c r="E39" s="214">
        <f>'PD_idade (16)'!E39/'PD_idade (16)'!K39</f>
        <v>0.1683673469387755</v>
      </c>
      <c r="F39" s="214">
        <f>'PD_idade (16)'!F39/'PD_idade (16)'!K39</f>
        <v>0.11224489795918367</v>
      </c>
      <c r="G39" s="214">
        <f>'PD_idade (16)'!G39/'PD_idade (16)'!K39</f>
        <v>0.12244897959183673</v>
      </c>
      <c r="H39" s="214">
        <f>'PD_idade (16)'!H39/'PD_idade (16)'!K39</f>
        <v>0.10459183673469388</v>
      </c>
      <c r="I39" s="214">
        <f>'PD_idade (16)'!I39/'PD_idade (16)'!K39</f>
        <v>9.9489795918367346E-2</v>
      </c>
      <c r="J39" s="223">
        <f>'PD_idade (16)'!J39/'PD_idade (16)'!K39</f>
        <v>0.14285714285714285</v>
      </c>
      <c r="K39" s="269"/>
      <c r="L39" s="259">
        <f>'PD_idade (16)'!M39/'PD_idade (16)'!U39</f>
        <v>7.5208913649025072E-2</v>
      </c>
      <c r="M39" s="260">
        <f>'PD_idade (16)'!N39/'PD_idade (16)'!U39</f>
        <v>0.17270194986072424</v>
      </c>
      <c r="N39" s="260">
        <f>'PD_idade (16)'!O39/'PD_idade (16)'!U39</f>
        <v>0.15598885793871867</v>
      </c>
      <c r="O39" s="260">
        <f>'PD_idade (16)'!P39/'PD_idade (16)'!U39</f>
        <v>0.10306406685236769</v>
      </c>
      <c r="P39" s="260">
        <f>'PD_idade (16)'!Q39/'PD_idade (16)'!U39</f>
        <v>0.13370473537604458</v>
      </c>
      <c r="Q39" s="260">
        <f>'PD_idade (16)'!R39/'PD_idade (16)'!U39</f>
        <v>0.10863509749303621</v>
      </c>
      <c r="R39" s="260">
        <f>'PD_idade (16)'!S39/'PD_idade (16)'!U39</f>
        <v>0.11420612813370473</v>
      </c>
      <c r="S39" s="261">
        <f>'PD_idade (16)'!T39/'PD_idade (16)'!U39</f>
        <v>0.13649025069637882</v>
      </c>
      <c r="T39" s="395"/>
      <c r="U39" s="218">
        <f>'PD_idade (16)'!W39/'PD_idade (16)'!AE39</f>
        <v>7.9411764705882348E-2</v>
      </c>
      <c r="V39" s="214">
        <f>'PD_idade (16)'!X39/'PD_idade (16)'!AE39</f>
        <v>0.16176470588235295</v>
      </c>
      <c r="W39" s="214">
        <f>'PD_idade (16)'!Y39/'PD_idade (16)'!AE39</f>
        <v>0.15294117647058825</v>
      </c>
      <c r="X39" s="214">
        <f>'PD_idade (16)'!Z39/'PD_idade (16)'!AE39</f>
        <v>0.11176470588235295</v>
      </c>
      <c r="Y39" s="214">
        <f>'PD_idade (16)'!AA39/'PD_idade (16)'!AE39</f>
        <v>0.12941176470588237</v>
      </c>
      <c r="Z39" s="214">
        <f>'PD_idade (16)'!AB39/'PD_idade (16)'!AE39</f>
        <v>0.11176470588235295</v>
      </c>
      <c r="AA39" s="214">
        <f>'PD_idade (16)'!AC39/'PD_idade (16)'!AE39</f>
        <v>0.12058823529411765</v>
      </c>
      <c r="AB39" s="223">
        <f>'PD_idade (16)'!AD39/'PD_idade (16)'!AE39</f>
        <v>0.13235294117647059</v>
      </c>
      <c r="AC39" s="397"/>
      <c r="AD39" s="398"/>
      <c r="AE39" s="380">
        <f>'PD_idade (16)'!AG39/'PD_idade (16)'!AO39</f>
        <v>7.6470588235294124E-2</v>
      </c>
      <c r="AF39" s="394">
        <f>'PD_idade (16)'!AH39/'PD_idade (16)'!AO39</f>
        <v>0.1588235294117647</v>
      </c>
      <c r="AG39" s="394">
        <f>'PD_idade (16)'!AI39/'PD_idade (16)'!AO39</f>
        <v>0.14705882352941177</v>
      </c>
      <c r="AH39" s="394">
        <f>'PD_idade (16)'!AJ39/'PD_idade (16)'!AO39</f>
        <v>0.11764705882352941</v>
      </c>
      <c r="AI39" s="394">
        <f>'PD_idade (16)'!AK39/'PD_idade (16)'!AO39</f>
        <v>0.13529411764705881</v>
      </c>
      <c r="AJ39" s="394">
        <f>'PD_idade (16)'!AL39/'PD_idade (16)'!AO39</f>
        <v>0.10882352941176471</v>
      </c>
      <c r="AK39" s="394">
        <f>'PD_idade (16)'!AM39/'PD_idade (16)'!AO39</f>
        <v>0.12058823529411765</v>
      </c>
      <c r="AL39" s="381">
        <f>'PD_idade (16)'!AN39/'PD_idade (16)'!AO39</f>
        <v>0.13529411764705881</v>
      </c>
      <c r="AM39" s="229">
        <v>596</v>
      </c>
      <c r="AN39" s="219"/>
    </row>
    <row r="40" spans="2:40" x14ac:dyDescent="0.25">
      <c r="B40" s="36"/>
      <c r="C40" s="457"/>
      <c r="D40" s="458"/>
      <c r="E40" s="458"/>
      <c r="F40" s="458"/>
      <c r="G40" s="458"/>
      <c r="H40" s="458"/>
      <c r="I40" s="458"/>
      <c r="J40" s="458"/>
      <c r="K40" s="457"/>
      <c r="L40" s="458"/>
      <c r="M40" s="458"/>
      <c r="N40" s="458"/>
      <c r="O40" s="458"/>
      <c r="P40" s="458"/>
      <c r="Q40" s="458"/>
      <c r="R40" s="361"/>
      <c r="S40" s="361"/>
      <c r="T40" s="460"/>
      <c r="U40" s="460"/>
      <c r="V40" s="362"/>
      <c r="W40" s="362"/>
    </row>
    <row r="41" spans="2:40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mergeCells count="8">
    <mergeCell ref="C40:J40"/>
    <mergeCell ref="K40:Q40"/>
    <mergeCell ref="T40:U40"/>
    <mergeCell ref="C9:AM9"/>
    <mergeCell ref="C10:K10"/>
    <mergeCell ref="L10:T10"/>
    <mergeCell ref="U10:AD10"/>
    <mergeCell ref="AE10:AM10"/>
  </mergeCells>
  <conditionalFormatting sqref="AC15 AC36">
    <cfRule type="cellIs" dxfId="3137" priority="2" operator="between">
      <formula>1</formula>
      <formula>2</formula>
    </cfRule>
  </conditionalFormatting>
  <conditionalFormatting sqref="AM15 AM36">
    <cfRule type="cellIs" dxfId="3136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topLeftCell="A3" workbookViewId="0"/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54" t="s">
        <v>245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2" ht="12" customHeight="1" x14ac:dyDescent="0.25">
      <c r="B6" s="117" t="s">
        <v>142</v>
      </c>
    </row>
    <row r="7" spans="1:12" ht="12" customHeight="1" x14ac:dyDescent="0.25"/>
    <row r="8" spans="1:12" ht="29.25" customHeight="1" x14ac:dyDescent="0.25">
      <c r="B8" s="8"/>
      <c r="C8" s="450" t="s">
        <v>246</v>
      </c>
      <c r="D8" s="450"/>
      <c r="E8" s="450"/>
      <c r="F8" s="450"/>
      <c r="G8" s="450"/>
      <c r="H8" s="450"/>
      <c r="I8" s="450"/>
      <c r="J8" s="450"/>
      <c r="K8" s="189"/>
    </row>
    <row r="9" spans="1:12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(16)'!AG12-'PD_idade (16)'!C12</f>
        <v>-1122</v>
      </c>
      <c r="D11" s="143">
        <f>'PD_idade (16)'!AH12-'PD_idade (16)'!D12</f>
        <v>-2472</v>
      </c>
      <c r="E11" s="143">
        <f>'PD_idade (16)'!AI12-'PD_idade (16)'!E12</f>
        <v>-3458</v>
      </c>
      <c r="F11" s="143">
        <f>'PD_idade (16)'!AJ12-'PD_idade (16)'!F12</f>
        <v>-3082</v>
      </c>
      <c r="G11" s="143">
        <f>'PD_idade (16)'!AK12-'PD_idade (16)'!G12</f>
        <v>-5624</v>
      </c>
      <c r="H11" s="143">
        <f>'PD_idade (16)'!AL12-'PD_idade (16)'!H12</f>
        <v>-7437</v>
      </c>
      <c r="I11" s="143">
        <f>'PD_idade (16)'!AM12-'PD_idade (16)'!I12</f>
        <v>-6082</v>
      </c>
      <c r="J11" s="144">
        <f>'PD_idade (16)'!AN12-'PD_idade (16)'!J12</f>
        <v>-8549</v>
      </c>
      <c r="L11" s="71"/>
    </row>
    <row r="12" spans="1:12" x14ac:dyDescent="0.25">
      <c r="B12" s="4" t="s">
        <v>147</v>
      </c>
      <c r="C12" s="145">
        <f>'PD_idade (16)'!AG13-'PD_idade (16)'!C13</f>
        <v>191</v>
      </c>
      <c r="D12" s="146">
        <f>'PD_idade (16)'!AH13-'PD_idade (16)'!D13</f>
        <v>-187</v>
      </c>
      <c r="E12" s="146">
        <f>'PD_idade (16)'!AI13-'PD_idade (16)'!E13</f>
        <v>-719</v>
      </c>
      <c r="F12" s="146">
        <f>'PD_idade (16)'!AJ13-'PD_idade (16)'!F13</f>
        <v>-494</v>
      </c>
      <c r="G12" s="146">
        <f>'PD_idade (16)'!AK13-'PD_idade (16)'!G13</f>
        <v>-1219</v>
      </c>
      <c r="H12" s="146">
        <f>'PD_idade (16)'!AL13-'PD_idade (16)'!H13</f>
        <v>-1766</v>
      </c>
      <c r="I12" s="146">
        <f>'PD_idade (16)'!AM13-'PD_idade (16)'!I13</f>
        <v>-1473</v>
      </c>
      <c r="J12" s="147">
        <f>'PD_idade (16)'!AN13-'PD_idade (16)'!J13</f>
        <v>-2217</v>
      </c>
    </row>
    <row r="13" spans="1:12" x14ac:dyDescent="0.25">
      <c r="B13" s="4" t="s">
        <v>20</v>
      </c>
      <c r="C13" s="145">
        <f>'PD_idade (16)'!AG14-'PD_idade (16)'!C14</f>
        <v>378</v>
      </c>
      <c r="D13" s="146">
        <f>'PD_idade (16)'!AH14-'PD_idade (16)'!D14</f>
        <v>-125</v>
      </c>
      <c r="E13" s="146">
        <f>'PD_idade (16)'!AI14-'PD_idade (16)'!E14</f>
        <v>-475</v>
      </c>
      <c r="F13" s="146">
        <f>'PD_idade (16)'!AJ14-'PD_idade (16)'!F14</f>
        <v>-371</v>
      </c>
      <c r="G13" s="146">
        <f>'PD_idade (16)'!AK14-'PD_idade (16)'!G14</f>
        <v>-972</v>
      </c>
      <c r="H13" s="146">
        <f>'PD_idade (16)'!AL14-'PD_idade (16)'!H14</f>
        <v>-1397</v>
      </c>
      <c r="I13" s="146">
        <f>'PD_idade (16)'!AM14-'PD_idade (16)'!I14</f>
        <v>-1072</v>
      </c>
      <c r="J13" s="147">
        <f>'PD_idade (16)'!AN14-'PD_idade (16)'!J14</f>
        <v>-1806</v>
      </c>
    </row>
    <row r="14" spans="1:12" x14ac:dyDescent="0.25">
      <c r="B14" s="4" t="s">
        <v>1</v>
      </c>
      <c r="C14" s="193">
        <f>'PD_idade (16)'!AG15-'PD_idade (16)'!C15</f>
        <v>113</v>
      </c>
      <c r="D14" s="194">
        <f>'PD_idade (16)'!AH15-'PD_idade (16)'!D15</f>
        <v>-58</v>
      </c>
      <c r="E14" s="194">
        <f>'PD_idade (16)'!AI15-'PD_idade (16)'!E15</f>
        <v>-96</v>
      </c>
      <c r="F14" s="194">
        <f>'PD_idade (16)'!AJ15-'PD_idade (16)'!F15</f>
        <v>13</v>
      </c>
      <c r="G14" s="194">
        <f>'PD_idade (16)'!AK15-'PD_idade (16)'!G15</f>
        <v>-159</v>
      </c>
      <c r="H14" s="194">
        <f>'PD_idade (16)'!AL15-'PD_idade (16)'!H15</f>
        <v>-225</v>
      </c>
      <c r="I14" s="194">
        <f>'PD_idade (16)'!AM15-'PD_idade (16)'!I15</f>
        <v>-213</v>
      </c>
      <c r="J14" s="195">
        <f>'PD_idade (16)'!AN15-'PD_idade (16)'!J15</f>
        <v>-372</v>
      </c>
    </row>
    <row r="15" spans="1:12" x14ac:dyDescent="0.25">
      <c r="B15" s="34" t="s">
        <v>36</v>
      </c>
      <c r="C15" s="142">
        <f>'PD_idade (16)'!AG16-'PD_idade (16)'!C16</f>
        <v>15</v>
      </c>
      <c r="D15" s="143">
        <f>'PD_idade (16)'!AH16-'PD_idade (16)'!D16</f>
        <v>7</v>
      </c>
      <c r="E15" s="143">
        <f>'PD_idade (16)'!AI16-'PD_idade (16)'!E16</f>
        <v>-10</v>
      </c>
      <c r="F15" s="143">
        <f>'PD_idade (16)'!AJ16-'PD_idade (16)'!F16</f>
        <v>0</v>
      </c>
      <c r="G15" s="143">
        <f>'PD_idade (16)'!AK16-'PD_idade (16)'!G16</f>
        <v>-7</v>
      </c>
      <c r="H15" s="143">
        <f>'PD_idade (16)'!AL16-'PD_idade (16)'!H16</f>
        <v>-4</v>
      </c>
      <c r="I15" s="143">
        <f>'PD_idade (16)'!AM16-'PD_idade (16)'!I16</f>
        <v>1</v>
      </c>
      <c r="J15" s="144">
        <f>'PD_idade (16)'!AN16-'PD_idade (16)'!J16</f>
        <v>-8</v>
      </c>
    </row>
    <row r="16" spans="1:12" x14ac:dyDescent="0.25">
      <c r="B16" s="34" t="s">
        <v>37</v>
      </c>
      <c r="C16" s="145">
        <f>'PD_idade (16)'!AG17-'PD_idade (16)'!C17</f>
        <v>-2</v>
      </c>
      <c r="D16" s="146">
        <f>'PD_idade (16)'!AH17-'PD_idade (16)'!D17</f>
        <v>-3</v>
      </c>
      <c r="E16" s="146">
        <f>'PD_idade (16)'!AI17-'PD_idade (16)'!E17</f>
        <v>-8</v>
      </c>
      <c r="F16" s="146">
        <f>'PD_idade (16)'!AJ17-'PD_idade (16)'!F17</f>
        <v>-2</v>
      </c>
      <c r="G16" s="146">
        <f>'PD_idade (16)'!AK17-'PD_idade (16)'!G17</f>
        <v>7</v>
      </c>
      <c r="H16" s="146">
        <f>'PD_idade (16)'!AL17-'PD_idade (16)'!H17</f>
        <v>-11</v>
      </c>
      <c r="I16" s="146">
        <f>'PD_idade (16)'!AM17-'PD_idade (16)'!I17</f>
        <v>-16</v>
      </c>
      <c r="J16" s="147">
        <f>'PD_idade (16)'!AN17-'PD_idade (16)'!J17</f>
        <v>-5</v>
      </c>
    </row>
    <row r="17" spans="2:10" x14ac:dyDescent="0.25">
      <c r="B17" s="34" t="s">
        <v>38</v>
      </c>
      <c r="C17" s="145">
        <f>'PD_idade (16)'!AG18-'PD_idade (16)'!C18</f>
        <v>-6</v>
      </c>
      <c r="D17" s="146">
        <f>'PD_idade (16)'!AH18-'PD_idade (16)'!D18</f>
        <v>-10</v>
      </c>
      <c r="E17" s="146">
        <f>'PD_idade (16)'!AI18-'PD_idade (16)'!E18</f>
        <v>0</v>
      </c>
      <c r="F17" s="146">
        <f>'PD_idade (16)'!AJ18-'PD_idade (16)'!F18</f>
        <v>13</v>
      </c>
      <c r="G17" s="146">
        <f>'PD_idade (16)'!AK18-'PD_idade (16)'!G18</f>
        <v>-10</v>
      </c>
      <c r="H17" s="146">
        <f>'PD_idade (16)'!AL18-'PD_idade (16)'!H18</f>
        <v>-11</v>
      </c>
      <c r="I17" s="146">
        <f>'PD_idade (16)'!AM18-'PD_idade (16)'!I18</f>
        <v>-15</v>
      </c>
      <c r="J17" s="147">
        <f>'PD_idade (16)'!AN18-'PD_idade (16)'!J18</f>
        <v>-24</v>
      </c>
    </row>
    <row r="18" spans="2:10" x14ac:dyDescent="0.25">
      <c r="B18" s="34" t="s">
        <v>39</v>
      </c>
      <c r="C18" s="145">
        <f>'PD_idade (16)'!AG19-'PD_idade (16)'!C19</f>
        <v>-16</v>
      </c>
      <c r="D18" s="146">
        <f>'PD_idade (16)'!AH19-'PD_idade (16)'!D19</f>
        <v>-1</v>
      </c>
      <c r="E18" s="146">
        <f>'PD_idade (16)'!AI19-'PD_idade (16)'!E19</f>
        <v>7</v>
      </c>
      <c r="F18" s="146">
        <f>'PD_idade (16)'!AJ19-'PD_idade (16)'!F19</f>
        <v>12</v>
      </c>
      <c r="G18" s="146">
        <f>'PD_idade (16)'!AK19-'PD_idade (16)'!G19</f>
        <v>-6</v>
      </c>
      <c r="H18" s="146">
        <f>'PD_idade (16)'!AL19-'PD_idade (16)'!H19</f>
        <v>-1</v>
      </c>
      <c r="I18" s="146">
        <f>'PD_idade (16)'!AM19-'PD_idade (16)'!I19</f>
        <v>8</v>
      </c>
      <c r="J18" s="147">
        <f>'PD_idade (16)'!AN19-'PD_idade (16)'!J19</f>
        <v>-20</v>
      </c>
    </row>
    <row r="19" spans="2:10" x14ac:dyDescent="0.25">
      <c r="B19" s="34" t="s">
        <v>40</v>
      </c>
      <c r="C19" s="145">
        <f>'PD_idade (16)'!AG20-'PD_idade (16)'!C20</f>
        <v>13</v>
      </c>
      <c r="D19" s="146">
        <f>'PD_idade (16)'!AH20-'PD_idade (16)'!D20</f>
        <v>2</v>
      </c>
      <c r="E19" s="146">
        <f>'PD_idade (16)'!AI20-'PD_idade (16)'!E20</f>
        <v>-7</v>
      </c>
      <c r="F19" s="146">
        <f>'PD_idade (16)'!AJ20-'PD_idade (16)'!F20</f>
        <v>-1</v>
      </c>
      <c r="G19" s="146">
        <f>'PD_idade (16)'!AK20-'PD_idade (16)'!G20</f>
        <v>-22</v>
      </c>
      <c r="H19" s="146">
        <f>'PD_idade (16)'!AL20-'PD_idade (16)'!H20</f>
        <v>-19</v>
      </c>
      <c r="I19" s="146">
        <f>'PD_idade (16)'!AM20-'PD_idade (16)'!I20</f>
        <v>-17</v>
      </c>
      <c r="J19" s="147">
        <f>'PD_idade (16)'!AN20-'PD_idade (16)'!J20</f>
        <v>-16</v>
      </c>
    </row>
    <row r="20" spans="2:10" x14ac:dyDescent="0.25">
      <c r="B20" s="34" t="s">
        <v>41</v>
      </c>
      <c r="C20" s="145">
        <f>'PD_idade (16)'!AG21-'PD_idade (16)'!C21</f>
        <v>9</v>
      </c>
      <c r="D20" s="146">
        <f>'PD_idade (16)'!AH21-'PD_idade (16)'!D21</f>
        <v>10</v>
      </c>
      <c r="E20" s="146">
        <f>'PD_idade (16)'!AI21-'PD_idade (16)'!E21</f>
        <v>9</v>
      </c>
      <c r="F20" s="146">
        <f>'PD_idade (16)'!AJ21-'PD_idade (16)'!F21</f>
        <v>2</v>
      </c>
      <c r="G20" s="146">
        <f>'PD_idade (16)'!AK21-'PD_idade (16)'!G21</f>
        <v>3</v>
      </c>
      <c r="H20" s="146">
        <f>'PD_idade (16)'!AL21-'PD_idade (16)'!H21</f>
        <v>-4</v>
      </c>
      <c r="I20" s="146">
        <f>'PD_idade (16)'!AM21-'PD_idade (16)'!I21</f>
        <v>-14</v>
      </c>
      <c r="J20" s="147">
        <f>'PD_idade (16)'!AN21-'PD_idade (16)'!J21</f>
        <v>-12</v>
      </c>
    </row>
    <row r="21" spans="2:10" x14ac:dyDescent="0.25">
      <c r="B21" s="34" t="s">
        <v>42</v>
      </c>
      <c r="C21" s="145">
        <f>'PD_idade (16)'!AG22-'PD_idade (16)'!C22</f>
        <v>2</v>
      </c>
      <c r="D21" s="146">
        <f>'PD_idade (16)'!AH22-'PD_idade (16)'!D22</f>
        <v>-16</v>
      </c>
      <c r="E21" s="146">
        <f>'PD_idade (16)'!AI22-'PD_idade (16)'!E22</f>
        <v>-2</v>
      </c>
      <c r="F21" s="146">
        <f>'PD_idade (16)'!AJ22-'PD_idade (16)'!F22</f>
        <v>8</v>
      </c>
      <c r="G21" s="146">
        <f>'PD_idade (16)'!AK22-'PD_idade (16)'!G22</f>
        <v>-6</v>
      </c>
      <c r="H21" s="146">
        <f>'PD_idade (16)'!AL22-'PD_idade (16)'!H22</f>
        <v>-4</v>
      </c>
      <c r="I21" s="146">
        <f>'PD_idade (16)'!AM22-'PD_idade (16)'!I22</f>
        <v>-4</v>
      </c>
      <c r="J21" s="147">
        <f>'PD_idade (16)'!AN22-'PD_idade (16)'!J22</f>
        <v>-14</v>
      </c>
    </row>
    <row r="22" spans="2:10" x14ac:dyDescent="0.25">
      <c r="B22" s="34" t="s">
        <v>43</v>
      </c>
      <c r="C22" s="145">
        <f>'PD_idade (16)'!AG23-'PD_idade (16)'!C23</f>
        <v>3</v>
      </c>
      <c r="D22" s="146">
        <f>'PD_idade (16)'!AH23-'PD_idade (16)'!D23</f>
        <v>13</v>
      </c>
      <c r="E22" s="146">
        <f>'PD_idade (16)'!AI23-'PD_idade (16)'!E23</f>
        <v>-1</v>
      </c>
      <c r="F22" s="146">
        <f>'PD_idade (16)'!AJ23-'PD_idade (16)'!F23</f>
        <v>-8</v>
      </c>
      <c r="G22" s="146">
        <f>'PD_idade (16)'!AK23-'PD_idade (16)'!G23</f>
        <v>-4</v>
      </c>
      <c r="H22" s="146">
        <f>'PD_idade (16)'!AL23-'PD_idade (16)'!H23</f>
        <v>-11</v>
      </c>
      <c r="I22" s="146">
        <f>'PD_idade (16)'!AM23-'PD_idade (16)'!I23</f>
        <v>0</v>
      </c>
      <c r="J22" s="147">
        <f>'PD_idade (16)'!AN23-'PD_idade (16)'!J23</f>
        <v>-10</v>
      </c>
    </row>
    <row r="23" spans="2:10" x14ac:dyDescent="0.25">
      <c r="B23" s="34" t="s">
        <v>44</v>
      </c>
      <c r="C23" s="145">
        <f>'PD_idade (16)'!AG24-'PD_idade (16)'!C24</f>
        <v>4</v>
      </c>
      <c r="D23" s="146">
        <f>'PD_idade (16)'!AH24-'PD_idade (16)'!D24</f>
        <v>-1</v>
      </c>
      <c r="E23" s="146">
        <f>'PD_idade (16)'!AI24-'PD_idade (16)'!E24</f>
        <v>-12</v>
      </c>
      <c r="F23" s="146">
        <f>'PD_idade (16)'!AJ24-'PD_idade (16)'!F24</f>
        <v>2</v>
      </c>
      <c r="G23" s="146">
        <f>'PD_idade (16)'!AK24-'PD_idade (16)'!G24</f>
        <v>-4</v>
      </c>
      <c r="H23" s="146">
        <f>'PD_idade (16)'!AL24-'PD_idade (16)'!H24</f>
        <v>-11</v>
      </c>
      <c r="I23" s="146">
        <f>'PD_idade (16)'!AM24-'PD_idade (16)'!I24</f>
        <v>-13</v>
      </c>
      <c r="J23" s="147">
        <f>'PD_idade (16)'!AN24-'PD_idade (16)'!J24</f>
        <v>-30</v>
      </c>
    </row>
    <row r="24" spans="2:10" x14ac:dyDescent="0.25">
      <c r="B24" s="34" t="s">
        <v>45</v>
      </c>
      <c r="C24" s="145">
        <f>'PD_idade (16)'!AG25-'PD_idade (16)'!C25</f>
        <v>7</v>
      </c>
      <c r="D24" s="146">
        <f>'PD_idade (16)'!AH25-'PD_idade (16)'!D25</f>
        <v>1</v>
      </c>
      <c r="E24" s="146">
        <f>'PD_idade (16)'!AI25-'PD_idade (16)'!E25</f>
        <v>-5</v>
      </c>
      <c r="F24" s="146">
        <f>'PD_idade (16)'!AJ25-'PD_idade (16)'!F25</f>
        <v>4</v>
      </c>
      <c r="G24" s="146">
        <f>'PD_idade (16)'!AK25-'PD_idade (16)'!G25</f>
        <v>-8</v>
      </c>
      <c r="H24" s="146">
        <f>'PD_idade (16)'!AL25-'PD_idade (16)'!H25</f>
        <v>-16</v>
      </c>
      <c r="I24" s="146">
        <f>'PD_idade (16)'!AM25-'PD_idade (16)'!I25</f>
        <v>-3</v>
      </c>
      <c r="J24" s="147">
        <f>'PD_idade (16)'!AN25-'PD_idade (16)'!J25</f>
        <v>-8</v>
      </c>
    </row>
    <row r="25" spans="2:10" x14ac:dyDescent="0.25">
      <c r="B25" s="34" t="s">
        <v>46</v>
      </c>
      <c r="C25" s="145">
        <f>'PD_idade (16)'!AG26-'PD_idade (16)'!C26</f>
        <v>16</v>
      </c>
      <c r="D25" s="146">
        <f>'PD_idade (16)'!AH26-'PD_idade (16)'!D26</f>
        <v>-2</v>
      </c>
      <c r="E25" s="146">
        <f>'PD_idade (16)'!AI26-'PD_idade (16)'!E26</f>
        <v>7</v>
      </c>
      <c r="F25" s="146">
        <f>'PD_idade (16)'!AJ26-'PD_idade (16)'!F26</f>
        <v>-2</v>
      </c>
      <c r="G25" s="146">
        <f>'PD_idade (16)'!AK26-'PD_idade (16)'!G26</f>
        <v>-6</v>
      </c>
      <c r="H25" s="146">
        <f>'PD_idade (16)'!AL26-'PD_idade (16)'!H26</f>
        <v>-2</v>
      </c>
      <c r="I25" s="146">
        <f>'PD_idade (16)'!AM26-'PD_idade (16)'!I26</f>
        <v>-7</v>
      </c>
      <c r="J25" s="147">
        <f>'PD_idade (16)'!AN26-'PD_idade (16)'!J26</f>
        <v>-9</v>
      </c>
    </row>
    <row r="26" spans="2:10" x14ac:dyDescent="0.25">
      <c r="B26" s="34" t="s">
        <v>47</v>
      </c>
      <c r="C26" s="145">
        <f>'PD_idade (16)'!AG27-'PD_idade (16)'!C27</f>
        <v>7</v>
      </c>
      <c r="D26" s="146">
        <f>'PD_idade (16)'!AH27-'PD_idade (16)'!D27</f>
        <v>18</v>
      </c>
      <c r="E26" s="146">
        <f>'PD_idade (16)'!AI27-'PD_idade (16)'!E27</f>
        <v>7</v>
      </c>
      <c r="F26" s="146">
        <f>'PD_idade (16)'!AJ27-'PD_idade (16)'!F27</f>
        <v>-1</v>
      </c>
      <c r="G26" s="146">
        <f>'PD_idade (16)'!AK27-'PD_idade (16)'!G27</f>
        <v>-8</v>
      </c>
      <c r="H26" s="146">
        <f>'PD_idade (16)'!AL27-'PD_idade (16)'!H27</f>
        <v>-6</v>
      </c>
      <c r="I26" s="146">
        <f>'PD_idade (16)'!AM27-'PD_idade (16)'!I27</f>
        <v>-16</v>
      </c>
      <c r="J26" s="147">
        <f>'PD_idade (16)'!AN27-'PD_idade (16)'!J27</f>
        <v>-21</v>
      </c>
    </row>
    <row r="27" spans="2:10" x14ac:dyDescent="0.25">
      <c r="B27" s="34" t="s">
        <v>48</v>
      </c>
      <c r="C27" s="145">
        <f>'PD_idade (16)'!AG28-'PD_idade (16)'!C28</f>
        <v>6</v>
      </c>
      <c r="D27" s="146">
        <f>'PD_idade (16)'!AH28-'PD_idade (16)'!D28</f>
        <v>-10</v>
      </c>
      <c r="E27" s="146">
        <f>'PD_idade (16)'!AI28-'PD_idade (16)'!E28</f>
        <v>-3</v>
      </c>
      <c r="F27" s="146">
        <f>'PD_idade (16)'!AJ28-'PD_idade (16)'!F28</f>
        <v>-7</v>
      </c>
      <c r="G27" s="146">
        <f>'PD_idade (16)'!AK28-'PD_idade (16)'!G28</f>
        <v>0</v>
      </c>
      <c r="H27" s="146">
        <f>'PD_idade (16)'!AL28-'PD_idade (16)'!H28</f>
        <v>-7</v>
      </c>
      <c r="I27" s="146">
        <f>'PD_idade (16)'!AM28-'PD_idade (16)'!I28</f>
        <v>1</v>
      </c>
      <c r="J27" s="147">
        <f>'PD_idade (16)'!AN28-'PD_idade (16)'!J28</f>
        <v>-14</v>
      </c>
    </row>
    <row r="28" spans="2:10" x14ac:dyDescent="0.25">
      <c r="B28" s="34" t="s">
        <v>49</v>
      </c>
      <c r="C28" s="145">
        <f>'PD_idade (16)'!AG29-'PD_idade (16)'!C29</f>
        <v>17</v>
      </c>
      <c r="D28" s="146">
        <f>'PD_idade (16)'!AH29-'PD_idade (16)'!D29</f>
        <v>3</v>
      </c>
      <c r="E28" s="146">
        <f>'PD_idade (16)'!AI29-'PD_idade (16)'!E29</f>
        <v>-21</v>
      </c>
      <c r="F28" s="146">
        <f>'PD_idade (16)'!AJ29-'PD_idade (16)'!F29</f>
        <v>-7</v>
      </c>
      <c r="G28" s="146">
        <f>'PD_idade (16)'!AK29-'PD_idade (16)'!G29</f>
        <v>-6</v>
      </c>
      <c r="H28" s="146">
        <f>'PD_idade (16)'!AL29-'PD_idade (16)'!H29</f>
        <v>-31</v>
      </c>
      <c r="I28" s="146">
        <f>'PD_idade (16)'!AM29-'PD_idade (16)'!I29</f>
        <v>-12</v>
      </c>
      <c r="J28" s="147">
        <f>'PD_idade (16)'!AN29-'PD_idade (16)'!J29</f>
        <v>-13</v>
      </c>
    </row>
    <row r="29" spans="2:10" x14ac:dyDescent="0.25">
      <c r="B29" s="34" t="s">
        <v>50</v>
      </c>
      <c r="C29" s="145">
        <f>'PD_idade (16)'!AG30-'PD_idade (16)'!C30</f>
        <v>13</v>
      </c>
      <c r="D29" s="146">
        <f>'PD_idade (16)'!AH30-'PD_idade (16)'!D30</f>
        <v>-3</v>
      </c>
      <c r="E29" s="146">
        <f>'PD_idade (16)'!AI30-'PD_idade (16)'!E30</f>
        <v>-14</v>
      </c>
      <c r="F29" s="146">
        <f>'PD_idade (16)'!AJ30-'PD_idade (16)'!F30</f>
        <v>-7</v>
      </c>
      <c r="G29" s="146">
        <f>'PD_idade (16)'!AK30-'PD_idade (16)'!G30</f>
        <v>-11</v>
      </c>
      <c r="H29" s="146">
        <f>'PD_idade (16)'!AL30-'PD_idade (16)'!H30</f>
        <v>-21</v>
      </c>
      <c r="I29" s="146">
        <f>'PD_idade (16)'!AM30-'PD_idade (16)'!I30</f>
        <v>-31</v>
      </c>
      <c r="J29" s="147">
        <f>'PD_idade (16)'!AN30-'PD_idade (16)'!J30</f>
        <v>-47</v>
      </c>
    </row>
    <row r="30" spans="2:10" x14ac:dyDescent="0.25">
      <c r="B30" s="34" t="s">
        <v>51</v>
      </c>
      <c r="C30" s="145">
        <f>'PD_idade (16)'!AG31-'PD_idade (16)'!C31</f>
        <v>-2</v>
      </c>
      <c r="D30" s="146">
        <f>'PD_idade (16)'!AH31-'PD_idade (16)'!D31</f>
        <v>-11</v>
      </c>
      <c r="E30" s="146">
        <f>'PD_idade (16)'!AI31-'PD_idade (16)'!E31</f>
        <v>-9</v>
      </c>
      <c r="F30" s="146">
        <f>'PD_idade (16)'!AJ31-'PD_idade (16)'!F31</f>
        <v>5</v>
      </c>
      <c r="G30" s="146">
        <f>'PD_idade (16)'!AK31-'PD_idade (16)'!G31</f>
        <v>-10</v>
      </c>
      <c r="H30" s="146">
        <f>'PD_idade (16)'!AL31-'PD_idade (16)'!H31</f>
        <v>-3</v>
      </c>
      <c r="I30" s="146">
        <f>'PD_idade (16)'!AM31-'PD_idade (16)'!I31</f>
        <v>-8</v>
      </c>
      <c r="J30" s="147">
        <f>'PD_idade (16)'!AN31-'PD_idade (16)'!J31</f>
        <v>-14</v>
      </c>
    </row>
    <row r="31" spans="2:10" x14ac:dyDescent="0.25">
      <c r="B31" s="34" t="s">
        <v>52</v>
      </c>
      <c r="C31" s="145">
        <f>'PD_idade (16)'!AG32-'PD_idade (16)'!C32</f>
        <v>22</v>
      </c>
      <c r="D31" s="146">
        <f>'PD_idade (16)'!AH32-'PD_idade (16)'!D32</f>
        <v>-18</v>
      </c>
      <c r="E31" s="146">
        <f>'PD_idade (16)'!AI32-'PD_idade (16)'!E32</f>
        <v>13</v>
      </c>
      <c r="F31" s="146">
        <f>'PD_idade (16)'!AJ32-'PD_idade (16)'!F32</f>
        <v>0</v>
      </c>
      <c r="G31" s="146">
        <f>'PD_idade (16)'!AK32-'PD_idade (16)'!G32</f>
        <v>-11</v>
      </c>
      <c r="H31" s="146">
        <f>'PD_idade (16)'!AL32-'PD_idade (16)'!H32</f>
        <v>-22</v>
      </c>
      <c r="I31" s="146">
        <f>'PD_idade (16)'!AM32-'PD_idade (16)'!I32</f>
        <v>-25</v>
      </c>
      <c r="J31" s="147">
        <f>'PD_idade (16)'!AN32-'PD_idade (16)'!J32</f>
        <v>-22</v>
      </c>
    </row>
    <row r="32" spans="2:10" x14ac:dyDescent="0.25">
      <c r="B32" s="34" t="s">
        <v>31</v>
      </c>
      <c r="C32" s="145">
        <f>'PD_idade (16)'!AG33-'PD_idade (16)'!C33</f>
        <v>-6</v>
      </c>
      <c r="D32" s="146">
        <f>'PD_idade (16)'!AH33-'PD_idade (16)'!D33</f>
        <v>0</v>
      </c>
      <c r="E32" s="146">
        <f>'PD_idade (16)'!AI33-'PD_idade (16)'!E33</f>
        <v>9</v>
      </c>
      <c r="F32" s="146">
        <f>'PD_idade (16)'!AJ33-'PD_idade (16)'!F33</f>
        <v>13</v>
      </c>
      <c r="G32" s="146">
        <f>'PD_idade (16)'!AK33-'PD_idade (16)'!G33</f>
        <v>-8</v>
      </c>
      <c r="H32" s="146">
        <f>'PD_idade (16)'!AL33-'PD_idade (16)'!H33</f>
        <v>0</v>
      </c>
      <c r="I32" s="146">
        <f>'PD_idade (16)'!AM33-'PD_idade (16)'!I33</f>
        <v>0</v>
      </c>
      <c r="J32" s="147">
        <f>'PD_idade (16)'!AN33-'PD_idade (16)'!J33</f>
        <v>-8</v>
      </c>
    </row>
    <row r="33" spans="2:10" x14ac:dyDescent="0.25">
      <c r="B33" s="34" t="s">
        <v>53</v>
      </c>
      <c r="C33" s="145">
        <f>'PD_idade (16)'!AG34-'PD_idade (16)'!C34</f>
        <v>9</v>
      </c>
      <c r="D33" s="146">
        <f>'PD_idade (16)'!AH34-'PD_idade (16)'!D34</f>
        <v>7</v>
      </c>
      <c r="E33" s="146">
        <f>'PD_idade (16)'!AI34-'PD_idade (16)'!E34</f>
        <v>-21</v>
      </c>
      <c r="F33" s="146">
        <f>'PD_idade (16)'!AJ34-'PD_idade (16)'!F34</f>
        <v>-8</v>
      </c>
      <c r="G33" s="146">
        <f>'PD_idade (16)'!AK34-'PD_idade (16)'!G34</f>
        <v>-11</v>
      </c>
      <c r="H33" s="146">
        <f>'PD_idade (16)'!AL34-'PD_idade (16)'!H34</f>
        <v>-5</v>
      </c>
      <c r="I33" s="146">
        <f>'PD_idade (16)'!AM34-'PD_idade (16)'!I34</f>
        <v>-9</v>
      </c>
      <c r="J33" s="147">
        <f>'PD_idade (16)'!AN34-'PD_idade (16)'!J34</f>
        <v>-28</v>
      </c>
    </row>
    <row r="34" spans="2:10" ht="12.75" customHeight="1" x14ac:dyDescent="0.25">
      <c r="B34" s="34" t="s">
        <v>54</v>
      </c>
      <c r="C34" s="145">
        <f>'PD_idade (16)'!AG35-'PD_idade (16)'!C35</f>
        <v>2</v>
      </c>
      <c r="D34" s="146">
        <f>'PD_idade (16)'!AH35-'PD_idade (16)'!D35</f>
        <v>-16</v>
      </c>
      <c r="E34" s="146">
        <f>'PD_idade (16)'!AI35-'PD_idade (16)'!E35</f>
        <v>1</v>
      </c>
      <c r="F34" s="146">
        <f>'PD_idade (16)'!AJ35-'PD_idade (16)'!F35</f>
        <v>-9</v>
      </c>
      <c r="G34" s="146">
        <f>'PD_idade (16)'!AK35-'PD_idade (16)'!G35</f>
        <v>-19</v>
      </c>
      <c r="H34" s="146">
        <f>'PD_idade (16)'!AL35-'PD_idade (16)'!H35</f>
        <v>-14</v>
      </c>
      <c r="I34" s="146">
        <f>'PD_idade (16)'!AM35-'PD_idade (16)'!I35</f>
        <v>-7</v>
      </c>
      <c r="J34" s="147">
        <f>'PD_idade (16)'!AN35-'PD_idade (16)'!J35</f>
        <v>-15</v>
      </c>
    </row>
    <row r="35" spans="2:10" x14ac:dyDescent="0.25">
      <c r="B35" s="34" t="s">
        <v>55</v>
      </c>
      <c r="C35" s="145">
        <f>'PD_idade (16)'!AG36-'PD_idade (16)'!C36</f>
        <v>5</v>
      </c>
      <c r="D35" s="146">
        <f>'PD_idade (16)'!AH36-'PD_idade (16)'!D36</f>
        <v>5</v>
      </c>
      <c r="E35" s="146">
        <f>'PD_idade (16)'!AI36-'PD_idade (16)'!E36</f>
        <v>-10</v>
      </c>
      <c r="F35" s="146">
        <f>'PD_idade (16)'!AJ36-'PD_idade (16)'!F36</f>
        <v>-8</v>
      </c>
      <c r="G35" s="146">
        <f>'PD_idade (16)'!AK36-'PD_idade (16)'!G36</f>
        <v>-5</v>
      </c>
      <c r="H35" s="146">
        <f>'PD_idade (16)'!AL36-'PD_idade (16)'!H36</f>
        <v>-2</v>
      </c>
      <c r="I35" s="146">
        <f>'PD_idade (16)'!AM36-'PD_idade (16)'!I36</f>
        <v>-6</v>
      </c>
      <c r="J35" s="147">
        <f>'PD_idade (16)'!AN36-'PD_idade (16)'!J36</f>
        <v>-3</v>
      </c>
    </row>
    <row r="36" spans="2:10" x14ac:dyDescent="0.25">
      <c r="B36" s="34" t="s">
        <v>56</v>
      </c>
      <c r="C36" s="145">
        <f>'PD_idade (16)'!AG37-'PD_idade (16)'!C37</f>
        <v>10</v>
      </c>
      <c r="D36" s="146">
        <f>'PD_idade (16)'!AH37-'PD_idade (16)'!D37</f>
        <v>0</v>
      </c>
      <c r="E36" s="146">
        <f>'PD_idade (16)'!AI37-'PD_idade (16)'!E37</f>
        <v>-12</v>
      </c>
      <c r="F36" s="146">
        <f>'PD_idade (16)'!AJ37-'PD_idade (16)'!F37</f>
        <v>3</v>
      </c>
      <c r="G36" s="146">
        <f>'PD_idade (16)'!AK37-'PD_idade (16)'!G37</f>
        <v>-6</v>
      </c>
      <c r="H36" s="146">
        <f>'PD_idade (16)'!AL37-'PD_idade (16)'!H37</f>
        <v>-5</v>
      </c>
      <c r="I36" s="146">
        <f>'PD_idade (16)'!AM37-'PD_idade (16)'!I37</f>
        <v>-7</v>
      </c>
      <c r="J36" s="147">
        <f>'PD_idade (16)'!AN37-'PD_idade (16)'!J37</f>
        <v>-3</v>
      </c>
    </row>
    <row r="37" spans="2:10" x14ac:dyDescent="0.25">
      <c r="B37" s="34" t="s">
        <v>57</v>
      </c>
      <c r="C37" s="145">
        <f>'PD_idade (16)'!AG38-'PD_idade (16)'!C38</f>
        <v>-8</v>
      </c>
      <c r="D37" s="146">
        <f>'PD_idade (16)'!AH38-'PD_idade (16)'!D38</f>
        <v>-22</v>
      </c>
      <c r="E37" s="146">
        <f>'PD_idade (16)'!AI38-'PD_idade (16)'!E38</f>
        <v>2</v>
      </c>
      <c r="F37" s="146">
        <f>'PD_idade (16)'!AJ38-'PD_idade (16)'!F38</f>
        <v>15</v>
      </c>
      <c r="G37" s="146">
        <f>'PD_idade (16)'!AK38-'PD_idade (16)'!G38</f>
        <v>1</v>
      </c>
      <c r="H37" s="146">
        <f>'PD_idade (16)'!AL38-'PD_idade (16)'!H38</f>
        <v>-11</v>
      </c>
      <c r="I37" s="146">
        <f>'PD_idade (16)'!AM38-'PD_idade (16)'!I38</f>
        <v>-15</v>
      </c>
      <c r="J37" s="147">
        <f>'PD_idade (16)'!AN38-'PD_idade (16)'!J38</f>
        <v>-18</v>
      </c>
    </row>
    <row r="38" spans="2:10" x14ac:dyDescent="0.25">
      <c r="B38" s="34" t="s">
        <v>58</v>
      </c>
      <c r="C38" s="193">
        <f>'PD_idade (16)'!AG39-'PD_idade (16)'!C39</f>
        <v>-7</v>
      </c>
      <c r="D38" s="194">
        <f>'PD_idade (16)'!AH39-'PD_idade (16)'!D39</f>
        <v>-11</v>
      </c>
      <c r="E38" s="194">
        <f>'PD_idade (16)'!AI39-'PD_idade (16)'!E39</f>
        <v>-16</v>
      </c>
      <c r="F38" s="194">
        <f>'PD_idade (16)'!AJ39-'PD_idade (16)'!F39</f>
        <v>-4</v>
      </c>
      <c r="G38" s="194">
        <f>'PD_idade (16)'!AK39-'PD_idade (16)'!G39</f>
        <v>-2</v>
      </c>
      <c r="H38" s="194">
        <f>'PD_idade (16)'!AL39-'PD_idade (16)'!H39</f>
        <v>-4</v>
      </c>
      <c r="I38" s="194">
        <f>'PD_idade (16)'!AM39-'PD_idade (16)'!I39</f>
        <v>2</v>
      </c>
      <c r="J38" s="195">
        <f>'PD_idade (16)'!AN39-'PD_idade (16)'!J39</f>
        <v>-10</v>
      </c>
    </row>
    <row r="39" spans="2:10" x14ac:dyDescent="0.25">
      <c r="E39" s="146"/>
      <c r="G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topLeftCell="A3" workbookViewId="0"/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247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29.25" customHeight="1" x14ac:dyDescent="0.25">
      <c r="B8" s="8"/>
      <c r="C8" s="450" t="s">
        <v>246</v>
      </c>
      <c r="D8" s="450"/>
      <c r="E8" s="450"/>
      <c r="F8" s="450"/>
      <c r="G8" s="450"/>
      <c r="H8" s="450"/>
      <c r="I8" s="450"/>
      <c r="J8" s="450"/>
    </row>
    <row r="9" spans="1:10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(16)'!AG12-'PD_idade (16)'!C12)/'PD_idade (16)'!C12</f>
        <v>-3.0081235421861176E-2</v>
      </c>
      <c r="D11" s="42">
        <f>('PD_idade (16)'!AH12-'PD_idade (16)'!D12)/'PD_idade (16)'!D12</f>
        <v>-8.1120992353887048E-2</v>
      </c>
      <c r="E11" s="42">
        <f>('PD_idade (16)'!AI12-'PD_idade (16)'!E12)/'PD_idade (16)'!E12</f>
        <v>-0.10153864223631666</v>
      </c>
      <c r="F11" s="42">
        <f>('PD_idade (16)'!AJ12-'PD_idade (16)'!F12)/'PD_idade (16)'!F12</f>
        <v>-8.6417676087931813E-2</v>
      </c>
      <c r="G11" s="42">
        <f>('PD_idade (16)'!AK12-'PD_idade (16)'!G12)/'PD_idade (16)'!G12</f>
        <v>-0.15319658957805563</v>
      </c>
      <c r="H11" s="42">
        <f>('PD_idade (16)'!AL12-'PD_idade (16)'!H12)/'PD_idade (16)'!H12</f>
        <v>-0.16931518076677898</v>
      </c>
      <c r="I11" s="280">
        <f>('PD_idade (16)'!AM12-'PD_idade (16)'!I12)/'PD_idade (16)'!I12</f>
        <v>-0.13546260412490535</v>
      </c>
      <c r="J11" s="57">
        <f>('PD_idade (16)'!AN12-'PD_idade (16)'!J12)/'PD_idade (16)'!J12</f>
        <v>-0.20431623727355289</v>
      </c>
    </row>
    <row r="12" spans="1:10" x14ac:dyDescent="0.25">
      <c r="B12" s="4" t="s">
        <v>147</v>
      </c>
      <c r="C12" s="43">
        <f>('PD_idade (16)'!AG13-'PD_idade (16)'!C13)/'PD_idade (16)'!C13</f>
        <v>2.0945279087619256E-2</v>
      </c>
      <c r="D12" s="44">
        <f>('PD_idade (16)'!AH13-'PD_idade (16)'!D13)/'PD_idade (16)'!D13</f>
        <v>-2.4051446945337621E-2</v>
      </c>
      <c r="E12" s="44">
        <f>('PD_idade (16)'!AI13-'PD_idade (16)'!E13)/'PD_idade (16)'!E13</f>
        <v>-7.7453409458149311E-2</v>
      </c>
      <c r="F12" s="44">
        <f>('PD_idade (16)'!AJ13-'PD_idade (16)'!F13)/'PD_idade (16)'!F13</f>
        <v>-4.9969654056241146E-2</v>
      </c>
      <c r="G12" s="44">
        <f>('PD_idade (16)'!AK13-'PD_idade (16)'!G13)/'PD_idade (16)'!G13</f>
        <v>-0.12712483053498802</v>
      </c>
      <c r="H12" s="44">
        <f>('PD_idade (16)'!AL13-'PD_idade (16)'!H13)/'PD_idade (16)'!H13</f>
        <v>-0.16293015960882001</v>
      </c>
      <c r="I12" s="281">
        <f>('PD_idade (16)'!AM13-'PD_idade (16)'!I13)/'PD_idade (16)'!I13</f>
        <v>-0.13743235678298191</v>
      </c>
      <c r="J12" s="58">
        <f>('PD_idade (16)'!AN13-'PD_idade (16)'!J13)/'PD_idade (16)'!J13</f>
        <v>-0.20562047857540344</v>
      </c>
    </row>
    <row r="13" spans="1:10" x14ac:dyDescent="0.25">
      <c r="B13" s="4" t="s">
        <v>20</v>
      </c>
      <c r="C13" s="43">
        <f>('PD_idade (16)'!AG14-'PD_idade (16)'!C14)/'PD_idade (16)'!C14</f>
        <v>5.6979198070545675E-2</v>
      </c>
      <c r="D13" s="44">
        <f>('PD_idade (16)'!AH14-'PD_idade (16)'!D14)/'PD_idade (16)'!D14</f>
        <v>-2.1157752200406228E-2</v>
      </c>
      <c r="E13" s="44">
        <f>('PD_idade (16)'!AI14-'PD_idade (16)'!E14)/'PD_idade (16)'!E14</f>
        <v>-6.8870523415977963E-2</v>
      </c>
      <c r="F13" s="44">
        <f>('PD_idade (16)'!AJ14-'PD_idade (16)'!F14)/'PD_idade (16)'!F14</f>
        <v>-4.9959601400484784E-2</v>
      </c>
      <c r="G13" s="44">
        <f>('PD_idade (16)'!AK14-'PD_idade (16)'!G14)/'PD_idade (16)'!G14</f>
        <v>-0.13291398878709149</v>
      </c>
      <c r="H13" s="44">
        <f>('PD_idade (16)'!AL14-'PD_idade (16)'!H14)/'PD_idade (16)'!H14</f>
        <v>-0.16530588096083304</v>
      </c>
      <c r="I13" s="281">
        <f>('PD_idade (16)'!AM14-'PD_idade (16)'!I14)/'PD_idade (16)'!I14</f>
        <v>-0.12967219063747429</v>
      </c>
      <c r="J13" s="58">
        <f>('PD_idade (16)'!AN14-'PD_idade (16)'!J14)/'PD_idade (16)'!J14</f>
        <v>-0.21403176108082483</v>
      </c>
    </row>
    <row r="14" spans="1:10" x14ac:dyDescent="0.25">
      <c r="B14" s="4" t="s">
        <v>1</v>
      </c>
      <c r="C14" s="196">
        <f>('PD_idade (16)'!AG15-'PD_idade (16)'!C15)/'PD_idade (16)'!C15</f>
        <v>8.4580838323353294E-2</v>
      </c>
      <c r="D14" s="197">
        <f>('PD_idade (16)'!AH15-'PD_idade (16)'!D15)/'PD_idade (16)'!D15</f>
        <v>-4.0446304044630406E-2</v>
      </c>
      <c r="E14" s="197">
        <f>('PD_idade (16)'!AI15-'PD_idade (16)'!E15)/'PD_idade (16)'!E15</f>
        <v>-6.0721062618595827E-2</v>
      </c>
      <c r="F14" s="197">
        <f>('PD_idade (16)'!AJ15-'PD_idade (16)'!F15)/'PD_idade (16)'!F15</f>
        <v>8.3655083655083656E-3</v>
      </c>
      <c r="G14" s="197">
        <f>('PD_idade (16)'!AK15-'PD_idade (16)'!G15)/'PD_idade (16)'!G15</f>
        <v>-0.10439921208141825</v>
      </c>
      <c r="H14" s="197">
        <f>('PD_idade (16)'!AL15-'PD_idade (16)'!H15)/'PD_idade (16)'!H15</f>
        <v>-0.12548800892359174</v>
      </c>
      <c r="I14" s="282">
        <f>('PD_idade (16)'!AM15-'PD_idade (16)'!I15)/'PD_idade (16)'!I15</f>
        <v>-0.11979752530933634</v>
      </c>
      <c r="J14" s="198">
        <f>('PD_idade (16)'!AN15-'PD_idade (16)'!J15)/'PD_idade (16)'!J15</f>
        <v>-0.2045079714128642</v>
      </c>
    </row>
    <row r="15" spans="1:10" x14ac:dyDescent="0.25">
      <c r="B15" s="34" t="s">
        <v>36</v>
      </c>
      <c r="C15" s="41">
        <f>('PD_idade (16)'!AG16-'PD_idade (16)'!C16)/'PD_idade (16)'!C16</f>
        <v>0.375</v>
      </c>
      <c r="D15" s="42">
        <f>('PD_idade (16)'!AH16-'PD_idade (16)'!D16)/'PD_idade (16)'!D16</f>
        <v>0.1891891891891892</v>
      </c>
      <c r="E15" s="42">
        <f>('PD_idade (16)'!AI16-'PD_idade (16)'!E16)/'PD_idade (16)'!E16</f>
        <v>-0.24390243902439024</v>
      </c>
      <c r="F15" s="42">
        <f>('PD_idade (16)'!AJ16-'PD_idade (16)'!F16)/'PD_idade (16)'!F16</f>
        <v>0</v>
      </c>
      <c r="G15" s="42">
        <f>('PD_idade (16)'!AK16-'PD_idade (16)'!G16)/'PD_idade (16)'!G16</f>
        <v>-0.15555555555555556</v>
      </c>
      <c r="H15" s="42">
        <f>('PD_idade (16)'!AL16-'PD_idade (16)'!H16)/'PD_idade (16)'!H16</f>
        <v>-9.7560975609756101E-2</v>
      </c>
      <c r="I15" s="280">
        <f>('PD_idade (16)'!AM16-'PD_idade (16)'!I16)/'PD_idade (16)'!I16</f>
        <v>1.8867924528301886E-2</v>
      </c>
      <c r="J15" s="57">
        <f>('PD_idade (16)'!AN16-'PD_idade (16)'!J16)/'PD_idade (16)'!J16</f>
        <v>-0.18181818181818182</v>
      </c>
    </row>
    <row r="16" spans="1:10" x14ac:dyDescent="0.25">
      <c r="B16" s="34" t="s">
        <v>37</v>
      </c>
      <c r="C16" s="43">
        <f>('PD_idade (16)'!AG17-'PD_idade (16)'!C17)/'PD_idade (16)'!C17</f>
        <v>-4.3478260869565216E-2</v>
      </c>
      <c r="D16" s="44">
        <f>('PD_idade (16)'!AH17-'PD_idade (16)'!D17)/'PD_idade (16)'!D17</f>
        <v>-7.3170731707317069E-2</v>
      </c>
      <c r="E16" s="44">
        <f>('PD_idade (16)'!AI17-'PD_idade (16)'!E17)/'PD_idade (16)'!E17</f>
        <v>-0.19047619047619047</v>
      </c>
      <c r="F16" s="44">
        <f>('PD_idade (16)'!AJ17-'PD_idade (16)'!F17)/'PD_idade (16)'!F17</f>
        <v>-4.7619047619047616E-2</v>
      </c>
      <c r="G16" s="44">
        <f>('PD_idade (16)'!AK17-'PD_idade (16)'!G17)/'PD_idade (16)'!G17</f>
        <v>0.17499999999999999</v>
      </c>
      <c r="H16" s="44">
        <f>('PD_idade (16)'!AL17-'PD_idade (16)'!H17)/'PD_idade (16)'!H17</f>
        <v>-0.19298245614035087</v>
      </c>
      <c r="I16" s="281">
        <f>('PD_idade (16)'!AM17-'PD_idade (16)'!I17)/'PD_idade (16)'!I17</f>
        <v>-0.3902439024390244</v>
      </c>
      <c r="J16" s="58">
        <f>('PD_idade (16)'!AN17-'PD_idade (16)'!J17)/'PD_idade (16)'!J17</f>
        <v>-0.10416666666666667</v>
      </c>
    </row>
    <row r="17" spans="2:10" x14ac:dyDescent="0.25">
      <c r="B17" s="34" t="s">
        <v>38</v>
      </c>
      <c r="C17" s="43">
        <f>('PD_idade (16)'!AG18-'PD_idade (16)'!C18)/'PD_idade (16)'!C18</f>
        <v>-9.6774193548387094E-2</v>
      </c>
      <c r="D17" s="44">
        <f>('PD_idade (16)'!AH18-'PD_idade (16)'!D18)/'PD_idade (16)'!D18</f>
        <v>-0.13333333333333333</v>
      </c>
      <c r="E17" s="44">
        <f>('PD_idade (16)'!AI18-'PD_idade (16)'!E18)/'PD_idade (16)'!E18</f>
        <v>0</v>
      </c>
      <c r="F17" s="44">
        <f>('PD_idade (16)'!AJ18-'PD_idade (16)'!F18)/'PD_idade (16)'!F18</f>
        <v>0.18055555555555555</v>
      </c>
      <c r="G17" s="44">
        <f>('PD_idade (16)'!AK18-'PD_idade (16)'!G18)/'PD_idade (16)'!G18</f>
        <v>-0.12820512820512819</v>
      </c>
      <c r="H17" s="44">
        <f>('PD_idade (16)'!AL18-'PD_idade (16)'!H18)/'PD_idade (16)'!H18</f>
        <v>-0.125</v>
      </c>
      <c r="I17" s="281">
        <f>('PD_idade (16)'!AM18-'PD_idade (16)'!I18)/'PD_idade (16)'!I18</f>
        <v>-0.14851485148514851</v>
      </c>
      <c r="J17" s="58">
        <f>('PD_idade (16)'!AN18-'PD_idade (16)'!J18)/'PD_idade (16)'!J18</f>
        <v>-0.24489795918367346</v>
      </c>
    </row>
    <row r="18" spans="2:10" x14ac:dyDescent="0.25">
      <c r="B18" s="34" t="s">
        <v>39</v>
      </c>
      <c r="C18" s="43">
        <f>('PD_idade (16)'!AG19-'PD_idade (16)'!C19)/'PD_idade (16)'!C19</f>
        <v>-0.34042553191489361</v>
      </c>
      <c r="D18" s="44">
        <f>('PD_idade (16)'!AH19-'PD_idade (16)'!D19)/'PD_idade (16)'!D19</f>
        <v>-0.02</v>
      </c>
      <c r="E18" s="44">
        <f>('PD_idade (16)'!AI19-'PD_idade (16)'!E19)/'PD_idade (16)'!E19</f>
        <v>0.17073170731707318</v>
      </c>
      <c r="F18" s="44">
        <f>('PD_idade (16)'!AJ19-'PD_idade (16)'!F19)/'PD_idade (16)'!F19</f>
        <v>0.23529411764705882</v>
      </c>
      <c r="G18" s="44">
        <f>('PD_idade (16)'!AK19-'PD_idade (16)'!G19)/'PD_idade (16)'!G19</f>
        <v>-0.13333333333333333</v>
      </c>
      <c r="H18" s="44">
        <f>('PD_idade (16)'!AL19-'PD_idade (16)'!H19)/'PD_idade (16)'!H19</f>
        <v>-1.8181818181818181E-2</v>
      </c>
      <c r="I18" s="281">
        <f>('PD_idade (16)'!AM19-'PD_idade (16)'!I19)/'PD_idade (16)'!I19</f>
        <v>0.15094339622641509</v>
      </c>
      <c r="J18" s="58">
        <f>('PD_idade (16)'!AN19-'PD_idade (16)'!J19)/'PD_idade (16)'!J19</f>
        <v>-0.21978021978021978</v>
      </c>
    </row>
    <row r="19" spans="2:10" x14ac:dyDescent="0.25">
      <c r="B19" s="34" t="s">
        <v>40</v>
      </c>
      <c r="C19" s="43">
        <f>('PD_idade (16)'!AG20-'PD_idade (16)'!C20)/'PD_idade (16)'!C20</f>
        <v>0.14772727272727273</v>
      </c>
      <c r="D19" s="44">
        <f>('PD_idade (16)'!AH20-'PD_idade (16)'!D20)/'PD_idade (16)'!D20</f>
        <v>1.834862385321101E-2</v>
      </c>
      <c r="E19" s="44">
        <f>('PD_idade (16)'!AI20-'PD_idade (16)'!E20)/'PD_idade (16)'!E20</f>
        <v>-5.1470588235294115E-2</v>
      </c>
      <c r="F19" s="44">
        <f>('PD_idade (16)'!AJ20-'PD_idade (16)'!F20)/'PD_idade (16)'!F20</f>
        <v>-9.433962264150943E-3</v>
      </c>
      <c r="G19" s="44">
        <f>('PD_idade (16)'!AK20-'PD_idade (16)'!G20)/'PD_idade (16)'!G20</f>
        <v>-0.21782178217821782</v>
      </c>
      <c r="H19" s="44">
        <f>('PD_idade (16)'!AL20-'PD_idade (16)'!H20)/'PD_idade (16)'!H20</f>
        <v>-0.16379310344827586</v>
      </c>
      <c r="I19" s="281">
        <f>('PD_idade (16)'!AM20-'PD_idade (16)'!I20)/'PD_idade (16)'!I20</f>
        <v>-0.18085106382978725</v>
      </c>
      <c r="J19" s="58">
        <f>('PD_idade (16)'!AN20-'PD_idade (16)'!J20)/'PD_idade (16)'!J20</f>
        <v>-0.1553398058252427</v>
      </c>
    </row>
    <row r="20" spans="2:10" x14ac:dyDescent="0.25">
      <c r="B20" s="34" t="s">
        <v>41</v>
      </c>
      <c r="C20" s="43">
        <f>('PD_idade (16)'!AG21-'PD_idade (16)'!C21)/'PD_idade (16)'!C21</f>
        <v>0.24324324324324326</v>
      </c>
      <c r="D20" s="44">
        <f>('PD_idade (16)'!AH21-'PD_idade (16)'!D21)/'PD_idade (16)'!D21</f>
        <v>0.23809523809523808</v>
      </c>
      <c r="E20" s="44">
        <f>('PD_idade (16)'!AI21-'PD_idade (16)'!E21)/'PD_idade (16)'!E21</f>
        <v>0.15789473684210525</v>
      </c>
      <c r="F20" s="44">
        <f>('PD_idade (16)'!AJ21-'PD_idade (16)'!F21)/'PD_idade (16)'!F21</f>
        <v>4.4444444444444446E-2</v>
      </c>
      <c r="G20" s="44">
        <f>('PD_idade (16)'!AK21-'PD_idade (16)'!G21)/'PD_idade (16)'!G21</f>
        <v>5.8823529411764705E-2</v>
      </c>
      <c r="H20" s="44">
        <f>('PD_idade (16)'!AL21-'PD_idade (16)'!H21)/'PD_idade (16)'!H21</f>
        <v>-7.8431372549019607E-2</v>
      </c>
      <c r="I20" s="281">
        <f>('PD_idade (16)'!AM21-'PD_idade (16)'!I21)/'PD_idade (16)'!I21</f>
        <v>-0.22580645161290322</v>
      </c>
      <c r="J20" s="58">
        <f>('PD_idade (16)'!AN21-'PD_idade (16)'!J21)/'PD_idade (16)'!J21</f>
        <v>-0.17647058823529413</v>
      </c>
    </row>
    <row r="21" spans="2:10" x14ac:dyDescent="0.25">
      <c r="B21" s="34" t="s">
        <v>42</v>
      </c>
      <c r="C21" s="43">
        <f>('PD_idade (16)'!AG22-'PD_idade (16)'!C22)/'PD_idade (16)'!C22</f>
        <v>3.5714285714285712E-2</v>
      </c>
      <c r="D21" s="44">
        <f>('PD_idade (16)'!AH22-'PD_idade (16)'!D22)/'PD_idade (16)'!D22</f>
        <v>-0.43243243243243246</v>
      </c>
      <c r="E21" s="44">
        <f>('PD_idade (16)'!AI22-'PD_idade (16)'!E22)/'PD_idade (16)'!E22</f>
        <v>-6.25E-2</v>
      </c>
      <c r="F21" s="44">
        <f>('PD_idade (16)'!AJ22-'PD_idade (16)'!F22)/'PD_idade (16)'!F22</f>
        <v>0.21621621621621623</v>
      </c>
      <c r="G21" s="44">
        <f>('PD_idade (16)'!AK22-'PD_idade (16)'!G22)/'PD_idade (16)'!G22</f>
        <v>-0.13333333333333333</v>
      </c>
      <c r="H21" s="44">
        <f>('PD_idade (16)'!AL22-'PD_idade (16)'!H22)/'PD_idade (16)'!H22</f>
        <v>-7.8431372549019607E-2</v>
      </c>
      <c r="I21" s="281">
        <f>('PD_idade (16)'!AM22-'PD_idade (16)'!I22)/'PD_idade (16)'!I22</f>
        <v>-7.5471698113207544E-2</v>
      </c>
      <c r="J21" s="58">
        <f>('PD_idade (16)'!AN22-'PD_idade (16)'!J22)/'PD_idade (16)'!J22</f>
        <v>-0.30434782608695654</v>
      </c>
    </row>
    <row r="22" spans="2:10" x14ac:dyDescent="0.25">
      <c r="B22" s="34" t="s">
        <v>43</v>
      </c>
      <c r="C22" s="43">
        <f>('PD_idade (16)'!AG23-'PD_idade (16)'!C23)/'PD_idade (16)'!C23</f>
        <v>0.1875</v>
      </c>
      <c r="D22" s="44">
        <f>('PD_idade (16)'!AH23-'PD_idade (16)'!D23)/'PD_idade (16)'!D23</f>
        <v>0.76470588235294112</v>
      </c>
      <c r="E22" s="44">
        <f>('PD_idade (16)'!AI23-'PD_idade (16)'!E23)/'PD_idade (16)'!E23</f>
        <v>-2.7777777777777776E-2</v>
      </c>
      <c r="F22" s="44">
        <f>('PD_idade (16)'!AJ23-'PD_idade (16)'!F23)/'PD_idade (16)'!F23</f>
        <v>-0.16326530612244897</v>
      </c>
      <c r="G22" s="44">
        <f>('PD_idade (16)'!AK23-'PD_idade (16)'!G23)/'PD_idade (16)'!G23</f>
        <v>-0.125</v>
      </c>
      <c r="H22" s="44">
        <f>('PD_idade (16)'!AL23-'PD_idade (16)'!H23)/'PD_idade (16)'!H23</f>
        <v>-0.24444444444444444</v>
      </c>
      <c r="I22" s="281">
        <f>('PD_idade (16)'!AM23-'PD_idade (16)'!I23)/'PD_idade (16)'!I23</f>
        <v>0</v>
      </c>
      <c r="J22" s="58">
        <f>('PD_idade (16)'!AN23-'PD_idade (16)'!J23)/'PD_idade (16)'!J23</f>
        <v>-0.22727272727272727</v>
      </c>
    </row>
    <row r="23" spans="2:10" x14ac:dyDescent="0.25">
      <c r="B23" s="34" t="s">
        <v>44</v>
      </c>
      <c r="C23" s="43">
        <f>('PD_idade (16)'!AG24-'PD_idade (16)'!C24)/'PD_idade (16)'!C24</f>
        <v>4.3956043956043959E-2</v>
      </c>
      <c r="D23" s="44">
        <f>('PD_idade (16)'!AH24-'PD_idade (16)'!D24)/'PD_idade (16)'!D24</f>
        <v>-1.1494252873563218E-2</v>
      </c>
      <c r="E23" s="44">
        <f>('PD_idade (16)'!AI24-'PD_idade (16)'!E24)/'PD_idade (16)'!E24</f>
        <v>-0.11320754716981132</v>
      </c>
      <c r="F23" s="44">
        <f>('PD_idade (16)'!AJ24-'PD_idade (16)'!F24)/'PD_idade (16)'!F24</f>
        <v>0.02</v>
      </c>
      <c r="G23" s="44">
        <f>('PD_idade (16)'!AK24-'PD_idade (16)'!G24)/'PD_idade (16)'!G24</f>
        <v>-4.7619047619047616E-2</v>
      </c>
      <c r="H23" s="44">
        <f>('PD_idade (16)'!AL24-'PD_idade (16)'!H24)/'PD_idade (16)'!H24</f>
        <v>-8.3969465648854963E-2</v>
      </c>
      <c r="I23" s="281">
        <f>('PD_idade (16)'!AM24-'PD_idade (16)'!I24)/'PD_idade (16)'!I24</f>
        <v>-0.11607142857142858</v>
      </c>
      <c r="J23" s="58">
        <f>('PD_idade (16)'!AN24-'PD_idade (16)'!J24)/'PD_idade (16)'!J24</f>
        <v>-0.22058823529411764</v>
      </c>
    </row>
    <row r="24" spans="2:10" x14ac:dyDescent="0.25">
      <c r="B24" s="34" t="s">
        <v>45</v>
      </c>
      <c r="C24" s="43">
        <f>('PD_idade (16)'!AG25-'PD_idade (16)'!C25)/'PD_idade (16)'!C25</f>
        <v>0.13461538461538461</v>
      </c>
      <c r="D24" s="44">
        <f>('PD_idade (16)'!AH25-'PD_idade (16)'!D25)/'PD_idade (16)'!D25</f>
        <v>1.5625E-2</v>
      </c>
      <c r="E24" s="44">
        <f>('PD_idade (16)'!AI25-'PD_idade (16)'!E25)/'PD_idade (16)'!E25</f>
        <v>-7.9365079365079361E-2</v>
      </c>
      <c r="F24" s="44">
        <f>('PD_idade (16)'!AJ25-'PD_idade (16)'!F25)/'PD_idade (16)'!F25</f>
        <v>6.7796610169491525E-2</v>
      </c>
      <c r="G24" s="44">
        <f>('PD_idade (16)'!AK25-'PD_idade (16)'!G25)/'PD_idade (16)'!G25</f>
        <v>-0.12903225806451613</v>
      </c>
      <c r="H24" s="44">
        <f>('PD_idade (16)'!AL25-'PD_idade (16)'!H25)/'PD_idade (16)'!H25</f>
        <v>-0.24615384615384617</v>
      </c>
      <c r="I24" s="281">
        <f>('PD_idade (16)'!AM25-'PD_idade (16)'!I25)/'PD_idade (16)'!I25</f>
        <v>-0.04</v>
      </c>
      <c r="J24" s="58">
        <f>('PD_idade (16)'!AN25-'PD_idade (16)'!J25)/'PD_idade (16)'!J25</f>
        <v>-0.12698412698412698</v>
      </c>
    </row>
    <row r="25" spans="2:10" x14ac:dyDescent="0.25">
      <c r="B25" s="34" t="s">
        <v>46</v>
      </c>
      <c r="C25" s="43">
        <f>('PD_idade (16)'!AG26-'PD_idade (16)'!C26)/'PD_idade (16)'!C26</f>
        <v>0.47058823529411764</v>
      </c>
      <c r="D25" s="44">
        <f>('PD_idade (16)'!AH26-'PD_idade (16)'!D26)/'PD_idade (16)'!D26</f>
        <v>-0.05</v>
      </c>
      <c r="E25" s="44">
        <f>('PD_idade (16)'!AI26-'PD_idade (16)'!E26)/'PD_idade (16)'!E26</f>
        <v>0.15217391304347827</v>
      </c>
      <c r="F25" s="44">
        <f>('PD_idade (16)'!AJ26-'PD_idade (16)'!F26)/'PD_idade (16)'!F26</f>
        <v>-4.4444444444444446E-2</v>
      </c>
      <c r="G25" s="44">
        <f>('PD_idade (16)'!AK26-'PD_idade (16)'!G26)/'PD_idade (16)'!G26</f>
        <v>-0.1276595744680851</v>
      </c>
      <c r="H25" s="44">
        <f>('PD_idade (16)'!AL26-'PD_idade (16)'!H26)/'PD_idade (16)'!H26</f>
        <v>-3.8461538461538464E-2</v>
      </c>
      <c r="I25" s="281">
        <f>('PD_idade (16)'!AM26-'PD_idade (16)'!I26)/'PD_idade (16)'!I26</f>
        <v>-0.1076923076923077</v>
      </c>
      <c r="J25" s="58">
        <f>('PD_idade (16)'!AN26-'PD_idade (16)'!J26)/'PD_idade (16)'!J26</f>
        <v>-0.18367346938775511</v>
      </c>
    </row>
    <row r="26" spans="2:10" x14ac:dyDescent="0.25">
      <c r="B26" s="34" t="s">
        <v>47</v>
      </c>
      <c r="C26" s="43">
        <f>('PD_idade (16)'!AG27-'PD_idade (16)'!C27)/'PD_idade (16)'!C27</f>
        <v>0.17948717948717949</v>
      </c>
      <c r="D26" s="44">
        <f>('PD_idade (16)'!AH27-'PD_idade (16)'!D27)/'PD_idade (16)'!D27</f>
        <v>0.47368421052631576</v>
      </c>
      <c r="E26" s="44">
        <f>('PD_idade (16)'!AI27-'PD_idade (16)'!E27)/'PD_idade (16)'!E27</f>
        <v>0.13725490196078433</v>
      </c>
      <c r="F26" s="44">
        <f>('PD_idade (16)'!AJ27-'PD_idade (16)'!F27)/'PD_idade (16)'!F27</f>
        <v>-2.3255813953488372E-2</v>
      </c>
      <c r="G26" s="44">
        <f>('PD_idade (16)'!AK27-'PD_idade (16)'!G27)/'PD_idade (16)'!G27</f>
        <v>-0.21052631578947367</v>
      </c>
      <c r="H26" s="44">
        <f>('PD_idade (16)'!AL27-'PD_idade (16)'!H27)/'PD_idade (16)'!H27</f>
        <v>-9.8360655737704916E-2</v>
      </c>
      <c r="I26" s="281">
        <f>('PD_idade (16)'!AM27-'PD_idade (16)'!I27)/'PD_idade (16)'!I27</f>
        <v>-0.22857142857142856</v>
      </c>
      <c r="J26" s="58">
        <f>('PD_idade (16)'!AN27-'PD_idade (16)'!J27)/'PD_idade (16)'!J27</f>
        <v>-0.24705882352941178</v>
      </c>
    </row>
    <row r="27" spans="2:10" x14ac:dyDescent="0.25">
      <c r="B27" s="34" t="s">
        <v>48</v>
      </c>
      <c r="C27" s="43">
        <f>('PD_idade (16)'!AG28-'PD_idade (16)'!C28)/'PD_idade (16)'!C28</f>
        <v>0.18181818181818182</v>
      </c>
      <c r="D27" s="44">
        <f>('PD_idade (16)'!AH28-'PD_idade (16)'!D28)/'PD_idade (16)'!D28</f>
        <v>-0.18181818181818182</v>
      </c>
      <c r="E27" s="44">
        <f>('PD_idade (16)'!AI28-'PD_idade (16)'!E28)/'PD_idade (16)'!E28</f>
        <v>-5.2631578947368418E-2</v>
      </c>
      <c r="F27" s="44">
        <f>('PD_idade (16)'!AJ28-'PD_idade (16)'!F28)/'PD_idade (16)'!F28</f>
        <v>-0.1044776119402985</v>
      </c>
      <c r="G27" s="44">
        <f>('PD_idade (16)'!AK28-'PD_idade (16)'!G28)/'PD_idade (16)'!G28</f>
        <v>0</v>
      </c>
      <c r="H27" s="44">
        <f>('PD_idade (16)'!AL28-'PD_idade (16)'!H28)/'PD_idade (16)'!H28</f>
        <v>-0.12280701754385964</v>
      </c>
      <c r="I27" s="281">
        <f>('PD_idade (16)'!AM28-'PD_idade (16)'!I28)/'PD_idade (16)'!I28</f>
        <v>1.7543859649122806E-2</v>
      </c>
      <c r="J27" s="58">
        <f>('PD_idade (16)'!AN28-'PD_idade (16)'!J28)/'PD_idade (16)'!J28</f>
        <v>-0.25454545454545452</v>
      </c>
    </row>
    <row r="28" spans="2:10" x14ac:dyDescent="0.25">
      <c r="B28" s="34" t="s">
        <v>49</v>
      </c>
      <c r="C28" s="43">
        <f>('PD_idade (16)'!AG29-'PD_idade (16)'!C29)/'PD_idade (16)'!C29</f>
        <v>0.22972972972972974</v>
      </c>
      <c r="D28" s="44">
        <f>('PD_idade (16)'!AH29-'PD_idade (16)'!D29)/'PD_idade (16)'!D29</f>
        <v>4.1666666666666664E-2</v>
      </c>
      <c r="E28" s="44">
        <f>('PD_idade (16)'!AI29-'PD_idade (16)'!E29)/'PD_idade (16)'!E29</f>
        <v>-0.18421052631578946</v>
      </c>
      <c r="F28" s="44">
        <f>('PD_idade (16)'!AJ29-'PD_idade (16)'!F29)/'PD_idade (16)'!F29</f>
        <v>-6.1403508771929821E-2</v>
      </c>
      <c r="G28" s="44">
        <f>('PD_idade (16)'!AK29-'PD_idade (16)'!G29)/'PD_idade (16)'!G29</f>
        <v>-5.2631578947368418E-2</v>
      </c>
      <c r="H28" s="44">
        <f>('PD_idade (16)'!AL29-'PD_idade (16)'!H29)/'PD_idade (16)'!H29</f>
        <v>-0.23664122137404581</v>
      </c>
      <c r="I28" s="281">
        <f>('PD_idade (16)'!AM29-'PD_idade (16)'!I29)/'PD_idade (16)'!I29</f>
        <v>-8.3916083916083919E-2</v>
      </c>
      <c r="J28" s="58">
        <f>('PD_idade (16)'!AN29-'PD_idade (16)'!J29)/'PD_idade (16)'!J29</f>
        <v>-0.104</v>
      </c>
    </row>
    <row r="29" spans="2:10" x14ac:dyDescent="0.25">
      <c r="B29" s="34" t="s">
        <v>50</v>
      </c>
      <c r="C29" s="43">
        <f>('PD_idade (16)'!AG30-'PD_idade (16)'!C30)/'PD_idade (16)'!C30</f>
        <v>9.7014925373134331E-2</v>
      </c>
      <c r="D29" s="44">
        <f>('PD_idade (16)'!AH30-'PD_idade (16)'!D30)/'PD_idade (16)'!D30</f>
        <v>-2.6548672566371681E-2</v>
      </c>
      <c r="E29" s="44">
        <f>('PD_idade (16)'!AI30-'PD_idade (16)'!E30)/'PD_idade (16)'!E30</f>
        <v>-0.11475409836065574</v>
      </c>
      <c r="F29" s="44">
        <f>('PD_idade (16)'!AJ30-'PD_idade (16)'!F30)/'PD_idade (16)'!F30</f>
        <v>-6.7961165048543687E-2</v>
      </c>
      <c r="G29" s="44">
        <f>('PD_idade (16)'!AK30-'PD_idade (16)'!G30)/'PD_idade (16)'!G30</f>
        <v>-9.3220338983050849E-2</v>
      </c>
      <c r="H29" s="44">
        <f>('PD_idade (16)'!AL30-'PD_idade (16)'!H30)/'PD_idade (16)'!H30</f>
        <v>-0.13907284768211919</v>
      </c>
      <c r="I29" s="281">
        <f>('PD_idade (16)'!AM30-'PD_idade (16)'!I30)/'PD_idade (16)'!I30</f>
        <v>-0.18902439024390244</v>
      </c>
      <c r="J29" s="58">
        <f>('PD_idade (16)'!AN30-'PD_idade (16)'!J30)/'PD_idade (16)'!J30</f>
        <v>-0.28313253012048195</v>
      </c>
    </row>
    <row r="30" spans="2:10" x14ac:dyDescent="0.25">
      <c r="B30" s="34" t="s">
        <v>51</v>
      </c>
      <c r="C30" s="43">
        <f>('PD_idade (16)'!AG31-'PD_idade (16)'!C31)/'PD_idade (16)'!C31</f>
        <v>-5.8823529411764705E-2</v>
      </c>
      <c r="D30" s="44">
        <f>('PD_idade (16)'!AH31-'PD_idade (16)'!D31)/'PD_idade (16)'!D31</f>
        <v>-0.22448979591836735</v>
      </c>
      <c r="E30" s="44">
        <f>('PD_idade (16)'!AI31-'PD_idade (16)'!E31)/'PD_idade (16)'!E31</f>
        <v>-0.21428571428571427</v>
      </c>
      <c r="F30" s="44">
        <f>('PD_idade (16)'!AJ31-'PD_idade (16)'!F31)/'PD_idade (16)'!F31</f>
        <v>0.13157894736842105</v>
      </c>
      <c r="G30" s="44">
        <f>('PD_idade (16)'!AK31-'PD_idade (16)'!G31)/'PD_idade (16)'!G31</f>
        <v>-0.18867924528301888</v>
      </c>
      <c r="H30" s="44">
        <f>('PD_idade (16)'!AL31-'PD_idade (16)'!H31)/'PD_idade (16)'!H31</f>
        <v>-7.6923076923076927E-2</v>
      </c>
      <c r="I30" s="281">
        <f>('PD_idade (16)'!AM31-'PD_idade (16)'!I31)/'PD_idade (16)'!I31</f>
        <v>-0.2</v>
      </c>
      <c r="J30" s="58">
        <f>('PD_idade (16)'!AN31-'PD_idade (16)'!J31)/'PD_idade (16)'!J31</f>
        <v>-0.36842105263157893</v>
      </c>
    </row>
    <row r="31" spans="2:10" x14ac:dyDescent="0.25">
      <c r="B31" s="34" t="s">
        <v>52</v>
      </c>
      <c r="C31" s="43">
        <f>('PD_idade (16)'!AG32-'PD_idade (16)'!C32)/'PD_idade (16)'!C32</f>
        <v>0.24444444444444444</v>
      </c>
      <c r="D31" s="44">
        <f>('PD_idade (16)'!AH32-'PD_idade (16)'!D32)/'PD_idade (16)'!D32</f>
        <v>-0.19148936170212766</v>
      </c>
      <c r="E31" s="44">
        <f>('PD_idade (16)'!AI32-'PD_idade (16)'!E32)/'PD_idade (16)'!E32</f>
        <v>0.19402985074626866</v>
      </c>
      <c r="F31" s="44">
        <f>('PD_idade (16)'!AJ32-'PD_idade (16)'!F32)/'PD_idade (16)'!F32</f>
        <v>0</v>
      </c>
      <c r="G31" s="44">
        <f>('PD_idade (16)'!AK32-'PD_idade (16)'!G32)/'PD_idade (16)'!G32</f>
        <v>-0.11458333333333333</v>
      </c>
      <c r="H31" s="44">
        <f>('PD_idade (16)'!AL32-'PD_idade (16)'!H32)/'PD_idade (16)'!H32</f>
        <v>-0.15384615384615385</v>
      </c>
      <c r="I31" s="281">
        <f>('PD_idade (16)'!AM32-'PD_idade (16)'!I32)/'PD_idade (16)'!I32</f>
        <v>-0.16891891891891891</v>
      </c>
      <c r="J31" s="58">
        <f>('PD_idade (16)'!AN32-'PD_idade (16)'!J32)/'PD_idade (16)'!J32</f>
        <v>-0.18965517241379309</v>
      </c>
    </row>
    <row r="32" spans="2:10" x14ac:dyDescent="0.25">
      <c r="B32" s="34" t="s">
        <v>31</v>
      </c>
      <c r="C32" s="43">
        <f>('PD_idade (16)'!AG33-'PD_idade (16)'!C33)/'PD_idade (16)'!C33</f>
        <v>-0.1875</v>
      </c>
      <c r="D32" s="44">
        <f>('PD_idade (16)'!AH33-'PD_idade (16)'!D33)/'PD_idade (16)'!D33</f>
        <v>0</v>
      </c>
      <c r="E32" s="44">
        <f>('PD_idade (16)'!AI33-'PD_idade (16)'!E33)/'PD_idade (16)'!E33</f>
        <v>0.25</v>
      </c>
      <c r="F32" s="44">
        <f>('PD_idade (16)'!AJ33-'PD_idade (16)'!F33)/'PD_idade (16)'!F33</f>
        <v>0.34210526315789475</v>
      </c>
      <c r="G32" s="44">
        <f>('PD_idade (16)'!AK33-'PD_idade (16)'!G33)/'PD_idade (16)'!G33</f>
        <v>-0.15686274509803921</v>
      </c>
      <c r="H32" s="44">
        <f>('PD_idade (16)'!AL33-'PD_idade (16)'!H33)/'PD_idade (16)'!H33</f>
        <v>0</v>
      </c>
      <c r="I32" s="281">
        <f>('PD_idade (16)'!AM33-'PD_idade (16)'!I33)/'PD_idade (16)'!I33</f>
        <v>0</v>
      </c>
      <c r="J32" s="58">
        <f>('PD_idade (16)'!AN33-'PD_idade (16)'!J33)/'PD_idade (16)'!J33</f>
        <v>-0.19047619047619047</v>
      </c>
    </row>
    <row r="33" spans="2:10" x14ac:dyDescent="0.25">
      <c r="B33" s="34" t="s">
        <v>53</v>
      </c>
      <c r="C33" s="43">
        <f>('PD_idade (16)'!AG34-'PD_idade (16)'!C34)/'PD_idade (16)'!C34</f>
        <v>0.10112359550561797</v>
      </c>
      <c r="D33" s="44">
        <f>('PD_idade (16)'!AH34-'PD_idade (16)'!D34)/'PD_idade (16)'!D34</f>
        <v>8.0459770114942528E-2</v>
      </c>
      <c r="E33" s="44">
        <f>('PD_idade (16)'!AI34-'PD_idade (16)'!E34)/'PD_idade (16)'!E34</f>
        <v>-0.18103448275862069</v>
      </c>
      <c r="F33" s="44">
        <f>('PD_idade (16)'!AJ34-'PD_idade (16)'!F34)/'PD_idade (16)'!F34</f>
        <v>-7.2072072072072071E-2</v>
      </c>
      <c r="G33" s="44">
        <f>('PD_idade (16)'!AK34-'PD_idade (16)'!G34)/'PD_idade (16)'!G34</f>
        <v>-0.11827956989247312</v>
      </c>
      <c r="H33" s="44">
        <f>('PD_idade (16)'!AL34-'PD_idade (16)'!H34)/'PD_idade (16)'!H34</f>
        <v>-4.716981132075472E-2</v>
      </c>
      <c r="I33" s="281">
        <f>('PD_idade (16)'!AM34-'PD_idade (16)'!I34)/'PD_idade (16)'!I34</f>
        <v>-0.10714285714285714</v>
      </c>
      <c r="J33" s="58">
        <f>('PD_idade (16)'!AN34-'PD_idade (16)'!J34)/'PD_idade (16)'!J34</f>
        <v>-0.25688073394495414</v>
      </c>
    </row>
    <row r="34" spans="2:10" ht="12.75" customHeight="1" x14ac:dyDescent="0.25">
      <c r="B34" s="34" t="s">
        <v>54</v>
      </c>
      <c r="C34" s="43">
        <f>('PD_idade (16)'!AG35-'PD_idade (16)'!C35)/'PD_idade (16)'!C35</f>
        <v>2.1052631578947368E-2</v>
      </c>
      <c r="D34" s="44">
        <f>('PD_idade (16)'!AH35-'PD_idade (16)'!D35)/'PD_idade (16)'!D35</f>
        <v>-0.21052631578947367</v>
      </c>
      <c r="E34" s="44">
        <f>('PD_idade (16)'!AI35-'PD_idade (16)'!E35)/'PD_idade (16)'!E35</f>
        <v>1.6666666666666666E-2</v>
      </c>
      <c r="F34" s="44">
        <f>('PD_idade (16)'!AJ35-'PD_idade (16)'!F35)/'PD_idade (16)'!F35</f>
        <v>-0.13043478260869565</v>
      </c>
      <c r="G34" s="44">
        <f>('PD_idade (16)'!AK35-'PD_idade (16)'!G35)/'PD_idade (16)'!G35</f>
        <v>-0.22619047619047619</v>
      </c>
      <c r="H34" s="44">
        <f>('PD_idade (16)'!AL35-'PD_idade (16)'!H35)/'PD_idade (16)'!H35</f>
        <v>-0.17499999999999999</v>
      </c>
      <c r="I34" s="281">
        <f>('PD_idade (16)'!AM35-'PD_idade (16)'!I35)/'PD_idade (16)'!I35</f>
        <v>-0.1</v>
      </c>
      <c r="J34" s="58">
        <f>('PD_idade (16)'!AN35-'PD_idade (16)'!J35)/'PD_idade (16)'!J35</f>
        <v>-0.21739130434782608</v>
      </c>
    </row>
    <row r="35" spans="2:10" x14ac:dyDescent="0.25">
      <c r="B35" s="34" t="s">
        <v>55</v>
      </c>
      <c r="C35" s="43">
        <f>('PD_idade (16)'!AG36-'PD_idade (16)'!C36)/'PD_idade (16)'!C36</f>
        <v>0.17241379310344829</v>
      </c>
      <c r="D35" s="44">
        <f>('PD_idade (16)'!AH36-'PD_idade (16)'!D36)/'PD_idade (16)'!D36</f>
        <v>0.11363636363636363</v>
      </c>
      <c r="E35" s="44">
        <f>('PD_idade (16)'!AI36-'PD_idade (16)'!E36)/'PD_idade (16)'!E36</f>
        <v>-0.16393442622950818</v>
      </c>
      <c r="F35" s="44">
        <f>('PD_idade (16)'!AJ36-'PD_idade (16)'!F36)/'PD_idade (16)'!F36</f>
        <v>-0.18181818181818182</v>
      </c>
      <c r="G35" s="44">
        <f>('PD_idade (16)'!AK36-'PD_idade (16)'!G36)/'PD_idade (16)'!G36</f>
        <v>-0.14285714285714285</v>
      </c>
      <c r="H35" s="44">
        <f>('PD_idade (16)'!AL36-'PD_idade (16)'!H36)/'PD_idade (16)'!H36</f>
        <v>-4.878048780487805E-2</v>
      </c>
      <c r="I35" s="281">
        <f>('PD_idade (16)'!AM36-'PD_idade (16)'!I36)/'PD_idade (16)'!I36</f>
        <v>-0.14634146341463414</v>
      </c>
      <c r="J35" s="58">
        <f>('PD_idade (16)'!AN36-'PD_idade (16)'!J36)/'PD_idade (16)'!J36</f>
        <v>-8.1081081081081086E-2</v>
      </c>
    </row>
    <row r="36" spans="2:10" x14ac:dyDescent="0.25">
      <c r="B36" s="34" t="s">
        <v>56</v>
      </c>
      <c r="C36" s="43">
        <f>('PD_idade (16)'!AG37-'PD_idade (16)'!C37)/'PD_idade (16)'!C37</f>
        <v>0.41666666666666669</v>
      </c>
      <c r="D36" s="44">
        <f>('PD_idade (16)'!AH37-'PD_idade (16)'!D37)/'PD_idade (16)'!D37</f>
        <v>0</v>
      </c>
      <c r="E36" s="44">
        <f>('PD_idade (16)'!AI37-'PD_idade (16)'!E37)/'PD_idade (16)'!E37</f>
        <v>-0.30769230769230771</v>
      </c>
      <c r="F36" s="44">
        <f>('PD_idade (16)'!AJ37-'PD_idade (16)'!F37)/'PD_idade (16)'!F37</f>
        <v>8.3333333333333329E-2</v>
      </c>
      <c r="G36" s="44">
        <f>('PD_idade (16)'!AK37-'PD_idade (16)'!G37)/'PD_idade (16)'!G37</f>
        <v>-0.19354838709677419</v>
      </c>
      <c r="H36" s="44">
        <f>('PD_idade (16)'!AL37-'PD_idade (16)'!H37)/'PD_idade (16)'!H37</f>
        <v>-0.11627906976744186</v>
      </c>
      <c r="I36" s="281">
        <f>('PD_idade (16)'!AM37-'PD_idade (16)'!I37)/'PD_idade (16)'!I37</f>
        <v>-0.21875</v>
      </c>
      <c r="J36" s="58">
        <f>('PD_idade (16)'!AN37-'PD_idade (16)'!J37)/'PD_idade (16)'!J37</f>
        <v>-0.1</v>
      </c>
    </row>
    <row r="37" spans="2:10" x14ac:dyDescent="0.25">
      <c r="B37" s="34" t="s">
        <v>57</v>
      </c>
      <c r="C37" s="43">
        <f>('PD_idade (16)'!AG38-'PD_idade (16)'!C38)/'PD_idade (16)'!C38</f>
        <v>-0.13114754098360656</v>
      </c>
      <c r="D37" s="44">
        <f>('PD_idade (16)'!AH38-'PD_idade (16)'!D38)/'PD_idade (16)'!D38</f>
        <v>-0.26829268292682928</v>
      </c>
      <c r="E37" s="44">
        <f>('PD_idade (16)'!AI38-'PD_idade (16)'!E38)/'PD_idade (16)'!E38</f>
        <v>2.5316455696202531E-2</v>
      </c>
      <c r="F37" s="44">
        <f>('PD_idade (16)'!AJ38-'PD_idade (16)'!F38)/'PD_idade (16)'!F38</f>
        <v>0.15789473684210525</v>
      </c>
      <c r="G37" s="44">
        <f>('PD_idade (16)'!AK38-'PD_idade (16)'!G38)/'PD_idade (16)'!G38</f>
        <v>1.2195121951219513E-2</v>
      </c>
      <c r="H37" s="44">
        <f>('PD_idade (16)'!AL38-'PD_idade (16)'!H38)/'PD_idade (16)'!H38</f>
        <v>-0.10576923076923077</v>
      </c>
      <c r="I37" s="281">
        <f>('PD_idade (16)'!AM38-'PD_idade (16)'!I38)/'PD_idade (16)'!I38</f>
        <v>-0.14705882352941177</v>
      </c>
      <c r="J37" s="58">
        <f>('PD_idade (16)'!AN38-'PD_idade (16)'!J38)/'PD_idade (16)'!J38</f>
        <v>-0.17821782178217821</v>
      </c>
    </row>
    <row r="38" spans="2:10" x14ac:dyDescent="0.25">
      <c r="B38" s="34" t="s">
        <v>58</v>
      </c>
      <c r="C38" s="196">
        <f>('PD_idade (16)'!AG39-'PD_idade (16)'!C39)/'PD_idade (16)'!C39</f>
        <v>-0.21212121212121213</v>
      </c>
      <c r="D38" s="197">
        <f>('PD_idade (16)'!AH39-'PD_idade (16)'!D39)/'PD_idade (16)'!D39</f>
        <v>-0.16923076923076924</v>
      </c>
      <c r="E38" s="197">
        <f>('PD_idade (16)'!AI39-'PD_idade (16)'!E39)/'PD_idade (16)'!E39</f>
        <v>-0.24242424242424243</v>
      </c>
      <c r="F38" s="197">
        <f>('PD_idade (16)'!AJ39-'PD_idade (16)'!F39)/'PD_idade (16)'!F39</f>
        <v>-9.0909090909090912E-2</v>
      </c>
      <c r="G38" s="197">
        <f>('PD_idade (16)'!AK39-'PD_idade (16)'!G39)/'PD_idade (16)'!G39</f>
        <v>-4.1666666666666664E-2</v>
      </c>
      <c r="H38" s="197">
        <f>('PD_idade (16)'!AL39-'PD_idade (16)'!H39)/'PD_idade (16)'!H39</f>
        <v>-9.7560975609756101E-2</v>
      </c>
      <c r="I38" s="282">
        <f>('PD_idade (16)'!AM39-'PD_idade (16)'!I39)/'PD_idade (16)'!I39</f>
        <v>5.128205128205128E-2</v>
      </c>
      <c r="J38" s="198">
        <f>('PD_idade (16)'!AN39-'PD_idade (16)'!J39)/'PD_idade (16)'!J39</f>
        <v>-0.17857142857142858</v>
      </c>
    </row>
    <row r="39" spans="2:10" x14ac:dyDescent="0.25">
      <c r="B39" s="36"/>
      <c r="C39" s="466"/>
      <c r="D39" s="467"/>
      <c r="E39" s="467"/>
      <c r="F39" s="467"/>
      <c r="G39" s="467"/>
      <c r="H39" s="467"/>
      <c r="I39" s="467"/>
      <c r="J39" s="467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RowColHeaders="0" topLeftCell="A21" zoomScaleNormal="100" workbookViewId="0">
      <selection activeCell="C12" sqref="C12:C39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1.140625" style="81" customWidth="1"/>
    <col min="11" max="16384" width="12" style="81"/>
  </cols>
  <sheetData>
    <row r="1" spans="1:11" s="80" customFormat="1" ht="16.5" customHeight="1" x14ac:dyDescent="0.25">
      <c r="A1"/>
    </row>
    <row r="2" spans="1:11" s="80" customFormat="1" ht="16.5" customHeight="1" x14ac:dyDescent="0.25">
      <c r="A2"/>
    </row>
    <row r="3" spans="1:11" s="80" customFormat="1" ht="16.5" customHeight="1" x14ac:dyDescent="0.25">
      <c r="A3"/>
    </row>
    <row r="4" spans="1:11" s="80" customFormat="1" ht="16.5" customHeight="1" x14ac:dyDescent="0.25">
      <c r="A4"/>
    </row>
    <row r="5" spans="1:11" s="80" customFormat="1" ht="16.5" customHeight="1" x14ac:dyDescent="0.2">
      <c r="A5" s="122" t="s">
        <v>9</v>
      </c>
      <c r="B5" s="125" t="s">
        <v>248</v>
      </c>
      <c r="E5" s="2"/>
      <c r="F5" s="2"/>
    </row>
    <row r="6" spans="1:11" s="80" customFormat="1" ht="12" customHeight="1" x14ac:dyDescent="0.2">
      <c r="A6" s="122"/>
      <c r="B6" s="128" t="s">
        <v>143</v>
      </c>
      <c r="E6" s="2"/>
      <c r="F6" s="2"/>
    </row>
    <row r="7" spans="1:11" s="80" customFormat="1" ht="12" customHeight="1" x14ac:dyDescent="0.2">
      <c r="A7" s="122"/>
      <c r="B7" s="128"/>
      <c r="E7" s="2"/>
      <c r="F7" s="2"/>
    </row>
    <row r="8" spans="1:11" ht="15" customHeight="1" x14ac:dyDescent="0.25">
      <c r="I8" s="8"/>
      <c r="J8" s="8"/>
    </row>
    <row r="9" spans="1:11" ht="30.75" customHeight="1" x14ac:dyDescent="0.25">
      <c r="B9" s="8"/>
      <c r="C9" s="450" t="s">
        <v>248</v>
      </c>
      <c r="D9" s="450"/>
      <c r="E9" s="450"/>
      <c r="F9" s="450"/>
      <c r="G9" s="450"/>
      <c r="H9" s="450"/>
      <c r="I9" s="450"/>
      <c r="J9" s="450"/>
      <c r="K9" s="450"/>
    </row>
    <row r="10" spans="1:11" ht="24.95" customHeight="1" x14ac:dyDescent="0.25">
      <c r="B10" s="11"/>
      <c r="C10" s="359" t="s">
        <v>16</v>
      </c>
      <c r="D10" s="150"/>
      <c r="E10" s="359" t="s">
        <v>18</v>
      </c>
      <c r="F10" s="150"/>
      <c r="G10" s="359" t="s">
        <v>19</v>
      </c>
      <c r="H10" s="150"/>
      <c r="I10" s="359" t="s">
        <v>17</v>
      </c>
      <c r="J10" s="47"/>
      <c r="K10" s="365" t="s">
        <v>231</v>
      </c>
    </row>
    <row r="11" spans="1:11" x14ac:dyDescent="0.25">
      <c r="B11" s="178" t="s">
        <v>60</v>
      </c>
      <c r="C11" s="470"/>
      <c r="D11" s="470"/>
      <c r="E11" s="470"/>
      <c r="F11" s="470"/>
      <c r="G11" s="470"/>
      <c r="H11" s="470"/>
      <c r="I11" s="470"/>
      <c r="J11" s="470"/>
      <c r="K11" s="470"/>
    </row>
    <row r="12" spans="1:11" x14ac:dyDescent="0.25">
      <c r="B12" s="3" t="s">
        <v>61</v>
      </c>
      <c r="C12" s="414">
        <v>483.83668592349102</v>
      </c>
      <c r="D12" s="399"/>
      <c r="E12" s="414">
        <v>483.04885724675836</v>
      </c>
      <c r="F12" s="288"/>
      <c r="G12" s="414">
        <v>486.45075722913901</v>
      </c>
      <c r="H12" s="288"/>
      <c r="I12" s="414">
        <v>483.46653568813963</v>
      </c>
      <c r="J12" s="12"/>
      <c r="K12" s="414">
        <v>484.20070902188201</v>
      </c>
    </row>
    <row r="13" spans="1:11" x14ac:dyDescent="0.25">
      <c r="B13" s="4" t="s">
        <v>147</v>
      </c>
      <c r="C13" s="415">
        <v>535.66177822542795</v>
      </c>
      <c r="D13" s="175"/>
      <c r="E13" s="415">
        <v>538.829763798145</v>
      </c>
      <c r="F13" s="292"/>
      <c r="G13" s="415">
        <v>541.43999561743067</v>
      </c>
      <c r="H13" s="292"/>
      <c r="I13" s="415">
        <v>541.30960787735205</v>
      </c>
      <c r="J13" s="12"/>
      <c r="K13" s="415">
        <v>539.31028637958889</v>
      </c>
    </row>
    <row r="14" spans="1:11" x14ac:dyDescent="0.25">
      <c r="B14" s="4" t="s">
        <v>20</v>
      </c>
      <c r="C14" s="415">
        <v>532.98591523102698</v>
      </c>
      <c r="D14" s="175"/>
      <c r="E14" s="415">
        <v>539.03919811159528</v>
      </c>
      <c r="F14" s="292"/>
      <c r="G14" s="415">
        <v>542.89039598192801</v>
      </c>
      <c r="H14" s="292"/>
      <c r="I14" s="415">
        <v>545.07390307451305</v>
      </c>
      <c r="J14" s="12"/>
      <c r="K14" s="415">
        <v>539.99735309976597</v>
      </c>
    </row>
    <row r="15" spans="1:11" x14ac:dyDescent="0.25">
      <c r="B15" s="4" t="s">
        <v>1</v>
      </c>
      <c r="C15" s="416">
        <v>565.765802974444</v>
      </c>
      <c r="D15" s="399"/>
      <c r="E15" s="416">
        <v>573.14042623424439</v>
      </c>
      <c r="F15" s="288"/>
      <c r="G15" s="416">
        <v>574.16491211887433</v>
      </c>
      <c r="H15" s="288"/>
      <c r="I15" s="416">
        <v>579.58911649859635</v>
      </c>
      <c r="J15" s="69"/>
      <c r="K15" s="416">
        <v>573.16506445653977</v>
      </c>
    </row>
    <row r="16" spans="1:11" x14ac:dyDescent="0.25">
      <c r="B16" s="34" t="s">
        <v>36</v>
      </c>
      <c r="C16" s="414">
        <v>524.60201805140662</v>
      </c>
      <c r="D16" s="399"/>
      <c r="E16" s="414">
        <v>521.81278575537863</v>
      </c>
      <c r="F16" s="288"/>
      <c r="G16" s="414">
        <v>529.97016113887469</v>
      </c>
      <c r="H16" s="288"/>
      <c r="I16" s="414">
        <v>539.47932297684463</v>
      </c>
      <c r="J16" s="12"/>
      <c r="K16" s="414">
        <v>528.96607198062623</v>
      </c>
    </row>
    <row r="17" spans="2:11" x14ac:dyDescent="0.25">
      <c r="B17" s="34" t="s">
        <v>37</v>
      </c>
      <c r="C17" s="415">
        <v>539.58206268062725</v>
      </c>
      <c r="D17" s="399"/>
      <c r="E17" s="415">
        <v>581.44700911358439</v>
      </c>
      <c r="F17" s="288"/>
      <c r="G17" s="415">
        <v>554.15995284179235</v>
      </c>
      <c r="H17" s="288"/>
      <c r="I17" s="415">
        <v>556.53037803398831</v>
      </c>
      <c r="J17" s="12"/>
      <c r="K17" s="415">
        <v>557.92985066749816</v>
      </c>
    </row>
    <row r="18" spans="2:11" x14ac:dyDescent="0.25">
      <c r="B18" s="34" t="s">
        <v>38</v>
      </c>
      <c r="C18" s="415">
        <v>623.83986331629831</v>
      </c>
      <c r="D18" s="399"/>
      <c r="E18" s="415">
        <v>623.13253119636568</v>
      </c>
      <c r="F18" s="288"/>
      <c r="G18" s="415">
        <v>634.0584032714537</v>
      </c>
      <c r="H18" s="288"/>
      <c r="I18" s="415">
        <v>644.78670866095433</v>
      </c>
      <c r="J18" s="12"/>
      <c r="K18" s="415">
        <v>631.45437661126789</v>
      </c>
    </row>
    <row r="19" spans="2:11" x14ac:dyDescent="0.25">
      <c r="B19" s="34" t="s">
        <v>39</v>
      </c>
      <c r="C19" s="415">
        <v>599.52455855234564</v>
      </c>
      <c r="D19" s="399"/>
      <c r="E19" s="415">
        <v>596.33570483399399</v>
      </c>
      <c r="F19" s="288"/>
      <c r="G19" s="415">
        <v>617.57027860210064</v>
      </c>
      <c r="H19" s="288"/>
      <c r="I19" s="415">
        <v>629.57394137551228</v>
      </c>
      <c r="J19" s="12"/>
      <c r="K19" s="415">
        <v>610.75112084098816</v>
      </c>
    </row>
    <row r="20" spans="2:11" x14ac:dyDescent="0.25">
      <c r="B20" s="34" t="s">
        <v>40</v>
      </c>
      <c r="C20" s="415">
        <v>533.83502133564264</v>
      </c>
      <c r="D20" s="399"/>
      <c r="E20" s="415">
        <v>535.85098455460593</v>
      </c>
      <c r="F20" s="288"/>
      <c r="G20" s="415">
        <v>555.18062002173804</v>
      </c>
      <c r="H20" s="288"/>
      <c r="I20" s="415">
        <v>552.81139641346033</v>
      </c>
      <c r="J20" s="12"/>
      <c r="K20" s="415">
        <v>544.4195055813617</v>
      </c>
    </row>
    <row r="21" spans="2:11" x14ac:dyDescent="0.25">
      <c r="B21" s="34" t="s">
        <v>41</v>
      </c>
      <c r="C21" s="415">
        <v>661.12499082623765</v>
      </c>
      <c r="D21" s="399"/>
      <c r="E21" s="415">
        <v>678.28349460155903</v>
      </c>
      <c r="F21" s="288"/>
      <c r="G21" s="415">
        <v>656.06391921888235</v>
      </c>
      <c r="H21" s="288"/>
      <c r="I21" s="415">
        <v>642.85526531306334</v>
      </c>
      <c r="J21" s="12"/>
      <c r="K21" s="415">
        <v>659.58191748993556</v>
      </c>
    </row>
    <row r="22" spans="2:11" x14ac:dyDescent="0.25">
      <c r="B22" s="34" t="s">
        <v>42</v>
      </c>
      <c r="C22" s="415">
        <v>501.78502553947402</v>
      </c>
      <c r="D22" s="399"/>
      <c r="E22" s="415">
        <v>500.63904066747972</v>
      </c>
      <c r="F22" s="288"/>
      <c r="G22" s="415">
        <v>506.70840762952133</v>
      </c>
      <c r="H22" s="288"/>
      <c r="I22" s="415">
        <v>506.94965627324672</v>
      </c>
      <c r="J22" s="12"/>
      <c r="K22" s="415">
        <v>504.02053252743048</v>
      </c>
    </row>
    <row r="23" spans="2:11" x14ac:dyDescent="0.25">
      <c r="B23" s="34" t="s">
        <v>43</v>
      </c>
      <c r="C23" s="415">
        <v>686.52761562858996</v>
      </c>
      <c r="D23" s="399"/>
      <c r="E23" s="415">
        <v>671.08723345883573</v>
      </c>
      <c r="F23" s="288"/>
      <c r="G23" s="415">
        <v>663.76666373736305</v>
      </c>
      <c r="H23" s="288"/>
      <c r="I23" s="415">
        <v>677.32089316595795</v>
      </c>
      <c r="J23" s="12"/>
      <c r="K23" s="415">
        <v>674.67560149768667</v>
      </c>
    </row>
    <row r="24" spans="2:11" x14ac:dyDescent="0.25">
      <c r="B24" s="34" t="s">
        <v>44</v>
      </c>
      <c r="C24" s="415">
        <v>553.00650408474428</v>
      </c>
      <c r="D24" s="399"/>
      <c r="E24" s="415">
        <v>566.55640743412266</v>
      </c>
      <c r="F24" s="288"/>
      <c r="G24" s="415">
        <v>581.3253127897683</v>
      </c>
      <c r="H24" s="288"/>
      <c r="I24" s="415">
        <v>578.9473313301479</v>
      </c>
      <c r="J24" s="12"/>
      <c r="K24" s="415">
        <v>569.95888890969582</v>
      </c>
    </row>
    <row r="25" spans="2:11" x14ac:dyDescent="0.25">
      <c r="B25" s="34" t="s">
        <v>45</v>
      </c>
      <c r="C25" s="415">
        <v>602.53108897723166</v>
      </c>
      <c r="D25" s="399"/>
      <c r="E25" s="415">
        <v>610.48277354376762</v>
      </c>
      <c r="F25" s="288"/>
      <c r="G25" s="415">
        <v>613.10429320671301</v>
      </c>
      <c r="H25" s="288"/>
      <c r="I25" s="415">
        <v>617.38326748497639</v>
      </c>
      <c r="J25" s="12"/>
      <c r="K25" s="415">
        <v>610.87535580317206</v>
      </c>
    </row>
    <row r="26" spans="2:11" x14ac:dyDescent="0.25">
      <c r="B26" s="34" t="s">
        <v>46</v>
      </c>
      <c r="C26" s="415">
        <v>607.68643959087933</v>
      </c>
      <c r="D26" s="399"/>
      <c r="E26" s="415">
        <v>592.22148784878971</v>
      </c>
      <c r="F26" s="288"/>
      <c r="G26" s="415">
        <v>581.28923098576263</v>
      </c>
      <c r="H26" s="288"/>
      <c r="I26" s="415">
        <v>588.71576495788133</v>
      </c>
      <c r="J26" s="12"/>
      <c r="K26" s="415">
        <v>592.47823084582831</v>
      </c>
    </row>
    <row r="27" spans="2:11" x14ac:dyDescent="0.25">
      <c r="B27" s="34" t="s">
        <v>47</v>
      </c>
      <c r="C27" s="415">
        <v>596.04996101858865</v>
      </c>
      <c r="D27" s="399"/>
      <c r="E27" s="415">
        <v>584.08410865197163</v>
      </c>
      <c r="F27" s="288"/>
      <c r="G27" s="415">
        <v>594.10853305651506</v>
      </c>
      <c r="H27" s="288"/>
      <c r="I27" s="415">
        <v>604.76128339515935</v>
      </c>
      <c r="J27" s="12"/>
      <c r="K27" s="415">
        <v>594.75097153055856</v>
      </c>
    </row>
    <row r="28" spans="2:11" x14ac:dyDescent="0.25">
      <c r="B28" s="34" t="s">
        <v>48</v>
      </c>
      <c r="C28" s="415">
        <v>627.17173935899507</v>
      </c>
      <c r="D28" s="399"/>
      <c r="E28" s="415">
        <v>629.61544523642453</v>
      </c>
      <c r="F28" s="288"/>
      <c r="G28" s="415">
        <v>601.60475292676472</v>
      </c>
      <c r="H28" s="288"/>
      <c r="I28" s="415">
        <v>632.4739434951731</v>
      </c>
      <c r="J28" s="12"/>
      <c r="K28" s="415">
        <v>622.71647025433947</v>
      </c>
    </row>
    <row r="29" spans="2:11" x14ac:dyDescent="0.25">
      <c r="B29" s="34" t="s">
        <v>49</v>
      </c>
      <c r="C29" s="415">
        <v>641.52506164363797</v>
      </c>
      <c r="D29" s="399"/>
      <c r="E29" s="415">
        <v>672.10191432348597</v>
      </c>
      <c r="F29" s="288"/>
      <c r="G29" s="415">
        <v>657.57728773538611</v>
      </c>
      <c r="H29" s="288"/>
      <c r="I29" s="415">
        <v>667.56571828365804</v>
      </c>
      <c r="J29" s="12"/>
      <c r="K29" s="415">
        <v>659.69249549654194</v>
      </c>
    </row>
    <row r="30" spans="2:11" x14ac:dyDescent="0.25">
      <c r="B30" s="34" t="s">
        <v>50</v>
      </c>
      <c r="C30" s="415">
        <v>475.20910021591936</v>
      </c>
      <c r="D30" s="399"/>
      <c r="E30" s="415">
        <v>470.33255944433876</v>
      </c>
      <c r="F30" s="288"/>
      <c r="G30" s="415">
        <v>466.22345376003364</v>
      </c>
      <c r="H30" s="288"/>
      <c r="I30" s="415">
        <v>475.60282999520797</v>
      </c>
      <c r="J30" s="12"/>
      <c r="K30" s="415">
        <v>471.84198585387503</v>
      </c>
    </row>
    <row r="31" spans="2:11" x14ac:dyDescent="0.25">
      <c r="B31" s="34" t="s">
        <v>51</v>
      </c>
      <c r="C31" s="415">
        <v>525.28673712018065</v>
      </c>
      <c r="D31" s="399"/>
      <c r="E31" s="415">
        <v>540.36106172015036</v>
      </c>
      <c r="F31" s="288"/>
      <c r="G31" s="415">
        <v>564.10236369958898</v>
      </c>
      <c r="H31" s="288"/>
      <c r="I31" s="415">
        <v>567.43929423066504</v>
      </c>
      <c r="J31" s="12"/>
      <c r="K31" s="415">
        <v>549.29736419264623</v>
      </c>
    </row>
    <row r="32" spans="2:11" x14ac:dyDescent="0.25">
      <c r="B32" s="34" t="s">
        <v>52</v>
      </c>
      <c r="C32" s="415">
        <v>545.66842086482086</v>
      </c>
      <c r="D32" s="399"/>
      <c r="E32" s="415">
        <v>544.46970760924467</v>
      </c>
      <c r="F32" s="288"/>
      <c r="G32" s="415">
        <v>538.09041831169873</v>
      </c>
      <c r="H32" s="288"/>
      <c r="I32" s="415">
        <v>529.74625974600178</v>
      </c>
      <c r="J32" s="12"/>
      <c r="K32" s="415">
        <v>539.49370163294145</v>
      </c>
    </row>
    <row r="33" spans="2:11" x14ac:dyDescent="0.25">
      <c r="B33" s="34" t="s">
        <v>31</v>
      </c>
      <c r="C33" s="415">
        <v>650.61088697205332</v>
      </c>
      <c r="D33" s="399"/>
      <c r="E33" s="415">
        <v>647.86594719910863</v>
      </c>
      <c r="F33" s="288"/>
      <c r="G33" s="415">
        <v>658.86800179839895</v>
      </c>
      <c r="H33" s="288"/>
      <c r="I33" s="415">
        <v>668.17420796315866</v>
      </c>
      <c r="J33" s="12"/>
      <c r="K33" s="415">
        <v>656.37976098317984</v>
      </c>
    </row>
    <row r="34" spans="2:11" x14ac:dyDescent="0.25">
      <c r="B34" s="34" t="s">
        <v>53</v>
      </c>
      <c r="C34" s="415">
        <v>518.65343831075995</v>
      </c>
      <c r="D34" s="399"/>
      <c r="E34" s="415">
        <v>528.63463026044928</v>
      </c>
      <c r="F34" s="288"/>
      <c r="G34" s="415">
        <v>525.64323732886999</v>
      </c>
      <c r="H34" s="288"/>
      <c r="I34" s="415">
        <v>537.71650962754859</v>
      </c>
      <c r="J34" s="12"/>
      <c r="K34" s="415">
        <v>527.66195388190692</v>
      </c>
    </row>
    <row r="35" spans="2:11" ht="12.75" customHeight="1" x14ac:dyDescent="0.25">
      <c r="B35" s="34" t="s">
        <v>54</v>
      </c>
      <c r="C35" s="415">
        <v>493.07474144387402</v>
      </c>
      <c r="D35" s="399"/>
      <c r="E35" s="415">
        <v>496.71376395007866</v>
      </c>
      <c r="F35" s="288"/>
      <c r="G35" s="415">
        <v>507.942722242233</v>
      </c>
      <c r="H35" s="288"/>
      <c r="I35" s="415">
        <v>507.29252537179599</v>
      </c>
      <c r="J35" s="12"/>
      <c r="K35" s="415">
        <v>501.25593825199547</v>
      </c>
    </row>
    <row r="36" spans="2:11" x14ac:dyDescent="0.25">
      <c r="B36" s="34" t="s">
        <v>55</v>
      </c>
      <c r="C36" s="415">
        <v>499.37743106597765</v>
      </c>
      <c r="D36" s="399"/>
      <c r="E36" s="415">
        <v>500.43230864948936</v>
      </c>
      <c r="F36" s="288"/>
      <c r="G36" s="415">
        <v>489.10873241584471</v>
      </c>
      <c r="H36" s="288"/>
      <c r="I36" s="415">
        <v>496.234867849458</v>
      </c>
      <c r="J36" s="12"/>
      <c r="K36" s="415">
        <v>496.28833499519237</v>
      </c>
    </row>
    <row r="37" spans="2:11" x14ac:dyDescent="0.25">
      <c r="B37" s="34" t="s">
        <v>56</v>
      </c>
      <c r="C37" s="415">
        <v>615.42760429418695</v>
      </c>
      <c r="D37" s="399"/>
      <c r="E37" s="415">
        <v>622.18414584180732</v>
      </c>
      <c r="F37" s="288"/>
      <c r="G37" s="415">
        <v>617.77030014452168</v>
      </c>
      <c r="H37" s="288"/>
      <c r="I37" s="415">
        <v>603.75422437468364</v>
      </c>
      <c r="J37" s="12"/>
      <c r="K37" s="415">
        <v>614.78406866379999</v>
      </c>
    </row>
    <row r="38" spans="2:11" x14ac:dyDescent="0.25">
      <c r="B38" s="34" t="s">
        <v>57</v>
      </c>
      <c r="C38" s="415">
        <v>614.81609070559568</v>
      </c>
      <c r="D38" s="399"/>
      <c r="E38" s="415">
        <v>640.20426168344568</v>
      </c>
      <c r="F38" s="288"/>
      <c r="G38" s="415">
        <v>641.65408293229996</v>
      </c>
      <c r="H38" s="288"/>
      <c r="I38" s="415">
        <v>652.41480120778397</v>
      </c>
      <c r="J38" s="12"/>
      <c r="K38" s="415">
        <v>637.27230913228129</v>
      </c>
    </row>
    <row r="39" spans="2:11" x14ac:dyDescent="0.25">
      <c r="B39" s="34" t="s">
        <v>58</v>
      </c>
      <c r="C39" s="416">
        <v>485.4903608936873</v>
      </c>
      <c r="D39" s="399"/>
      <c r="E39" s="416">
        <v>505.43450531078867</v>
      </c>
      <c r="F39" s="288"/>
      <c r="G39" s="416">
        <v>515.07556239819871</v>
      </c>
      <c r="H39" s="288"/>
      <c r="I39" s="416">
        <v>529.1278170004133</v>
      </c>
      <c r="J39" s="12"/>
      <c r="K39" s="416">
        <v>508.78206140077208</v>
      </c>
    </row>
    <row r="40" spans="2:11" x14ac:dyDescent="0.25">
      <c r="B40" s="114"/>
      <c r="C40" s="457"/>
      <c r="D40" s="458"/>
      <c r="E40" s="456"/>
      <c r="F40" s="458"/>
      <c r="G40" s="456"/>
      <c r="H40" s="457"/>
      <c r="I40" s="458"/>
      <c r="J40" s="458"/>
    </row>
    <row r="41" spans="2:11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1" x14ac:dyDescent="0.25">
      <c r="C42" s="84"/>
      <c r="D42" s="84"/>
      <c r="E42" s="84"/>
      <c r="F42" s="84"/>
      <c r="G42" s="84"/>
    </row>
    <row r="43" spans="2:11" x14ac:dyDescent="0.25">
      <c r="C43" s="84"/>
      <c r="D43" s="84"/>
      <c r="E43" s="84"/>
      <c r="F43" s="84"/>
      <c r="G43" s="84"/>
    </row>
    <row r="44" spans="2:11" x14ac:dyDescent="0.25">
      <c r="C44" s="84"/>
      <c r="D44" s="84"/>
      <c r="E44" s="84"/>
      <c r="F44" s="84"/>
      <c r="G44" s="84"/>
    </row>
    <row r="45" spans="2:11" x14ac:dyDescent="0.25">
      <c r="C45" s="84"/>
      <c r="D45" s="84"/>
      <c r="E45" s="84"/>
      <c r="F45" s="84"/>
      <c r="G45" s="84"/>
    </row>
  </sheetData>
  <mergeCells count="4">
    <mergeCell ref="C9:K9"/>
    <mergeCell ref="C11:K11"/>
    <mergeCell ref="C40:G40"/>
    <mergeCell ref="H40:J40"/>
  </mergeCells>
  <conditionalFormatting sqref="D12:D39 F12:F39 H12:H39">
    <cfRule type="cellIs" dxfId="3135" priority="56" operator="between">
      <formula>1</formula>
      <formula>2</formula>
    </cfRule>
  </conditionalFormatting>
  <conditionalFormatting sqref="F12:F16 H12:H16">
    <cfRule type="cellIs" dxfId="3134" priority="55" operator="between">
      <formula>1</formula>
      <formula>2</formula>
    </cfRule>
  </conditionalFormatting>
  <conditionalFormatting sqref="C12:C39">
    <cfRule type="cellIs" dxfId="3133" priority="9" operator="between">
      <formula>1</formula>
      <formula>2</formula>
    </cfRule>
  </conditionalFormatting>
  <conditionalFormatting sqref="E12:E39">
    <cfRule type="cellIs" dxfId="3132" priority="4" operator="between">
      <formula>1</formula>
      <formula>2</formula>
    </cfRule>
  </conditionalFormatting>
  <conditionalFormatting sqref="G12:G39">
    <cfRule type="cellIs" dxfId="3131" priority="3" operator="between">
      <formula>1</formula>
      <formula>2</formula>
    </cfRule>
  </conditionalFormatting>
  <conditionalFormatting sqref="I12:I39">
    <cfRule type="cellIs" dxfId="3130" priority="2" operator="between">
      <formula>1</formula>
      <formula>2</formula>
    </cfRule>
  </conditionalFormatting>
  <conditionalFormatting sqref="K12:K39">
    <cfRule type="cellIs" dxfId="3129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RowColHeaders="0" workbookViewId="0"/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249</v>
      </c>
    </row>
    <row r="6" spans="1:3" s="7" customFormat="1" ht="12" customHeight="1" x14ac:dyDescent="0.2">
      <c r="A6" s="122"/>
      <c r="B6" s="117" t="s">
        <v>142</v>
      </c>
    </row>
    <row r="7" spans="1:3" s="7" customFormat="1" ht="12" customHeight="1" x14ac:dyDescent="0.2">
      <c r="A7" s="122"/>
      <c r="B7" s="117"/>
    </row>
    <row r="8" spans="1:3" ht="15" customHeight="1" x14ac:dyDescent="0.25"/>
    <row r="9" spans="1:3" ht="43.5" customHeight="1" x14ac:dyDescent="0.25">
      <c r="B9" s="8"/>
      <c r="C9" s="358" t="s">
        <v>250</v>
      </c>
    </row>
    <row r="10" spans="1:3" ht="24.95" customHeight="1" x14ac:dyDescent="0.25">
      <c r="B10" s="11"/>
      <c r="C10" s="359" t="s">
        <v>26</v>
      </c>
    </row>
    <row r="11" spans="1:3" ht="15" customHeight="1" x14ac:dyDescent="0.25">
      <c r="B11" s="126" t="s">
        <v>145</v>
      </c>
      <c r="C11" s="123"/>
    </row>
    <row r="12" spans="1:3" x14ac:dyDescent="0.25">
      <c r="B12" s="3" t="s">
        <v>61</v>
      </c>
      <c r="C12" s="318">
        <f>'PD_valor medio mensal € (16)'!I12-'PD_valor medio mensal € (16)'!C12</f>
        <v>-0.3701502353513888</v>
      </c>
    </row>
    <row r="13" spans="1:3" x14ac:dyDescent="0.25">
      <c r="B13" s="4" t="s">
        <v>147</v>
      </c>
      <c r="C13" s="319">
        <f>'PD_valor medio mensal € (16)'!I13-'PD_valor medio mensal € (16)'!C13</f>
        <v>5.6478296519240985</v>
      </c>
    </row>
    <row r="14" spans="1:3" x14ac:dyDescent="0.25">
      <c r="B14" s="4" t="s">
        <v>20</v>
      </c>
      <c r="C14" s="319">
        <f>'PD_valor medio mensal € (16)'!I14-'PD_valor medio mensal € (16)'!C14</f>
        <v>12.087987843486076</v>
      </c>
    </row>
    <row r="15" spans="1:3" x14ac:dyDescent="0.25">
      <c r="B15" s="4" t="s">
        <v>1</v>
      </c>
      <c r="C15" s="320">
        <f>'PD_valor medio mensal € (16)'!I15-'PD_valor medio mensal € (16)'!C15</f>
        <v>13.823313524152354</v>
      </c>
    </row>
    <row r="16" spans="1:3" x14ac:dyDescent="0.25">
      <c r="B16" s="34" t="s">
        <v>36</v>
      </c>
      <c r="C16" s="318">
        <f>'PD_valor medio mensal € (16)'!I16-'PD_valor medio mensal € (16)'!C16</f>
        <v>14.877304925438011</v>
      </c>
    </row>
    <row r="17" spans="2:3" x14ac:dyDescent="0.25">
      <c r="B17" s="34" t="s">
        <v>37</v>
      </c>
      <c r="C17" s="319">
        <f>'PD_valor medio mensal € (16)'!I17-'PD_valor medio mensal € (16)'!C17</f>
        <v>16.948315353361068</v>
      </c>
    </row>
    <row r="18" spans="2:3" x14ac:dyDescent="0.25">
      <c r="B18" s="34" t="s">
        <v>38</v>
      </c>
      <c r="C18" s="319">
        <f>'PD_valor medio mensal € (16)'!I18-'PD_valor medio mensal € (16)'!C18</f>
        <v>20.946845344656026</v>
      </c>
    </row>
    <row r="19" spans="2:3" x14ac:dyDescent="0.25">
      <c r="B19" s="34" t="s">
        <v>39</v>
      </c>
      <c r="C19" s="319">
        <f>'PD_valor medio mensal € (16)'!I19-'PD_valor medio mensal € (16)'!C19</f>
        <v>30.049382823166638</v>
      </c>
    </row>
    <row r="20" spans="2:3" x14ac:dyDescent="0.25">
      <c r="B20" s="34" t="s">
        <v>40</v>
      </c>
      <c r="C20" s="319">
        <f>'PD_valor medio mensal € (16)'!I20-'PD_valor medio mensal € (16)'!C20</f>
        <v>18.976375077817693</v>
      </c>
    </row>
    <row r="21" spans="2:3" x14ac:dyDescent="0.25">
      <c r="B21" s="34" t="s">
        <v>41</v>
      </c>
      <c r="C21" s="319">
        <f>'PD_valor medio mensal € (16)'!I21-'PD_valor medio mensal € (16)'!C21</f>
        <v>-18.269725513174308</v>
      </c>
    </row>
    <row r="22" spans="2:3" x14ac:dyDescent="0.25">
      <c r="B22" s="34" t="s">
        <v>42</v>
      </c>
      <c r="C22" s="319">
        <f>'PD_valor medio mensal € (16)'!I22-'PD_valor medio mensal € (16)'!C22</f>
        <v>5.1646307337726967</v>
      </c>
    </row>
    <row r="23" spans="2:3" x14ac:dyDescent="0.25">
      <c r="B23" s="34" t="s">
        <v>43</v>
      </c>
      <c r="C23" s="319">
        <f>'PD_valor medio mensal € (16)'!I23-'PD_valor medio mensal € (16)'!C23</f>
        <v>-9.2067224626320012</v>
      </c>
    </row>
    <row r="24" spans="2:3" x14ac:dyDescent="0.25">
      <c r="B24" s="34" t="s">
        <v>44</v>
      </c>
      <c r="C24" s="319">
        <f>'PD_valor medio mensal € (16)'!I24-'PD_valor medio mensal € (16)'!C24</f>
        <v>25.940827245403625</v>
      </c>
    </row>
    <row r="25" spans="2:3" x14ac:dyDescent="0.25">
      <c r="B25" s="34" t="s">
        <v>45</v>
      </c>
      <c r="C25" s="319">
        <f>'PD_valor medio mensal € (16)'!I25-'PD_valor medio mensal € (16)'!C25</f>
        <v>14.852178507744725</v>
      </c>
    </row>
    <row r="26" spans="2:3" x14ac:dyDescent="0.25">
      <c r="B26" s="34" t="s">
        <v>46</v>
      </c>
      <c r="C26" s="319">
        <f>'PD_valor medio mensal € (16)'!I26-'PD_valor medio mensal € (16)'!C26</f>
        <v>-18.970674632997998</v>
      </c>
    </row>
    <row r="27" spans="2:3" x14ac:dyDescent="0.25">
      <c r="B27" s="34" t="s">
        <v>47</v>
      </c>
      <c r="C27" s="319">
        <f>'PD_valor medio mensal € (16)'!I27-'PD_valor medio mensal € (16)'!C27</f>
        <v>8.7113223765707062</v>
      </c>
    </row>
    <row r="28" spans="2:3" x14ac:dyDescent="0.25">
      <c r="B28" s="34" t="s">
        <v>48</v>
      </c>
      <c r="C28" s="319">
        <f>'PD_valor medio mensal € (16)'!I28-'PD_valor medio mensal € (16)'!C28</f>
        <v>5.3022041361780339</v>
      </c>
    </row>
    <row r="29" spans="2:3" x14ac:dyDescent="0.25">
      <c r="B29" s="34" t="s">
        <v>49</v>
      </c>
      <c r="C29" s="319">
        <f>'PD_valor medio mensal € (16)'!I29-'PD_valor medio mensal € (16)'!C29</f>
        <v>26.040656640020075</v>
      </c>
    </row>
    <row r="30" spans="2:3" x14ac:dyDescent="0.25">
      <c r="B30" s="34" t="s">
        <v>50</v>
      </c>
      <c r="C30" s="319">
        <f>'PD_valor medio mensal € (16)'!I30-'PD_valor medio mensal € (16)'!C30</f>
        <v>0.39372977928860564</v>
      </c>
    </row>
    <row r="31" spans="2:3" x14ac:dyDescent="0.25">
      <c r="B31" s="34" t="s">
        <v>51</v>
      </c>
      <c r="C31" s="319">
        <f>'PD_valor medio mensal € (16)'!I31-'PD_valor medio mensal € (16)'!C31</f>
        <v>42.152557110484395</v>
      </c>
    </row>
    <row r="32" spans="2:3" x14ac:dyDescent="0.25">
      <c r="B32" s="34" t="s">
        <v>52</v>
      </c>
      <c r="C32" s="319">
        <f>'PD_valor medio mensal € (16)'!I32-'PD_valor medio mensal € (16)'!C32</f>
        <v>-15.922161118819076</v>
      </c>
    </row>
    <row r="33" spans="2:3" x14ac:dyDescent="0.25">
      <c r="B33" s="34" t="s">
        <v>31</v>
      </c>
      <c r="C33" s="319">
        <f>'PD_valor medio mensal € (16)'!I33-'PD_valor medio mensal € (16)'!C33</f>
        <v>17.563320991105343</v>
      </c>
    </row>
    <row r="34" spans="2:3" x14ac:dyDescent="0.25">
      <c r="B34" s="34" t="s">
        <v>53</v>
      </c>
      <c r="C34" s="319">
        <f>'PD_valor medio mensal € (16)'!I34-'PD_valor medio mensal € (16)'!C34</f>
        <v>19.063071316788637</v>
      </c>
    </row>
    <row r="35" spans="2:3" ht="12.75" customHeight="1" x14ac:dyDescent="0.25">
      <c r="B35" s="34" t="s">
        <v>54</v>
      </c>
      <c r="C35" s="319">
        <f>'PD_valor medio mensal € (16)'!I35-'PD_valor medio mensal € (16)'!C35</f>
        <v>14.217783927921971</v>
      </c>
    </row>
    <row r="36" spans="2:3" x14ac:dyDescent="0.25">
      <c r="B36" s="34" t="s">
        <v>55</v>
      </c>
      <c r="C36" s="319">
        <f>'PD_valor medio mensal € (16)'!I36-'PD_valor medio mensal € (16)'!C36</f>
        <v>-3.1425632165196475</v>
      </c>
    </row>
    <row r="37" spans="2:3" x14ac:dyDescent="0.25">
      <c r="B37" s="34" t="s">
        <v>56</v>
      </c>
      <c r="C37" s="319">
        <f>'PD_valor medio mensal € (16)'!I37-'PD_valor medio mensal € (16)'!C37</f>
        <v>-11.673379919503304</v>
      </c>
    </row>
    <row r="38" spans="2:3" x14ac:dyDescent="0.25">
      <c r="B38" s="34" t="s">
        <v>57</v>
      </c>
      <c r="C38" s="319">
        <f>'PD_valor medio mensal € (16)'!I38-'PD_valor medio mensal € (16)'!C38</f>
        <v>37.598710502188283</v>
      </c>
    </row>
    <row r="39" spans="2:3" x14ac:dyDescent="0.25">
      <c r="B39" s="34" t="s">
        <v>58</v>
      </c>
      <c r="C39" s="320">
        <f>'PD_valor medio mensal € (16)'!I39-'PD_valor medio mensal € (16)'!C39</f>
        <v>43.637456106726006</v>
      </c>
    </row>
    <row r="40" spans="2:3" x14ac:dyDescent="0.25">
      <c r="B40" s="36"/>
      <c r="C40" s="172"/>
    </row>
    <row r="41" spans="2:3" x14ac:dyDescent="0.25">
      <c r="B41" s="36"/>
      <c r="C41" s="3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showGridLines="0" showRowColHeaders="0" workbookViewId="0"/>
  </sheetViews>
  <sheetFormatPr defaultColWidth="12" defaultRowHeight="12.75" x14ac:dyDescent="0.2"/>
  <cols>
    <col min="1" max="1" width="12" style="81"/>
    <col min="2" max="2" width="38" style="81" customWidth="1"/>
    <col min="3" max="5" width="13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/>
    <row r="4" spans="1:5" s="80" customFormat="1" ht="16.5" customHeight="1" x14ac:dyDescent="0.25"/>
    <row r="5" spans="1:5" s="80" customFormat="1" ht="16.5" customHeight="1" x14ac:dyDescent="0.2">
      <c r="A5" s="124" t="s">
        <v>2</v>
      </c>
      <c r="B5" s="127" t="s">
        <v>205</v>
      </c>
      <c r="D5" s="82"/>
    </row>
    <row r="6" spans="1:5" s="80" customFormat="1" ht="12" customHeight="1" x14ac:dyDescent="0.2">
      <c r="A6" s="124"/>
      <c r="B6" s="117" t="s">
        <v>204</v>
      </c>
      <c r="D6" s="82"/>
    </row>
    <row r="7" spans="1:5" s="80" customFormat="1" ht="16.5" customHeight="1" x14ac:dyDescent="0.25"/>
    <row r="8" spans="1:5" s="80" customFormat="1" ht="24.75" customHeight="1" x14ac:dyDescent="0.25">
      <c r="B8" s="8"/>
      <c r="C8" s="450" t="s">
        <v>205</v>
      </c>
      <c r="D8" s="450"/>
      <c r="E8" s="450"/>
    </row>
    <row r="9" spans="1:5" s="80" customFormat="1" ht="24.75" customHeight="1" x14ac:dyDescent="0.25">
      <c r="B9" s="8"/>
      <c r="C9" s="451"/>
      <c r="D9" s="451"/>
      <c r="E9" s="451"/>
    </row>
    <row r="10" spans="1:5" s="80" customFormat="1" ht="14.25" customHeight="1" x14ac:dyDescent="0.2">
      <c r="B10" s="126" t="s">
        <v>11</v>
      </c>
      <c r="C10" s="123" t="s">
        <v>12</v>
      </c>
      <c r="D10" s="123" t="s">
        <v>13</v>
      </c>
      <c r="E10" s="123" t="s">
        <v>0</v>
      </c>
    </row>
    <row r="11" spans="1:5" s="80" customFormat="1" ht="14.25" customHeight="1" x14ac:dyDescent="0.2">
      <c r="B11" s="321" t="s">
        <v>61</v>
      </c>
      <c r="C11" s="327" t="s">
        <v>146</v>
      </c>
      <c r="D11" s="328" t="s">
        <v>146</v>
      </c>
      <c r="E11" s="335">
        <v>399946</v>
      </c>
    </row>
    <row r="12" spans="1:5" s="80" customFormat="1" ht="14.25" customHeight="1" x14ac:dyDescent="0.2">
      <c r="B12" s="4" t="s">
        <v>147</v>
      </c>
      <c r="C12" s="330" t="s">
        <v>146</v>
      </c>
      <c r="D12" s="64" t="s">
        <v>146</v>
      </c>
      <c r="E12" s="331"/>
    </row>
    <row r="13" spans="1:5" s="80" customFormat="1" ht="14.25" customHeight="1" x14ac:dyDescent="0.2">
      <c r="B13" s="4" t="s">
        <v>148</v>
      </c>
      <c r="C13" s="323">
        <v>37138</v>
      </c>
      <c r="D13" s="324">
        <v>39560</v>
      </c>
      <c r="E13" s="331">
        <v>76698</v>
      </c>
    </row>
    <row r="14" spans="1:5" s="80" customFormat="1" ht="14.25" customHeight="1" x14ac:dyDescent="0.2">
      <c r="B14" s="4" t="s">
        <v>1</v>
      </c>
      <c r="C14" s="333">
        <v>7461</v>
      </c>
      <c r="D14" s="326">
        <v>8281</v>
      </c>
      <c r="E14" s="336">
        <v>15742</v>
      </c>
    </row>
    <row r="15" spans="1:5" s="80" customFormat="1" ht="14.25" customHeight="1" x14ac:dyDescent="0.2">
      <c r="B15" s="34" t="s">
        <v>149</v>
      </c>
      <c r="C15" s="322">
        <v>270</v>
      </c>
      <c r="D15" s="325">
        <v>222</v>
      </c>
      <c r="E15" s="335">
        <v>492</v>
      </c>
    </row>
    <row r="16" spans="1:5" s="80" customFormat="1" ht="14.25" customHeight="1" x14ac:dyDescent="0.2">
      <c r="B16" s="34" t="s">
        <v>150</v>
      </c>
      <c r="C16" s="323">
        <v>223</v>
      </c>
      <c r="D16" s="324">
        <v>235</v>
      </c>
      <c r="E16" s="331">
        <v>458</v>
      </c>
    </row>
    <row r="17" spans="2:5" s="80" customFormat="1" ht="14.25" customHeight="1" x14ac:dyDescent="0.2">
      <c r="B17" s="34" t="s">
        <v>151</v>
      </c>
      <c r="C17" s="323">
        <v>163</v>
      </c>
      <c r="D17" s="324">
        <v>179</v>
      </c>
      <c r="E17" s="331">
        <v>342</v>
      </c>
    </row>
    <row r="18" spans="2:5" s="80" customFormat="1" ht="14.25" customHeight="1" x14ac:dyDescent="0.2">
      <c r="B18" s="34" t="s">
        <v>152</v>
      </c>
      <c r="C18" s="323">
        <v>112</v>
      </c>
      <c r="D18" s="324">
        <v>107</v>
      </c>
      <c r="E18" s="331">
        <v>219</v>
      </c>
    </row>
    <row r="19" spans="2:5" s="80" customFormat="1" ht="14.25" customHeight="1" x14ac:dyDescent="0.2">
      <c r="B19" s="34" t="s">
        <v>153</v>
      </c>
      <c r="C19" s="323">
        <v>185</v>
      </c>
      <c r="D19" s="324">
        <v>262</v>
      </c>
      <c r="E19" s="331">
        <v>447</v>
      </c>
    </row>
    <row r="20" spans="2:5" s="80" customFormat="1" ht="14.25" customHeight="1" x14ac:dyDescent="0.2">
      <c r="B20" s="34" t="s">
        <v>154</v>
      </c>
      <c r="C20" s="323">
        <v>165</v>
      </c>
      <c r="D20" s="324">
        <v>195</v>
      </c>
      <c r="E20" s="331">
        <v>360</v>
      </c>
    </row>
    <row r="21" spans="2:5" s="80" customFormat="1" ht="14.25" customHeight="1" x14ac:dyDescent="0.2">
      <c r="B21" s="34" t="s">
        <v>155</v>
      </c>
      <c r="C21" s="323">
        <v>199</v>
      </c>
      <c r="D21" s="324">
        <v>244</v>
      </c>
      <c r="E21" s="331">
        <v>443</v>
      </c>
    </row>
    <row r="22" spans="2:5" s="80" customFormat="1" ht="14.25" customHeight="1" x14ac:dyDescent="0.2">
      <c r="B22" s="34" t="s">
        <v>156</v>
      </c>
      <c r="C22" s="323">
        <v>561</v>
      </c>
      <c r="D22" s="324">
        <v>596</v>
      </c>
      <c r="E22" s="331">
        <v>1157</v>
      </c>
    </row>
    <row r="23" spans="2:5" s="80" customFormat="1" ht="14.25" customHeight="1" x14ac:dyDescent="0.2">
      <c r="B23" s="34" t="s">
        <v>157</v>
      </c>
      <c r="C23" s="323">
        <v>146</v>
      </c>
      <c r="D23" s="324">
        <v>110</v>
      </c>
      <c r="E23" s="331">
        <v>256</v>
      </c>
    </row>
    <row r="24" spans="2:5" s="80" customFormat="1" ht="14.25" customHeight="1" x14ac:dyDescent="0.2">
      <c r="B24" s="34" t="s">
        <v>158</v>
      </c>
      <c r="C24" s="323">
        <v>232</v>
      </c>
      <c r="D24" s="324">
        <v>243</v>
      </c>
      <c r="E24" s="331">
        <v>475</v>
      </c>
    </row>
    <row r="25" spans="2:5" s="80" customFormat="1" ht="14.25" customHeight="1" x14ac:dyDescent="0.2">
      <c r="B25" s="34" t="s">
        <v>159</v>
      </c>
      <c r="C25" s="323">
        <v>223</v>
      </c>
      <c r="D25" s="324">
        <v>268</v>
      </c>
      <c r="E25" s="331">
        <v>491</v>
      </c>
    </row>
    <row r="26" spans="2:5" s="80" customFormat="1" ht="14.25" customHeight="1" x14ac:dyDescent="0.2">
      <c r="B26" s="34" t="s">
        <v>160</v>
      </c>
      <c r="C26" s="323">
        <v>10</v>
      </c>
      <c r="D26" s="324">
        <v>7</v>
      </c>
      <c r="E26" s="331">
        <v>17</v>
      </c>
    </row>
    <row r="27" spans="2:5" s="80" customFormat="1" ht="14.25" customHeight="1" x14ac:dyDescent="0.2">
      <c r="B27" s="34" t="s">
        <v>161</v>
      </c>
      <c r="C27" s="323">
        <v>120</v>
      </c>
      <c r="D27" s="324">
        <v>202</v>
      </c>
      <c r="E27" s="331">
        <v>322</v>
      </c>
    </row>
    <row r="28" spans="2:5" s="80" customFormat="1" ht="14.25" customHeight="1" x14ac:dyDescent="0.2">
      <c r="B28" s="34" t="s">
        <v>162</v>
      </c>
      <c r="C28" s="323">
        <v>63</v>
      </c>
      <c r="D28" s="324">
        <v>60</v>
      </c>
      <c r="E28" s="331">
        <v>123</v>
      </c>
    </row>
    <row r="29" spans="2:5" s="80" customFormat="1" ht="14.25" customHeight="1" x14ac:dyDescent="0.2">
      <c r="B29" s="34" t="s">
        <v>163</v>
      </c>
      <c r="C29" s="323">
        <v>46</v>
      </c>
      <c r="D29" s="324">
        <v>50</v>
      </c>
      <c r="E29" s="331">
        <v>96</v>
      </c>
    </row>
    <row r="30" spans="2:5" s="80" customFormat="1" ht="14.25" customHeight="1" x14ac:dyDescent="0.2">
      <c r="B30" s="34" t="s">
        <v>164</v>
      </c>
      <c r="C30" s="323">
        <v>91</v>
      </c>
      <c r="D30" s="324">
        <v>107</v>
      </c>
      <c r="E30" s="331">
        <v>198</v>
      </c>
    </row>
    <row r="31" spans="2:5" s="80" customFormat="1" ht="14.25" customHeight="1" x14ac:dyDescent="0.2">
      <c r="B31" s="34" t="s">
        <v>165</v>
      </c>
      <c r="C31" s="323">
        <v>107</v>
      </c>
      <c r="D31" s="324">
        <v>105</v>
      </c>
      <c r="E31" s="331">
        <v>212</v>
      </c>
    </row>
    <row r="32" spans="2:5" s="80" customFormat="1" ht="14.25" customHeight="1" x14ac:dyDescent="0.2">
      <c r="B32" s="34" t="s">
        <v>166</v>
      </c>
      <c r="C32" s="323">
        <v>455</v>
      </c>
      <c r="D32" s="324">
        <v>510</v>
      </c>
      <c r="E32" s="331">
        <v>965</v>
      </c>
    </row>
    <row r="33" spans="2:5" s="80" customFormat="1" ht="14.25" customHeight="1" x14ac:dyDescent="0.2">
      <c r="B33" s="34" t="s">
        <v>167</v>
      </c>
      <c r="C33" s="323">
        <v>3</v>
      </c>
      <c r="D33" s="324">
        <v>10</v>
      </c>
      <c r="E33" s="331">
        <v>13</v>
      </c>
    </row>
    <row r="34" spans="2:5" s="80" customFormat="1" ht="14.25" customHeight="1" x14ac:dyDescent="0.2">
      <c r="B34" s="34" t="s">
        <v>168</v>
      </c>
      <c r="C34" s="323">
        <v>8</v>
      </c>
      <c r="D34" s="324">
        <v>7</v>
      </c>
      <c r="E34" s="331">
        <v>15</v>
      </c>
    </row>
    <row r="35" spans="2:5" s="80" customFormat="1" ht="14.25" customHeight="1" x14ac:dyDescent="0.2">
      <c r="B35" s="34" t="s">
        <v>170</v>
      </c>
      <c r="C35" s="323">
        <v>608</v>
      </c>
      <c r="D35" s="324">
        <v>802</v>
      </c>
      <c r="E35" s="331">
        <v>1410</v>
      </c>
    </row>
    <row r="36" spans="2:5" s="80" customFormat="1" ht="14.25" customHeight="1" x14ac:dyDescent="0.2">
      <c r="B36" s="34" t="s">
        <v>171</v>
      </c>
      <c r="C36" s="323">
        <v>94</v>
      </c>
      <c r="D36" s="324">
        <v>64</v>
      </c>
      <c r="E36" s="331">
        <v>158</v>
      </c>
    </row>
    <row r="37" spans="2:5" s="80" customFormat="1" ht="14.25" customHeight="1" x14ac:dyDescent="0.2">
      <c r="B37" s="34" t="s">
        <v>172</v>
      </c>
      <c r="C37" s="323">
        <v>187</v>
      </c>
      <c r="D37" s="324">
        <v>149</v>
      </c>
      <c r="E37" s="331">
        <v>336</v>
      </c>
    </row>
    <row r="38" spans="2:5" s="80" customFormat="1" ht="14.25" customHeight="1" x14ac:dyDescent="0.2">
      <c r="B38" s="34" t="s">
        <v>173</v>
      </c>
      <c r="C38" s="323">
        <v>74</v>
      </c>
      <c r="D38" s="324">
        <v>97</v>
      </c>
      <c r="E38" s="331">
        <v>171</v>
      </c>
    </row>
    <row r="39" spans="2:5" s="80" customFormat="1" ht="14.25" customHeight="1" x14ac:dyDescent="0.2">
      <c r="B39" s="34" t="s">
        <v>174</v>
      </c>
      <c r="C39" s="323">
        <v>198</v>
      </c>
      <c r="D39" s="324">
        <v>235</v>
      </c>
      <c r="E39" s="331">
        <v>433</v>
      </c>
    </row>
    <row r="40" spans="2:5" s="80" customFormat="1" ht="14.25" customHeight="1" x14ac:dyDescent="0.2">
      <c r="B40" s="34" t="s">
        <v>175</v>
      </c>
      <c r="C40" s="323">
        <v>91</v>
      </c>
      <c r="D40" s="324">
        <v>92</v>
      </c>
      <c r="E40" s="331">
        <v>183</v>
      </c>
    </row>
    <row r="41" spans="2:5" s="80" customFormat="1" ht="14.25" customHeight="1" x14ac:dyDescent="0.2">
      <c r="B41" s="34" t="s">
        <v>176</v>
      </c>
      <c r="C41" s="323">
        <v>3</v>
      </c>
      <c r="D41" s="324">
        <v>12</v>
      </c>
      <c r="E41" s="331">
        <v>15</v>
      </c>
    </row>
    <row r="42" spans="2:5" s="80" customFormat="1" ht="14.25" customHeight="1" x14ac:dyDescent="0.2">
      <c r="B42" s="34" t="s">
        <v>177</v>
      </c>
      <c r="C42" s="323">
        <v>58</v>
      </c>
      <c r="D42" s="324">
        <v>55</v>
      </c>
      <c r="E42" s="331">
        <v>113</v>
      </c>
    </row>
    <row r="43" spans="2:5" s="80" customFormat="1" ht="14.25" customHeight="1" x14ac:dyDescent="0.2">
      <c r="B43" s="34" t="s">
        <v>178</v>
      </c>
      <c r="C43" s="323">
        <v>91</v>
      </c>
      <c r="D43" s="324">
        <v>88</v>
      </c>
      <c r="E43" s="331">
        <v>179</v>
      </c>
    </row>
    <row r="44" spans="2:5" s="80" customFormat="1" ht="14.25" customHeight="1" x14ac:dyDescent="0.2">
      <c r="B44" s="34" t="s">
        <v>179</v>
      </c>
      <c r="C44" s="323">
        <v>78</v>
      </c>
      <c r="D44" s="324">
        <v>72</v>
      </c>
      <c r="E44" s="331">
        <v>150</v>
      </c>
    </row>
    <row r="45" spans="2:5" s="80" customFormat="1" ht="14.25" customHeight="1" x14ac:dyDescent="0.2">
      <c r="B45" s="34" t="s">
        <v>180</v>
      </c>
      <c r="C45" s="323">
        <v>13</v>
      </c>
      <c r="D45" s="324">
        <v>22</v>
      </c>
      <c r="E45" s="331">
        <v>35</v>
      </c>
    </row>
    <row r="46" spans="2:5" s="80" customFormat="1" ht="14.25" customHeight="1" x14ac:dyDescent="0.2">
      <c r="B46" s="34" t="s">
        <v>181</v>
      </c>
      <c r="C46" s="323">
        <v>119</v>
      </c>
      <c r="D46" s="324">
        <v>105</v>
      </c>
      <c r="E46" s="331">
        <v>224</v>
      </c>
    </row>
    <row r="47" spans="2:5" s="80" customFormat="1" ht="14.25" customHeight="1" x14ac:dyDescent="0.2">
      <c r="B47" s="34" t="s">
        <v>182</v>
      </c>
      <c r="C47" s="323">
        <v>619</v>
      </c>
      <c r="D47" s="324">
        <v>718</v>
      </c>
      <c r="E47" s="331">
        <v>1337</v>
      </c>
    </row>
    <row r="48" spans="2:5" s="80" customFormat="1" ht="14.25" customHeight="1" x14ac:dyDescent="0.2">
      <c r="B48" s="34" t="s">
        <v>183</v>
      </c>
      <c r="C48" s="323">
        <v>9</v>
      </c>
      <c r="D48" s="324">
        <v>8</v>
      </c>
      <c r="E48" s="331">
        <v>17</v>
      </c>
    </row>
    <row r="49" spans="2:5" s="80" customFormat="1" ht="14.25" customHeight="1" x14ac:dyDescent="0.2">
      <c r="B49" s="34" t="s">
        <v>184</v>
      </c>
      <c r="C49" s="323">
        <v>223</v>
      </c>
      <c r="D49" s="324">
        <v>202</v>
      </c>
      <c r="E49" s="331">
        <v>425</v>
      </c>
    </row>
    <row r="50" spans="2:5" s="80" customFormat="1" ht="14.25" customHeight="1" x14ac:dyDescent="0.2">
      <c r="B50" s="34" t="s">
        <v>185</v>
      </c>
      <c r="C50" s="323">
        <v>14</v>
      </c>
      <c r="D50" s="324">
        <v>35</v>
      </c>
      <c r="E50" s="331">
        <v>49</v>
      </c>
    </row>
    <row r="51" spans="2:5" s="80" customFormat="1" ht="14.25" customHeight="1" x14ac:dyDescent="0.2">
      <c r="B51" s="34" t="s">
        <v>186</v>
      </c>
      <c r="C51" s="323">
        <v>75</v>
      </c>
      <c r="D51" s="324">
        <v>59</v>
      </c>
      <c r="E51" s="331">
        <v>134</v>
      </c>
    </row>
    <row r="52" spans="2:5" s="80" customFormat="1" ht="14.25" customHeight="1" x14ac:dyDescent="0.2">
      <c r="B52" s="34" t="s">
        <v>187</v>
      </c>
      <c r="C52" s="323">
        <v>23</v>
      </c>
      <c r="D52" s="324">
        <v>33</v>
      </c>
      <c r="E52" s="331">
        <v>56</v>
      </c>
    </row>
    <row r="53" spans="2:5" s="80" customFormat="1" ht="14.25" customHeight="1" x14ac:dyDescent="0.2">
      <c r="B53" s="34" t="s">
        <v>188</v>
      </c>
      <c r="C53" s="323">
        <v>356</v>
      </c>
      <c r="D53" s="324">
        <v>384</v>
      </c>
      <c r="E53" s="331">
        <v>740</v>
      </c>
    </row>
    <row r="54" spans="2:5" s="80" customFormat="1" ht="14.25" customHeight="1" x14ac:dyDescent="0.2">
      <c r="B54" s="34" t="s">
        <v>189</v>
      </c>
      <c r="C54" s="323">
        <v>86</v>
      </c>
      <c r="D54" s="324">
        <v>63</v>
      </c>
      <c r="E54" s="331">
        <v>149</v>
      </c>
    </row>
    <row r="55" spans="2:5" s="80" customFormat="1" ht="14.25" customHeight="1" x14ac:dyDescent="0.2">
      <c r="B55" s="34" t="s">
        <v>190</v>
      </c>
      <c r="C55" s="323">
        <v>214</v>
      </c>
      <c r="D55" s="324">
        <v>271</v>
      </c>
      <c r="E55" s="331">
        <v>485</v>
      </c>
    </row>
    <row r="56" spans="2:5" s="80" customFormat="1" ht="14.25" customHeight="1" x14ac:dyDescent="0.2">
      <c r="B56" s="34" t="s">
        <v>191</v>
      </c>
      <c r="C56" s="323">
        <v>129</v>
      </c>
      <c r="D56" s="324">
        <v>143</v>
      </c>
      <c r="E56" s="331">
        <v>272</v>
      </c>
    </row>
    <row r="57" spans="2:5" s="80" customFormat="1" ht="14.25" customHeight="1" x14ac:dyDescent="0.2">
      <c r="B57" s="34" t="s">
        <v>192</v>
      </c>
      <c r="C57" s="323">
        <v>103</v>
      </c>
      <c r="D57" s="324">
        <v>111</v>
      </c>
      <c r="E57" s="331">
        <v>214</v>
      </c>
    </row>
    <row r="58" spans="2:5" s="80" customFormat="1" ht="14.25" customHeight="1" x14ac:dyDescent="0.2">
      <c r="B58" s="34" t="s">
        <v>193</v>
      </c>
      <c r="C58" s="323">
        <v>239</v>
      </c>
      <c r="D58" s="324">
        <v>315</v>
      </c>
      <c r="E58" s="331">
        <v>554</v>
      </c>
    </row>
    <row r="59" spans="2:5" s="80" customFormat="1" ht="14.25" customHeight="1" x14ac:dyDescent="0.2">
      <c r="B59" s="34" t="s">
        <v>194</v>
      </c>
      <c r="C59" s="323">
        <v>45</v>
      </c>
      <c r="D59" s="324">
        <v>44</v>
      </c>
      <c r="E59" s="331">
        <v>89</v>
      </c>
    </row>
    <row r="60" spans="2:5" s="80" customFormat="1" ht="14.25" customHeight="1" x14ac:dyDescent="0.2">
      <c r="B60" s="34" t="s">
        <v>195</v>
      </c>
      <c r="C60" s="323">
        <v>54</v>
      </c>
      <c r="D60" s="324">
        <v>53</v>
      </c>
      <c r="E60" s="331">
        <v>107</v>
      </c>
    </row>
    <row r="61" spans="2:5" s="80" customFormat="1" ht="14.25" customHeight="1" x14ac:dyDescent="0.2">
      <c r="B61" s="34" t="s">
        <v>196</v>
      </c>
      <c r="C61" s="323">
        <v>18</v>
      </c>
      <c r="D61" s="324">
        <v>31</v>
      </c>
      <c r="E61" s="331">
        <v>49</v>
      </c>
    </row>
    <row r="62" spans="2:5" s="80" customFormat="1" ht="14.25" customHeight="1" x14ac:dyDescent="0.2">
      <c r="B62" s="34" t="s">
        <v>197</v>
      </c>
      <c r="C62" s="323">
        <v>22</v>
      </c>
      <c r="D62" s="324">
        <v>13</v>
      </c>
      <c r="E62" s="331">
        <v>35</v>
      </c>
    </row>
    <row r="63" spans="2:5" s="80" customFormat="1" ht="14.25" customHeight="1" x14ac:dyDescent="0.2">
      <c r="B63" s="34" t="s">
        <v>198</v>
      </c>
      <c r="C63" s="323">
        <v>50</v>
      </c>
      <c r="D63" s="324">
        <v>52</v>
      </c>
      <c r="E63" s="331">
        <v>102</v>
      </c>
    </row>
    <row r="64" spans="2:5" s="80" customFormat="1" ht="14.25" customHeight="1" x14ac:dyDescent="0.2">
      <c r="B64" s="34" t="s">
        <v>199</v>
      </c>
      <c r="C64" s="323">
        <v>80</v>
      </c>
      <c r="D64" s="324">
        <v>81</v>
      </c>
      <c r="E64" s="331">
        <v>161</v>
      </c>
    </row>
    <row r="65" spans="2:5" s="80" customFormat="1" ht="14.25" customHeight="1" x14ac:dyDescent="0.2">
      <c r="B65" s="34" t="s">
        <v>200</v>
      </c>
      <c r="C65" s="323">
        <v>52</v>
      </c>
      <c r="D65" s="324">
        <v>51</v>
      </c>
      <c r="E65" s="331">
        <v>103</v>
      </c>
    </row>
    <row r="66" spans="2:5" s="80" customFormat="1" ht="14.25" customHeight="1" x14ac:dyDescent="0.2">
      <c r="B66" s="34" t="s">
        <v>201</v>
      </c>
      <c r="C66" s="323">
        <v>14</v>
      </c>
      <c r="D66" s="324">
        <v>18</v>
      </c>
      <c r="E66" s="331">
        <v>32</v>
      </c>
    </row>
    <row r="67" spans="2:5" s="80" customFormat="1" ht="14.25" customHeight="1" x14ac:dyDescent="0.2">
      <c r="B67" s="34" t="s">
        <v>202</v>
      </c>
      <c r="C67" s="333">
        <v>40</v>
      </c>
      <c r="D67" s="326">
        <v>84</v>
      </c>
      <c r="E67" s="336">
        <v>124</v>
      </c>
    </row>
    <row r="68" spans="2:5" x14ac:dyDescent="0.2">
      <c r="D68" s="84"/>
    </row>
    <row r="69" spans="2:5" x14ac:dyDescent="0.2">
      <c r="D69" s="84"/>
    </row>
    <row r="70" spans="2:5" x14ac:dyDescent="0.2">
      <c r="D70" s="84"/>
    </row>
    <row r="71" spans="2:5" x14ac:dyDescent="0.2">
      <c r="D71" s="84"/>
    </row>
    <row r="72" spans="2:5" x14ac:dyDescent="0.2">
      <c r="D72" s="84"/>
    </row>
    <row r="73" spans="2:5" x14ac:dyDescent="0.2">
      <c r="D73" s="84"/>
    </row>
    <row r="74" spans="2:5" x14ac:dyDescent="0.2">
      <c r="D74" s="84"/>
    </row>
    <row r="75" spans="2:5" x14ac:dyDescent="0.2">
      <c r="D75" s="84"/>
    </row>
    <row r="76" spans="2:5" x14ac:dyDescent="0.2">
      <c r="D76" s="84"/>
    </row>
    <row r="77" spans="2:5" x14ac:dyDescent="0.2">
      <c r="D77" s="84"/>
    </row>
    <row r="78" spans="2:5" x14ac:dyDescent="0.2">
      <c r="D78" s="84"/>
    </row>
    <row r="79" spans="2:5" x14ac:dyDescent="0.2">
      <c r="D79" s="84"/>
    </row>
    <row r="80" spans="2:5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5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4" spans="1:11" x14ac:dyDescent="0.25">
      <c r="B4" s="59"/>
      <c r="C4" s="60"/>
      <c r="E4" s="60"/>
      <c r="F4" s="59"/>
      <c r="G4" s="60"/>
      <c r="H4" s="60"/>
      <c r="I4" s="60"/>
      <c r="J4" s="60"/>
      <c r="K4" s="60"/>
    </row>
    <row r="5" spans="1:11" x14ac:dyDescent="0.25">
      <c r="B5" s="447" t="s">
        <v>254</v>
      </c>
      <c r="C5" s="448"/>
      <c r="D5" s="448"/>
      <c r="E5" s="60"/>
      <c r="F5" s="59"/>
      <c r="G5" s="60"/>
      <c r="H5" s="60"/>
      <c r="I5" s="60"/>
      <c r="J5" s="60"/>
      <c r="K5" s="60"/>
    </row>
    <row r="6" spans="1:11" x14ac:dyDescent="0.25">
      <c r="B6" s="351" t="s">
        <v>230</v>
      </c>
      <c r="C6" s="404"/>
      <c r="D6" s="404"/>
      <c r="E6" s="60"/>
      <c r="F6" s="59"/>
      <c r="G6" s="60"/>
      <c r="H6" s="60"/>
      <c r="I6" s="60"/>
      <c r="J6" s="60"/>
      <c r="K6" s="60"/>
    </row>
    <row r="7" spans="1:11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1" x14ac:dyDescent="0.25">
      <c r="A8" s="153" t="s">
        <v>2</v>
      </c>
      <c r="B8" s="446" t="s">
        <v>255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1" x14ac:dyDescent="0.25">
      <c r="A9" s="153" t="s">
        <v>3</v>
      </c>
      <c r="B9" s="446" t="s">
        <v>256</v>
      </c>
      <c r="C9" s="446"/>
      <c r="D9" s="446"/>
      <c r="E9" s="446"/>
      <c r="F9" s="446"/>
      <c r="G9" s="446"/>
      <c r="H9" s="446"/>
      <c r="I9" s="446"/>
      <c r="J9" s="446"/>
      <c r="K9" s="87"/>
    </row>
    <row r="10" spans="1:11" x14ac:dyDescent="0.25">
      <c r="A10" s="153" t="s">
        <v>4</v>
      </c>
      <c r="B10" s="446" t="s">
        <v>257</v>
      </c>
      <c r="C10" s="446"/>
      <c r="D10" s="446"/>
      <c r="E10" s="446"/>
      <c r="F10" s="446"/>
      <c r="G10" s="446"/>
      <c r="H10" s="446"/>
      <c r="I10" s="446"/>
      <c r="J10" s="446"/>
      <c r="K10" s="87"/>
    </row>
    <row r="11" spans="1:11" x14ac:dyDescent="0.25">
      <c r="A11" s="153" t="s">
        <v>5</v>
      </c>
      <c r="B11" s="446" t="s">
        <v>259</v>
      </c>
      <c r="C11" s="446"/>
      <c r="D11" s="446"/>
      <c r="E11" s="446"/>
      <c r="F11" s="446"/>
      <c r="G11" s="446"/>
      <c r="H11" s="446"/>
      <c r="I11" s="446"/>
      <c r="J11" s="446"/>
      <c r="K11" s="87"/>
    </row>
    <row r="12" spans="1:11" x14ac:dyDescent="0.25">
      <c r="A12" s="153"/>
      <c r="B12" s="169" t="s">
        <v>131</v>
      </c>
      <c r="C12" s="403"/>
      <c r="D12" s="403"/>
      <c r="E12" s="403"/>
      <c r="F12" s="403"/>
      <c r="G12" s="403"/>
      <c r="H12" s="403"/>
      <c r="I12" s="403"/>
      <c r="J12" s="403"/>
      <c r="K12" s="87"/>
    </row>
    <row r="13" spans="1:11" x14ac:dyDescent="0.25">
      <c r="A13" s="153" t="s">
        <v>6</v>
      </c>
      <c r="B13" s="446" t="s">
        <v>260</v>
      </c>
      <c r="C13" s="446"/>
      <c r="D13" s="446"/>
      <c r="E13" s="446"/>
      <c r="F13" s="446"/>
      <c r="G13" s="446"/>
      <c r="H13" s="446"/>
      <c r="I13" s="446"/>
      <c r="J13" s="446"/>
      <c r="K13" s="157"/>
    </row>
    <row r="14" spans="1:11" x14ac:dyDescent="0.25">
      <c r="A14" s="153" t="s">
        <v>22</v>
      </c>
      <c r="B14" s="446" t="s">
        <v>268</v>
      </c>
      <c r="C14" s="446"/>
      <c r="D14" s="446"/>
      <c r="E14" s="446"/>
      <c r="F14" s="446"/>
      <c r="G14" s="446"/>
      <c r="H14" s="446"/>
      <c r="I14" s="446"/>
      <c r="J14" s="446"/>
      <c r="K14" s="157"/>
    </row>
    <row r="15" spans="1:11" x14ac:dyDescent="0.25">
      <c r="A15" s="153" t="s">
        <v>7</v>
      </c>
      <c r="B15" s="446" t="s">
        <v>262</v>
      </c>
      <c r="C15" s="446"/>
      <c r="D15" s="446"/>
      <c r="E15" s="446"/>
      <c r="F15" s="446"/>
      <c r="G15" s="446"/>
      <c r="H15" s="446"/>
      <c r="I15" s="446"/>
      <c r="J15" s="446"/>
      <c r="K15" s="132"/>
    </row>
    <row r="16" spans="1:11" x14ac:dyDescent="0.25">
      <c r="A16" s="153" t="s">
        <v>8</v>
      </c>
      <c r="B16" s="446" t="s">
        <v>264</v>
      </c>
      <c r="C16" s="446"/>
      <c r="D16" s="446"/>
      <c r="E16" s="446"/>
      <c r="F16" s="446"/>
      <c r="G16" s="446"/>
      <c r="H16" s="446"/>
      <c r="I16" s="446"/>
      <c r="J16" s="446"/>
      <c r="K16" s="157"/>
    </row>
    <row r="17" spans="1:14" x14ac:dyDescent="0.25">
      <c r="A17" s="153"/>
      <c r="B17" s="169" t="s">
        <v>123</v>
      </c>
      <c r="C17" s="403"/>
      <c r="D17" s="403"/>
      <c r="E17" s="403"/>
      <c r="F17" s="403"/>
      <c r="G17" s="403"/>
      <c r="H17" s="403"/>
      <c r="I17" s="403"/>
      <c r="J17" s="403"/>
      <c r="K17" s="157"/>
    </row>
    <row r="18" spans="1:14" x14ac:dyDescent="0.25">
      <c r="A18" s="153" t="s">
        <v>9</v>
      </c>
      <c r="B18" s="446" t="s">
        <v>269</v>
      </c>
      <c r="C18" s="446"/>
      <c r="D18" s="446"/>
      <c r="E18" s="446"/>
      <c r="F18" s="446"/>
      <c r="G18" s="446"/>
      <c r="H18" s="446"/>
      <c r="I18" s="446"/>
      <c r="J18" s="446"/>
      <c r="K18" s="157"/>
    </row>
    <row r="19" spans="1:14" x14ac:dyDescent="0.25">
      <c r="A19" s="153" t="s">
        <v>10</v>
      </c>
      <c r="B19" s="446" t="s">
        <v>270</v>
      </c>
      <c r="C19" s="446"/>
      <c r="D19" s="446"/>
      <c r="E19" s="446"/>
      <c r="F19" s="446"/>
      <c r="G19" s="446"/>
      <c r="H19" s="446"/>
      <c r="I19" s="446"/>
      <c r="J19" s="446"/>
      <c r="K19" s="157"/>
    </row>
    <row r="20" spans="1:14" x14ac:dyDescent="0.25">
      <c r="A20" s="153"/>
      <c r="B20" s="446"/>
      <c r="C20" s="446"/>
      <c r="D20" s="446"/>
      <c r="E20" s="446"/>
      <c r="F20" s="446"/>
      <c r="G20" s="446"/>
      <c r="H20" s="446"/>
      <c r="I20" s="446"/>
      <c r="J20" s="446"/>
      <c r="K20" s="132"/>
    </row>
    <row r="21" spans="1:14" x14ac:dyDescent="0.25">
      <c r="A21" s="153"/>
      <c r="B21" s="446"/>
      <c r="C21" s="446"/>
      <c r="D21" s="446"/>
      <c r="E21" s="446"/>
      <c r="F21" s="446"/>
      <c r="G21" s="446"/>
      <c r="H21" s="446"/>
      <c r="I21" s="446"/>
      <c r="J21" s="446"/>
      <c r="K21" s="131"/>
      <c r="L21" s="401"/>
    </row>
    <row r="22" spans="1:14" x14ac:dyDescent="0.25">
      <c r="A22" s="153"/>
      <c r="B22" s="449"/>
      <c r="C22" s="449"/>
      <c r="D22" s="449"/>
      <c r="E22" s="449"/>
      <c r="F22" s="449"/>
      <c r="G22" s="449"/>
      <c r="H22" s="449"/>
      <c r="I22" s="449"/>
      <c r="J22" s="449"/>
      <c r="K22" s="157"/>
      <c r="N22" s="96"/>
    </row>
    <row r="23" spans="1:14" x14ac:dyDescent="0.25">
      <c r="A23" s="153"/>
      <c r="B23" s="239"/>
      <c r="C23" s="405"/>
      <c r="D23" s="405"/>
      <c r="E23" s="405"/>
      <c r="F23" s="405"/>
      <c r="G23" s="405"/>
      <c r="H23" s="405"/>
      <c r="I23" s="405"/>
      <c r="J23" s="405"/>
      <c r="K23" s="157"/>
      <c r="N23" s="96"/>
    </row>
    <row r="24" spans="1:14" x14ac:dyDescent="0.25">
      <c r="A24" s="153"/>
      <c r="B24" s="449"/>
      <c r="C24" s="449"/>
      <c r="D24" s="449"/>
      <c r="E24" s="449"/>
      <c r="F24" s="449"/>
      <c r="G24" s="449"/>
      <c r="H24" s="449"/>
      <c r="I24" s="449"/>
      <c r="J24" s="449"/>
      <c r="K24" s="157"/>
      <c r="L24" s="400"/>
    </row>
    <row r="25" spans="1:14" x14ac:dyDescent="0.25">
      <c r="A25" s="153"/>
      <c r="B25" s="449"/>
      <c r="C25" s="449"/>
      <c r="D25" s="449"/>
      <c r="E25" s="449"/>
      <c r="F25" s="449"/>
      <c r="G25" s="449"/>
      <c r="H25" s="449"/>
      <c r="I25" s="449"/>
      <c r="J25" s="449"/>
      <c r="K25" s="87"/>
    </row>
    <row r="26" spans="1:14" x14ac:dyDescent="0.25">
      <c r="A26" s="153"/>
      <c r="B26" s="449"/>
      <c r="C26" s="449"/>
      <c r="D26" s="449"/>
      <c r="E26" s="449"/>
      <c r="F26" s="449"/>
      <c r="G26" s="449"/>
      <c r="H26" s="449"/>
      <c r="I26" s="449"/>
      <c r="J26" s="449"/>
      <c r="K26" s="87"/>
    </row>
    <row r="27" spans="1:14" x14ac:dyDescent="0.25">
      <c r="A27" s="153"/>
      <c r="B27" s="449"/>
      <c r="C27" s="449"/>
      <c r="D27" s="449"/>
      <c r="E27" s="449"/>
      <c r="F27" s="449"/>
      <c r="G27" s="449"/>
      <c r="H27" s="449"/>
      <c r="I27" s="449"/>
      <c r="J27" s="449"/>
    </row>
    <row r="28" spans="1:14" x14ac:dyDescent="0.25">
      <c r="A28" s="153"/>
      <c r="B28" s="240"/>
      <c r="C28" s="152"/>
      <c r="D28" s="152"/>
      <c r="E28" s="151"/>
      <c r="F28" s="151"/>
      <c r="G28" s="151"/>
      <c r="H28" s="151"/>
      <c r="I28" s="151"/>
      <c r="J28" s="151"/>
    </row>
    <row r="29" spans="1:14" x14ac:dyDescent="0.25">
      <c r="A29" s="153"/>
      <c r="B29" s="240"/>
      <c r="C29" s="152"/>
      <c r="D29" s="152"/>
      <c r="E29" s="151"/>
      <c r="F29" s="151"/>
      <c r="G29" s="151"/>
      <c r="H29" s="151"/>
      <c r="I29" s="151"/>
      <c r="J29" s="151"/>
    </row>
    <row r="30" spans="1:14" x14ac:dyDescent="0.25">
      <c r="A30" s="153"/>
      <c r="B30" s="240"/>
      <c r="C30" s="152"/>
      <c r="D30" s="152"/>
      <c r="E30" s="151"/>
      <c r="F30" s="151"/>
      <c r="G30" s="151"/>
      <c r="H30" s="151"/>
      <c r="I30" s="151"/>
      <c r="J30" s="151"/>
    </row>
    <row r="31" spans="1:14" x14ac:dyDescent="0.25">
      <c r="A31" s="153"/>
      <c r="B31" s="240"/>
      <c r="C31" s="152"/>
      <c r="D31" s="152"/>
      <c r="E31" s="151"/>
      <c r="F31" s="151"/>
      <c r="G31" s="151"/>
      <c r="H31" s="151"/>
      <c r="I31" s="151"/>
      <c r="J31" s="151"/>
    </row>
    <row r="32" spans="1:14" x14ac:dyDescent="0.25">
      <c r="A32" s="153"/>
      <c r="B32" s="240"/>
      <c r="C32" s="152"/>
      <c r="D32" s="152"/>
      <c r="E32" s="151"/>
      <c r="F32" s="151"/>
      <c r="G32" s="151"/>
      <c r="H32" s="151"/>
      <c r="I32" s="151"/>
      <c r="J32" s="151"/>
    </row>
    <row r="33" spans="1:14" x14ac:dyDescent="0.25">
      <c r="A33" s="116"/>
      <c r="B33" s="169"/>
      <c r="C33" s="152"/>
      <c r="D33" s="152"/>
      <c r="E33" s="151"/>
      <c r="F33" s="151"/>
      <c r="G33" s="151"/>
      <c r="H33" s="151"/>
      <c r="I33" s="151"/>
      <c r="J33" s="151"/>
      <c r="K33" s="400"/>
      <c r="L33" s="400"/>
      <c r="M33" s="35"/>
      <c r="N33" s="35"/>
    </row>
    <row r="34" spans="1:14" x14ac:dyDescent="0.25">
      <c r="A34" s="116"/>
      <c r="B34" s="154"/>
      <c r="C34" s="152"/>
      <c r="D34" s="152"/>
      <c r="E34" s="151"/>
      <c r="F34" s="151"/>
      <c r="G34" s="151"/>
      <c r="H34" s="151"/>
      <c r="I34" s="151"/>
      <c r="J34" s="151"/>
      <c r="K34" s="400"/>
      <c r="L34" s="35"/>
      <c r="M34" s="35"/>
      <c r="N34" s="35"/>
    </row>
    <row r="35" spans="1:14" x14ac:dyDescent="0.25">
      <c r="A35" s="116"/>
      <c r="B35" s="154"/>
      <c r="C35" s="152"/>
      <c r="D35" s="152"/>
      <c r="E35" s="151"/>
      <c r="F35" s="151"/>
      <c r="G35" s="151"/>
      <c r="H35" s="151"/>
      <c r="I35" s="151"/>
      <c r="J35" s="151"/>
      <c r="K35" s="400"/>
      <c r="L35" s="400"/>
      <c r="M35" s="35"/>
      <c r="N35" s="35"/>
    </row>
    <row r="36" spans="1:14" x14ac:dyDescent="0.25">
      <c r="A36" s="116"/>
      <c r="B36" s="154"/>
      <c r="C36" s="152"/>
      <c r="D36" s="152"/>
      <c r="E36" s="151"/>
      <c r="F36" s="151"/>
      <c r="G36" s="151"/>
      <c r="H36" s="151"/>
      <c r="I36" s="151"/>
      <c r="J36" s="151"/>
      <c r="K36" s="400"/>
      <c r="L36" s="400"/>
      <c r="M36" s="400"/>
      <c r="N36" s="400"/>
    </row>
    <row r="37" spans="1:14" x14ac:dyDescent="0.25">
      <c r="A37" s="116"/>
      <c r="B37" s="154"/>
      <c r="C37" s="152"/>
      <c r="D37" s="152"/>
      <c r="E37" s="151"/>
      <c r="F37" s="151"/>
      <c r="G37" s="151"/>
      <c r="H37" s="151"/>
      <c r="I37" s="151"/>
      <c r="J37" s="151"/>
      <c r="K37" s="400"/>
      <c r="L37" s="400"/>
      <c r="M37" s="400"/>
      <c r="N37" s="35"/>
    </row>
    <row r="38" spans="1:14" x14ac:dyDescent="0.25">
      <c r="A38" s="116"/>
      <c r="B38" s="154"/>
      <c r="C38" s="152"/>
      <c r="D38" s="152"/>
      <c r="E38" s="151"/>
      <c r="F38" s="151"/>
      <c r="G38" s="151"/>
      <c r="H38" s="151"/>
      <c r="I38" s="151"/>
      <c r="J38" s="151"/>
      <c r="K38" s="400"/>
      <c r="L38" s="400"/>
      <c r="M38" s="400"/>
      <c r="N38" s="35"/>
    </row>
    <row r="39" spans="1:14" x14ac:dyDescent="0.25">
      <c r="A39" s="116"/>
      <c r="B39" s="154"/>
      <c r="C39" s="152"/>
      <c r="D39" s="152"/>
      <c r="E39" s="151"/>
      <c r="F39" s="151"/>
      <c r="G39" s="151"/>
      <c r="H39" s="151"/>
      <c r="I39" s="151"/>
      <c r="J39" s="151"/>
      <c r="K39" s="35"/>
      <c r="L39" s="35"/>
      <c r="M39" s="35"/>
      <c r="N39" s="35"/>
    </row>
    <row r="40" spans="1:14" x14ac:dyDescent="0.25">
      <c r="A40" s="116"/>
      <c r="B40" s="154"/>
      <c r="C40" s="152"/>
      <c r="D40" s="152"/>
      <c r="E40" s="151"/>
      <c r="F40" s="151"/>
      <c r="G40" s="151"/>
      <c r="H40" s="151"/>
      <c r="I40" s="151"/>
      <c r="J40" s="151"/>
      <c r="K40" s="35"/>
      <c r="L40" s="35"/>
      <c r="M40" s="35"/>
      <c r="N40" s="35"/>
    </row>
    <row r="41" spans="1:14" x14ac:dyDescent="0.25">
      <c r="A41" s="116"/>
      <c r="B41" s="154"/>
      <c r="C41" s="152"/>
      <c r="D41" s="152"/>
      <c r="E41" s="151"/>
      <c r="F41" s="151"/>
      <c r="G41" s="151"/>
      <c r="H41" s="151"/>
      <c r="I41" s="151"/>
      <c r="J41" s="151"/>
      <c r="K41" s="35"/>
      <c r="L41" s="35"/>
      <c r="M41" s="35"/>
      <c r="N41" s="35"/>
    </row>
    <row r="42" spans="1:14" x14ac:dyDescent="0.25">
      <c r="A42" s="116"/>
      <c r="B42" s="160"/>
      <c r="C42" s="151"/>
      <c r="D42" s="151"/>
      <c r="E42" s="151"/>
      <c r="F42" s="151"/>
      <c r="G42" s="151"/>
      <c r="H42" s="151"/>
      <c r="I42" s="151"/>
      <c r="J42" s="151"/>
    </row>
    <row r="43" spans="1:14" ht="16.5" customHeight="1" x14ac:dyDescent="0.25">
      <c r="A43" s="116"/>
      <c r="B43" s="160"/>
      <c r="C43" s="151"/>
      <c r="D43" s="151"/>
      <c r="E43" s="151"/>
      <c r="F43" s="151"/>
      <c r="G43" s="151"/>
      <c r="H43" s="151"/>
      <c r="I43" s="151"/>
      <c r="J43" s="151"/>
    </row>
    <row r="44" spans="1:14" x14ac:dyDescent="0.25">
      <c r="A44" s="116"/>
      <c r="B44" s="160"/>
      <c r="C44" s="151"/>
      <c r="D44" s="151"/>
      <c r="E44" s="151"/>
      <c r="F44" s="151"/>
      <c r="G44" s="151"/>
      <c r="H44" s="151"/>
      <c r="I44" s="151"/>
      <c r="J44" s="151"/>
    </row>
    <row r="45" spans="1:14" x14ac:dyDescent="0.25">
      <c r="A45" s="116"/>
      <c r="B45" s="160"/>
      <c r="C45" s="151"/>
      <c r="D45" s="151"/>
      <c r="E45" s="151"/>
      <c r="F45" s="151"/>
      <c r="G45" s="151"/>
      <c r="H45" s="151"/>
      <c r="I45" s="151"/>
      <c r="J45" s="151"/>
    </row>
    <row r="46" spans="1:14" x14ac:dyDescent="0.25">
      <c r="A46" s="402"/>
      <c r="B46" s="89"/>
      <c r="C46" s="90"/>
      <c r="D46" s="90"/>
    </row>
    <row r="47" spans="1:14" x14ac:dyDescent="0.25">
      <c r="A47" s="402"/>
      <c r="B47" s="89"/>
      <c r="C47" s="90"/>
      <c r="D47" s="90"/>
    </row>
    <row r="48" spans="1:14" x14ac:dyDescent="0.25">
      <c r="A48" s="402"/>
      <c r="B48" s="89"/>
      <c r="C48" s="90"/>
      <c r="D48" s="90"/>
    </row>
    <row r="49" spans="1:4" x14ac:dyDescent="0.25">
      <c r="A49" s="402"/>
      <c r="B49" s="89"/>
      <c r="C49" s="90"/>
      <c r="D49" s="90"/>
    </row>
    <row r="50" spans="1:4" x14ac:dyDescent="0.25">
      <c r="A50" s="402"/>
      <c r="B50" s="89"/>
      <c r="C50" s="90"/>
      <c r="D50" s="90"/>
    </row>
    <row r="51" spans="1:4" x14ac:dyDescent="0.25">
      <c r="A51" s="402"/>
      <c r="B51" s="89"/>
      <c r="C51" s="90"/>
      <c r="D51" s="90"/>
    </row>
    <row r="52" spans="1:4" x14ac:dyDescent="0.25">
      <c r="A52" s="402"/>
      <c r="B52" s="89"/>
      <c r="C52" s="90"/>
      <c r="D52" s="90"/>
    </row>
    <row r="53" spans="1:4" x14ac:dyDescent="0.25">
      <c r="A53" s="402"/>
      <c r="B53" s="89"/>
      <c r="C53" s="90"/>
      <c r="D53" s="90"/>
    </row>
    <row r="54" spans="1:4" x14ac:dyDescent="0.25">
      <c r="A54" s="402"/>
      <c r="B54" s="89"/>
      <c r="C54" s="90"/>
      <c r="D54" s="90"/>
    </row>
    <row r="55" spans="1:4" x14ac:dyDescent="0.25">
      <c r="A55" s="402"/>
      <c r="B55" s="89"/>
      <c r="C55" s="90"/>
      <c r="D55" s="90"/>
    </row>
    <row r="56" spans="1:4" x14ac:dyDescent="0.25">
      <c r="A56" s="402"/>
      <c r="B56" s="89"/>
      <c r="C56" s="90"/>
      <c r="D56" s="90"/>
    </row>
    <row r="57" spans="1:4" x14ac:dyDescent="0.25">
      <c r="A57" s="402"/>
      <c r="B57" s="89"/>
      <c r="C57" s="90"/>
      <c r="D57" s="90"/>
    </row>
    <row r="58" spans="1:4" x14ac:dyDescent="0.25">
      <c r="A58" s="402"/>
      <c r="B58" s="89"/>
      <c r="C58" s="90"/>
      <c r="D58" s="90"/>
    </row>
    <row r="59" spans="1:4" x14ac:dyDescent="0.25">
      <c r="A59" s="402"/>
      <c r="B59" s="89"/>
      <c r="C59" s="90"/>
      <c r="D59" s="90"/>
    </row>
    <row r="60" spans="1:4" x14ac:dyDescent="0.25">
      <c r="A60" s="402"/>
      <c r="B60" s="89"/>
      <c r="C60" s="90"/>
      <c r="D60" s="90"/>
    </row>
    <row r="61" spans="1:4" x14ac:dyDescent="0.25">
      <c r="A61" s="402"/>
      <c r="B61" s="89"/>
      <c r="C61" s="90"/>
      <c r="D61" s="90"/>
    </row>
    <row r="62" spans="1:4" x14ac:dyDescent="0.25">
      <c r="A62" s="402"/>
      <c r="B62" s="89"/>
      <c r="C62" s="90"/>
      <c r="D62" s="90"/>
    </row>
    <row r="63" spans="1:4" x14ac:dyDescent="0.25">
      <c r="A63" s="402"/>
      <c r="B63" s="89"/>
      <c r="C63" s="90"/>
      <c r="D63" s="90"/>
    </row>
    <row r="64" spans="1:4" x14ac:dyDescent="0.25">
      <c r="A64" s="402"/>
      <c r="B64" s="89"/>
      <c r="C64" s="90"/>
      <c r="D64" s="90"/>
    </row>
    <row r="65" spans="1:4" x14ac:dyDescent="0.25">
      <c r="A65" s="402"/>
      <c r="B65" s="89"/>
      <c r="C65" s="90"/>
      <c r="D65" s="90"/>
    </row>
    <row r="66" spans="1:4" x14ac:dyDescent="0.25">
      <c r="A66" s="402"/>
      <c r="B66" s="89"/>
      <c r="C66" s="90"/>
      <c r="D66" s="90"/>
    </row>
    <row r="67" spans="1:4" x14ac:dyDescent="0.25">
      <c r="A67" s="402"/>
      <c r="B67" s="89"/>
      <c r="C67" s="90"/>
      <c r="D67" s="90"/>
    </row>
    <row r="68" spans="1:4" x14ac:dyDescent="0.25">
      <c r="A68" s="402"/>
      <c r="B68" s="89"/>
      <c r="C68" s="90"/>
      <c r="D68" s="90"/>
    </row>
    <row r="69" spans="1:4" x14ac:dyDescent="0.25">
      <c r="A69" s="402"/>
      <c r="B69" s="89"/>
      <c r="C69" s="90"/>
      <c r="D69" s="90"/>
    </row>
    <row r="70" spans="1:4" x14ac:dyDescent="0.25">
      <c r="A70" s="402"/>
      <c r="B70" s="89"/>
      <c r="C70" s="90"/>
      <c r="D70" s="90"/>
    </row>
    <row r="71" spans="1:4" x14ac:dyDescent="0.25">
      <c r="A71" s="402"/>
      <c r="B71" s="89"/>
      <c r="C71" s="90"/>
      <c r="D71" s="90"/>
    </row>
    <row r="72" spans="1:4" x14ac:dyDescent="0.25">
      <c r="A72" s="402"/>
      <c r="B72" s="89"/>
      <c r="C72" s="90"/>
      <c r="D72" s="90"/>
    </row>
    <row r="73" spans="1:4" x14ac:dyDescent="0.25">
      <c r="A73" s="402"/>
      <c r="B73" s="89"/>
      <c r="C73" s="90"/>
      <c r="D73" s="90"/>
    </row>
    <row r="74" spans="1:4" x14ac:dyDescent="0.25">
      <c r="A74" s="402"/>
      <c r="B74" s="89"/>
      <c r="C74" s="90"/>
      <c r="D74" s="90"/>
    </row>
    <row r="75" spans="1:4" x14ac:dyDescent="0.25">
      <c r="A75" s="402"/>
      <c r="B75" s="89"/>
      <c r="C75" s="90"/>
      <c r="D75" s="90"/>
    </row>
  </sheetData>
  <mergeCells count="18">
    <mergeCell ref="B13:J13"/>
    <mergeCell ref="B5:D5"/>
    <mergeCell ref="B8:J8"/>
    <mergeCell ref="B9:J9"/>
    <mergeCell ref="B10:J10"/>
    <mergeCell ref="B11:J11"/>
    <mergeCell ref="B27:J27"/>
    <mergeCell ref="B14:J14"/>
    <mergeCell ref="B15:J15"/>
    <mergeCell ref="B16:J16"/>
    <mergeCell ref="B18:J18"/>
    <mergeCell ref="B19:J19"/>
    <mergeCell ref="B20:J20"/>
    <mergeCell ref="B21:J21"/>
    <mergeCell ref="B22:J22"/>
    <mergeCell ref="B24:J24"/>
    <mergeCell ref="B25:J25"/>
    <mergeCell ref="B26:J2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 (2'!A1" display="Evolução do número de beneficiários de prestações de desemprego, género, 2016, 1º trim.-4º trim."/>
    <hyperlink ref="B14:J14" location="'PD_genero % (17)'!A1" display="Número de beneficiários com de prestações de desemprego, idade, 2016 (%)"/>
    <hyperlink ref="B18:J18" location="'PD_valor medio mensal € (17)'!A1" display="Valor médio mensal processado por beneficiário, 2016"/>
    <hyperlink ref="B8:J8" location="'PD_genero (17)'!A1" display="Número de beneficiários de prestações de desemprego, género, 2016"/>
    <hyperlink ref="B9:J9" location="'PD_genero % (17)'!A1" display="Número de beneficiários de prestações de desemprego, género, 2016 (%)"/>
    <hyperlink ref="B11:J11" location="'Ev.%1º-4º trim_genero (17)'!A1" display="Evolução do número de beneficiários de prestações de desemprego, género, 2016, 1º trim.-4º trim. (%)"/>
    <hyperlink ref="B13:J13" location="'PD_idade (17)'!A1" display="Número de beneficiários de prestações de desemprego, idade, 2016"/>
    <hyperlink ref="B15:J15" location="'Ev.Nº 1ºtrim-4ºtrim_genero  (2'!A1" display="Evolução do número de beneficiários de prestações de desemprego, idade, 2016, 1º trim.-4º trim."/>
    <hyperlink ref="B16:J16" location="'Ev.%1º-4ºtrim_idade (17)'!A1" display="Evolução do número de beneficiários de prestações de desemprego, idade, 2016, 1º trim.-4º trim. (%)"/>
    <hyperlink ref="B19:J19" location="'Ev. 1ºtrim-4º trim_V.mensal (2'!A1" display="Evolução do valor médio mensal processado por beneficiário, 2016, 1º trim.-4º trim."/>
  </hyperlink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showGridLines="0" showRowColHeaders="0" topLeftCell="C4" workbookViewId="0">
      <selection activeCell="S12" sqref="S12:U39"/>
    </sheetView>
  </sheetViews>
  <sheetFormatPr defaultColWidth="12" defaultRowHeight="12.75" x14ac:dyDescent="0.2"/>
  <cols>
    <col min="1" max="1" width="12" style="84"/>
    <col min="2" max="2" width="38" style="81" customWidth="1"/>
    <col min="3" max="4" width="8.7109375" style="81" customWidth="1"/>
    <col min="5" max="5" width="8.7109375" style="85" customWidth="1"/>
    <col min="6" max="6" width="1.28515625" style="84" customWidth="1"/>
    <col min="7" max="9" width="8.7109375" style="81" customWidth="1"/>
    <col min="10" max="10" width="1.28515625" style="81" customWidth="1"/>
    <col min="11" max="11" width="8.7109375" style="81" customWidth="1"/>
    <col min="12" max="12" width="8.7109375" style="85" customWidth="1"/>
    <col min="13" max="13" width="8.7109375" style="81" customWidth="1"/>
    <col min="14" max="14" width="1.28515625" style="81" customWidth="1"/>
    <col min="15" max="17" width="8.7109375" style="81" customWidth="1"/>
    <col min="18" max="18" width="1.28515625" style="81" customWidth="1"/>
    <col min="19" max="16384" width="12" style="81"/>
  </cols>
  <sheetData>
    <row r="1" spans="1:21" s="80" customFormat="1" ht="16.5" customHeight="1" x14ac:dyDescent="0.25">
      <c r="E1" s="82"/>
      <c r="F1" s="82"/>
      <c r="L1" s="82"/>
    </row>
    <row r="2" spans="1:21" s="80" customFormat="1" ht="16.5" customHeight="1" x14ac:dyDescent="0.25">
      <c r="E2" s="82"/>
      <c r="F2" s="82"/>
      <c r="L2" s="82"/>
    </row>
    <row r="3" spans="1:21" s="80" customFormat="1" ht="16.5" customHeight="1" x14ac:dyDescent="0.25">
      <c r="E3" s="82"/>
      <c r="F3" s="82"/>
      <c r="L3" s="82"/>
    </row>
    <row r="4" spans="1:21" s="80" customFormat="1" ht="16.5" customHeight="1" x14ac:dyDescent="0.25">
      <c r="E4" s="82"/>
      <c r="F4" s="82"/>
      <c r="L4" s="82"/>
    </row>
    <row r="5" spans="1:21" s="80" customFormat="1" ht="16.5" customHeight="1" x14ac:dyDescent="0.2">
      <c r="A5" s="124" t="s">
        <v>2</v>
      </c>
      <c r="B5" s="127" t="s">
        <v>255</v>
      </c>
      <c r="D5" s="82"/>
      <c r="L5" s="82"/>
    </row>
    <row r="6" spans="1:21" s="80" customFormat="1" ht="12" customHeight="1" x14ac:dyDescent="0.2">
      <c r="A6" s="124"/>
      <c r="B6" s="117" t="s">
        <v>140</v>
      </c>
      <c r="D6" s="82"/>
      <c r="L6" s="82"/>
    </row>
    <row r="7" spans="1:21" s="80" customFormat="1" ht="12" customHeight="1" x14ac:dyDescent="0.2">
      <c r="A7" s="124"/>
      <c r="B7" s="117"/>
      <c r="D7" s="82"/>
      <c r="L7" s="82"/>
    </row>
    <row r="8" spans="1:21" s="80" customFormat="1" ht="16.5" customHeight="1" x14ac:dyDescent="0.25"/>
    <row r="9" spans="1:21" s="80" customFormat="1" ht="24.75" customHeight="1" x14ac:dyDescent="0.25">
      <c r="B9" s="8"/>
      <c r="C9" s="453" t="s">
        <v>255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</row>
    <row r="10" spans="1:21" s="80" customFormat="1" ht="24.75" customHeight="1" x14ac:dyDescent="0.25">
      <c r="B10" s="8"/>
      <c r="C10" s="451" t="s">
        <v>16</v>
      </c>
      <c r="D10" s="451"/>
      <c r="E10" s="451"/>
      <c r="F10" s="45"/>
      <c r="G10" s="451" t="s">
        <v>18</v>
      </c>
      <c r="H10" s="451"/>
      <c r="I10" s="451">
        <v>2</v>
      </c>
      <c r="J10" s="45"/>
      <c r="K10" s="451" t="s">
        <v>19</v>
      </c>
      <c r="L10" s="451"/>
      <c r="M10" s="451"/>
      <c r="N10" s="46"/>
      <c r="O10" s="451" t="s">
        <v>17</v>
      </c>
      <c r="P10" s="451"/>
      <c r="Q10" s="451">
        <v>4</v>
      </c>
      <c r="R10" s="46"/>
      <c r="S10" s="469" t="s">
        <v>231</v>
      </c>
      <c r="T10" s="469"/>
      <c r="U10" s="469">
        <v>4</v>
      </c>
    </row>
    <row r="11" spans="1:21" s="80" customFormat="1" ht="14.25" customHeight="1" x14ac:dyDescent="0.2">
      <c r="B11" s="126" t="s">
        <v>11</v>
      </c>
      <c r="C11" s="419" t="s">
        <v>12</v>
      </c>
      <c r="D11" s="419" t="s">
        <v>13</v>
      </c>
      <c r="E11" s="419" t="s">
        <v>0</v>
      </c>
      <c r="F11" s="46"/>
      <c r="G11" s="411" t="s">
        <v>12</v>
      </c>
      <c r="H11" s="411" t="s">
        <v>13</v>
      </c>
      <c r="I11" s="411" t="s">
        <v>0</v>
      </c>
      <c r="J11" s="46"/>
      <c r="K11" s="411" t="s">
        <v>12</v>
      </c>
      <c r="L11" s="411" t="s">
        <v>13</v>
      </c>
      <c r="M11" s="411" t="s">
        <v>0</v>
      </c>
      <c r="N11" s="46"/>
      <c r="O11" s="411" t="s">
        <v>12</v>
      </c>
      <c r="P11" s="411" t="s">
        <v>13</v>
      </c>
      <c r="Q11" s="411" t="s">
        <v>0</v>
      </c>
      <c r="R11" s="46"/>
      <c r="S11" s="411" t="s">
        <v>12</v>
      </c>
      <c r="T11" s="411" t="s">
        <v>13</v>
      </c>
      <c r="U11" s="411" t="s">
        <v>0</v>
      </c>
    </row>
    <row r="12" spans="1:21" s="80" customFormat="1" ht="14.25" customHeight="1" x14ac:dyDescent="0.2">
      <c r="B12" s="3" t="s">
        <v>61</v>
      </c>
      <c r="C12" s="422">
        <v>131820</v>
      </c>
      <c r="D12" s="423">
        <v>125451</v>
      </c>
      <c r="E12" s="424">
        <v>257271</v>
      </c>
      <c r="F12" s="98"/>
      <c r="G12" s="422">
        <v>125401</v>
      </c>
      <c r="H12" s="423">
        <v>115056</v>
      </c>
      <c r="I12" s="424">
        <v>240457</v>
      </c>
      <c r="J12" s="97"/>
      <c r="K12" s="422">
        <v>123131</v>
      </c>
      <c r="L12" s="423">
        <v>101358</v>
      </c>
      <c r="M12" s="424">
        <v>224489</v>
      </c>
      <c r="N12" s="363"/>
      <c r="O12" s="422">
        <v>120577</v>
      </c>
      <c r="P12" s="423">
        <v>102442</v>
      </c>
      <c r="Q12" s="424">
        <v>223019</v>
      </c>
      <c r="R12" s="363"/>
      <c r="S12" s="422">
        <v>210262</v>
      </c>
      <c r="T12" s="423">
        <v>186233</v>
      </c>
      <c r="U12" s="424">
        <v>396495</v>
      </c>
    </row>
    <row r="13" spans="1:21" s="80" customFormat="1" ht="14.25" customHeight="1" x14ac:dyDescent="0.2">
      <c r="B13" s="4" t="s">
        <v>147</v>
      </c>
      <c r="C13" s="425">
        <v>35150</v>
      </c>
      <c r="D13" s="426">
        <v>31882</v>
      </c>
      <c r="E13" s="427">
        <v>67032</v>
      </c>
      <c r="F13" s="98"/>
      <c r="G13" s="425">
        <v>34501</v>
      </c>
      <c r="H13" s="426">
        <v>30169</v>
      </c>
      <c r="I13" s="427">
        <v>64670</v>
      </c>
      <c r="J13" s="97"/>
      <c r="K13" s="425">
        <v>33900</v>
      </c>
      <c r="L13" s="426">
        <v>27074</v>
      </c>
      <c r="M13" s="427">
        <v>60974</v>
      </c>
      <c r="N13" s="363"/>
      <c r="O13" s="425">
        <v>32084</v>
      </c>
      <c r="P13" s="426">
        <v>25972</v>
      </c>
      <c r="Q13" s="427">
        <v>58056</v>
      </c>
      <c r="R13" s="363"/>
      <c r="S13" s="425">
        <v>54694</v>
      </c>
      <c r="T13" s="426">
        <v>47100</v>
      </c>
      <c r="U13" s="427">
        <v>101794</v>
      </c>
    </row>
    <row r="14" spans="1:21" s="80" customFormat="1" ht="14.25" customHeight="1" x14ac:dyDescent="0.2">
      <c r="B14" s="4" t="s">
        <v>20</v>
      </c>
      <c r="C14" s="425">
        <v>27026</v>
      </c>
      <c r="D14" s="426">
        <v>23908</v>
      </c>
      <c r="E14" s="427">
        <v>50934</v>
      </c>
      <c r="F14" s="98"/>
      <c r="G14" s="425">
        <v>26649</v>
      </c>
      <c r="H14" s="426">
        <v>22562</v>
      </c>
      <c r="I14" s="427">
        <v>49211</v>
      </c>
      <c r="J14" s="97"/>
      <c r="K14" s="425">
        <v>26172</v>
      </c>
      <c r="L14" s="426">
        <v>20195</v>
      </c>
      <c r="M14" s="427">
        <v>46367</v>
      </c>
      <c r="N14" s="363"/>
      <c r="O14" s="425">
        <v>24475</v>
      </c>
      <c r="P14" s="426">
        <v>19643</v>
      </c>
      <c r="Q14" s="427">
        <v>44118</v>
      </c>
      <c r="R14" s="363"/>
      <c r="S14" s="425">
        <v>42015</v>
      </c>
      <c r="T14" s="426">
        <v>35193</v>
      </c>
      <c r="U14" s="427">
        <v>77208</v>
      </c>
    </row>
    <row r="15" spans="1:21" s="80" customFormat="1" ht="14.25" customHeight="1" x14ac:dyDescent="0.2">
      <c r="A15" s="82"/>
      <c r="B15" s="4" t="s">
        <v>1</v>
      </c>
      <c r="C15" s="428">
        <f t="shared" ref="C15" si="0">SUM(C16:C39)</f>
        <v>5635</v>
      </c>
      <c r="D15" s="429">
        <f t="shared" ref="D15:E15" si="1">SUM(D16:D39)</f>
        <v>5462</v>
      </c>
      <c r="E15" s="430">
        <f t="shared" si="1"/>
        <v>11097</v>
      </c>
      <c r="F15" s="103"/>
      <c r="G15" s="428">
        <f t="shared" ref="G15:I15" si="2">SUM(G16:G39)</f>
        <v>5521</v>
      </c>
      <c r="H15" s="429">
        <f t="shared" si="2"/>
        <v>5213</v>
      </c>
      <c r="I15" s="430">
        <f t="shared" si="2"/>
        <v>10734</v>
      </c>
      <c r="J15" s="102"/>
      <c r="K15" s="428">
        <f t="shared" ref="K15:M15" si="3">SUM(K16:K39)</f>
        <v>5429</v>
      </c>
      <c r="L15" s="429">
        <f t="shared" si="3"/>
        <v>4719</v>
      </c>
      <c r="M15" s="430">
        <f t="shared" si="3"/>
        <v>10148</v>
      </c>
      <c r="N15" s="363"/>
      <c r="O15" s="428">
        <f t="shared" ref="O15:Q15" si="4">SUM(O16:O39)</f>
        <v>5251</v>
      </c>
      <c r="P15" s="429">
        <f t="shared" si="4"/>
        <v>4641</v>
      </c>
      <c r="Q15" s="430">
        <f t="shared" si="4"/>
        <v>9892</v>
      </c>
      <c r="R15" s="363"/>
      <c r="S15" s="428">
        <v>8609</v>
      </c>
      <c r="T15" s="429">
        <v>7939</v>
      </c>
      <c r="U15" s="430">
        <v>16548</v>
      </c>
    </row>
    <row r="16" spans="1:21" s="80" customFormat="1" ht="14.25" customHeight="1" x14ac:dyDescent="0.2">
      <c r="A16" s="412"/>
      <c r="B16" s="34" t="s">
        <v>36</v>
      </c>
      <c r="C16" s="425">
        <v>191</v>
      </c>
      <c r="D16" s="426">
        <v>144</v>
      </c>
      <c r="E16" s="427">
        <v>335</v>
      </c>
      <c r="F16" s="420"/>
      <c r="G16" s="425">
        <v>182</v>
      </c>
      <c r="H16" s="426">
        <v>142</v>
      </c>
      <c r="I16" s="427">
        <v>324</v>
      </c>
      <c r="J16" s="100"/>
      <c r="K16" s="425">
        <v>169</v>
      </c>
      <c r="L16" s="426">
        <v>134</v>
      </c>
      <c r="M16" s="427">
        <v>303</v>
      </c>
      <c r="N16" s="363"/>
      <c r="O16" s="425">
        <v>167</v>
      </c>
      <c r="P16" s="426">
        <v>123</v>
      </c>
      <c r="Q16" s="427">
        <v>290</v>
      </c>
      <c r="R16" s="363"/>
      <c r="S16" s="425">
        <v>259</v>
      </c>
      <c r="T16" s="426">
        <v>209</v>
      </c>
      <c r="U16" s="427">
        <v>468</v>
      </c>
    </row>
    <row r="17" spans="1:21" s="80" customFormat="1" ht="14.25" customHeight="1" x14ac:dyDescent="0.2">
      <c r="A17" s="412"/>
      <c r="B17" s="34" t="s">
        <v>37</v>
      </c>
      <c r="C17" s="425">
        <v>152</v>
      </c>
      <c r="D17" s="426">
        <v>137</v>
      </c>
      <c r="E17" s="427">
        <v>289</v>
      </c>
      <c r="F17" s="420"/>
      <c r="G17" s="425">
        <v>148</v>
      </c>
      <c r="H17" s="426">
        <v>124</v>
      </c>
      <c r="I17" s="427">
        <v>272</v>
      </c>
      <c r="J17" s="100"/>
      <c r="K17" s="425">
        <v>127</v>
      </c>
      <c r="L17" s="426">
        <v>120</v>
      </c>
      <c r="M17" s="427">
        <v>247</v>
      </c>
      <c r="N17" s="363"/>
      <c r="O17" s="425">
        <v>120</v>
      </c>
      <c r="P17" s="426">
        <v>123</v>
      </c>
      <c r="Q17" s="427">
        <v>243</v>
      </c>
      <c r="R17" s="363"/>
      <c r="S17" s="425">
        <v>244</v>
      </c>
      <c r="T17" s="426">
        <v>210</v>
      </c>
      <c r="U17" s="427">
        <v>454</v>
      </c>
    </row>
    <row r="18" spans="1:21" s="80" customFormat="1" ht="14.25" customHeight="1" x14ac:dyDescent="0.2">
      <c r="A18" s="412"/>
      <c r="B18" s="34" t="s">
        <v>38</v>
      </c>
      <c r="C18" s="425">
        <v>287</v>
      </c>
      <c r="D18" s="426">
        <v>273</v>
      </c>
      <c r="E18" s="427">
        <v>560</v>
      </c>
      <c r="F18" s="420"/>
      <c r="G18" s="425">
        <v>286</v>
      </c>
      <c r="H18" s="426">
        <v>261</v>
      </c>
      <c r="I18" s="427">
        <v>547</v>
      </c>
      <c r="J18" s="100"/>
      <c r="K18" s="425">
        <v>288</v>
      </c>
      <c r="L18" s="426">
        <v>227</v>
      </c>
      <c r="M18" s="427">
        <v>515</v>
      </c>
      <c r="N18" s="363"/>
      <c r="O18" s="425">
        <v>275</v>
      </c>
      <c r="P18" s="426">
        <v>227</v>
      </c>
      <c r="Q18" s="427">
        <v>502</v>
      </c>
      <c r="R18" s="363"/>
      <c r="S18" s="425">
        <v>426</v>
      </c>
      <c r="T18" s="426">
        <v>376</v>
      </c>
      <c r="U18" s="427">
        <v>802</v>
      </c>
    </row>
    <row r="19" spans="1:21" s="80" customFormat="1" ht="14.25" customHeight="1" x14ac:dyDescent="0.2">
      <c r="A19" s="412"/>
      <c r="B19" s="34" t="s">
        <v>39</v>
      </c>
      <c r="C19" s="425">
        <v>209</v>
      </c>
      <c r="D19" s="426">
        <v>174</v>
      </c>
      <c r="E19" s="427">
        <v>383</v>
      </c>
      <c r="F19" s="420"/>
      <c r="G19" s="425">
        <v>206</v>
      </c>
      <c r="H19" s="426">
        <v>176</v>
      </c>
      <c r="I19" s="427">
        <v>382</v>
      </c>
      <c r="J19" s="100"/>
      <c r="K19" s="425">
        <v>192</v>
      </c>
      <c r="L19" s="426">
        <v>164</v>
      </c>
      <c r="M19" s="427">
        <v>356</v>
      </c>
      <c r="N19" s="363"/>
      <c r="O19" s="425">
        <v>194</v>
      </c>
      <c r="P19" s="426">
        <v>162</v>
      </c>
      <c r="Q19" s="427">
        <v>356</v>
      </c>
      <c r="R19" s="363"/>
      <c r="S19" s="425">
        <v>301</v>
      </c>
      <c r="T19" s="426">
        <v>262</v>
      </c>
      <c r="U19" s="427">
        <v>563</v>
      </c>
    </row>
    <row r="20" spans="1:21" s="80" customFormat="1" ht="14.25" customHeight="1" x14ac:dyDescent="0.2">
      <c r="A20" s="412"/>
      <c r="B20" s="34" t="s">
        <v>40</v>
      </c>
      <c r="C20" s="425">
        <v>339</v>
      </c>
      <c r="D20" s="426">
        <v>356</v>
      </c>
      <c r="E20" s="427">
        <v>695</v>
      </c>
      <c r="F20" s="420"/>
      <c r="G20" s="425">
        <v>328</v>
      </c>
      <c r="H20" s="426">
        <v>359</v>
      </c>
      <c r="I20" s="427">
        <v>687</v>
      </c>
      <c r="J20" s="100"/>
      <c r="K20" s="425">
        <v>323</v>
      </c>
      <c r="L20" s="426">
        <v>301</v>
      </c>
      <c r="M20" s="427">
        <v>624</v>
      </c>
      <c r="N20" s="363"/>
      <c r="O20" s="425">
        <v>324</v>
      </c>
      <c r="P20" s="426">
        <v>326</v>
      </c>
      <c r="Q20" s="427">
        <v>650</v>
      </c>
      <c r="R20" s="363"/>
      <c r="S20" s="425">
        <v>541</v>
      </c>
      <c r="T20" s="426">
        <v>561</v>
      </c>
      <c r="U20" s="427">
        <v>1102</v>
      </c>
    </row>
    <row r="21" spans="1:21" s="80" customFormat="1" ht="14.25" customHeight="1" x14ac:dyDescent="0.2">
      <c r="A21" s="412"/>
      <c r="B21" s="34" t="s">
        <v>41</v>
      </c>
      <c r="C21" s="425">
        <v>201</v>
      </c>
      <c r="D21" s="426">
        <v>195</v>
      </c>
      <c r="E21" s="427">
        <v>396</v>
      </c>
      <c r="F21" s="420"/>
      <c r="G21" s="425">
        <v>202</v>
      </c>
      <c r="H21" s="426">
        <v>189</v>
      </c>
      <c r="I21" s="427">
        <v>391</v>
      </c>
      <c r="J21" s="100"/>
      <c r="K21" s="425">
        <v>194</v>
      </c>
      <c r="L21" s="426">
        <v>179</v>
      </c>
      <c r="M21" s="427">
        <v>373</v>
      </c>
      <c r="N21" s="363"/>
      <c r="O21" s="425">
        <v>184</v>
      </c>
      <c r="P21" s="426">
        <v>188</v>
      </c>
      <c r="Q21" s="427">
        <v>372</v>
      </c>
      <c r="R21" s="363"/>
      <c r="S21" s="425">
        <v>314</v>
      </c>
      <c r="T21" s="426">
        <v>299</v>
      </c>
      <c r="U21" s="427">
        <v>613</v>
      </c>
    </row>
    <row r="22" spans="1:21" s="80" customFormat="1" ht="14.25" customHeight="1" x14ac:dyDescent="0.2">
      <c r="A22" s="412"/>
      <c r="B22" s="34" t="s">
        <v>42</v>
      </c>
      <c r="C22" s="425">
        <v>152</v>
      </c>
      <c r="D22" s="426">
        <v>141</v>
      </c>
      <c r="E22" s="427">
        <v>293</v>
      </c>
      <c r="F22" s="420"/>
      <c r="G22" s="425">
        <v>154</v>
      </c>
      <c r="H22" s="426">
        <v>139</v>
      </c>
      <c r="I22" s="427">
        <v>293</v>
      </c>
      <c r="J22" s="100"/>
      <c r="K22" s="425">
        <v>149</v>
      </c>
      <c r="L22" s="426">
        <v>117</v>
      </c>
      <c r="M22" s="427">
        <v>266</v>
      </c>
      <c r="N22" s="363"/>
      <c r="O22" s="425">
        <v>141</v>
      </c>
      <c r="P22" s="426">
        <v>122</v>
      </c>
      <c r="Q22" s="427">
        <v>263</v>
      </c>
      <c r="R22" s="363"/>
      <c r="S22" s="425">
        <v>228</v>
      </c>
      <c r="T22" s="426">
        <v>202</v>
      </c>
      <c r="U22" s="427">
        <v>430</v>
      </c>
    </row>
    <row r="23" spans="1:21" s="80" customFormat="1" ht="14.25" customHeight="1" x14ac:dyDescent="0.2">
      <c r="A23" s="412"/>
      <c r="B23" s="34" t="s">
        <v>43</v>
      </c>
      <c r="C23" s="425">
        <v>128</v>
      </c>
      <c r="D23" s="426">
        <v>127</v>
      </c>
      <c r="E23" s="427">
        <v>255</v>
      </c>
      <c r="F23" s="420"/>
      <c r="G23" s="425">
        <v>126</v>
      </c>
      <c r="H23" s="426">
        <v>118</v>
      </c>
      <c r="I23" s="427">
        <v>244</v>
      </c>
      <c r="J23" s="100"/>
      <c r="K23" s="425">
        <v>127</v>
      </c>
      <c r="L23" s="426">
        <v>101</v>
      </c>
      <c r="M23" s="427">
        <v>228</v>
      </c>
      <c r="N23" s="363"/>
      <c r="O23" s="425">
        <v>129</v>
      </c>
      <c r="P23" s="426">
        <v>98</v>
      </c>
      <c r="Q23" s="427">
        <v>227</v>
      </c>
      <c r="R23" s="363"/>
      <c r="S23" s="425">
        <v>197</v>
      </c>
      <c r="T23" s="426">
        <v>173</v>
      </c>
      <c r="U23" s="427">
        <v>370</v>
      </c>
    </row>
    <row r="24" spans="1:21" s="80" customFormat="1" ht="14.25" customHeight="1" x14ac:dyDescent="0.2">
      <c r="A24" s="412"/>
      <c r="B24" s="34" t="s">
        <v>44</v>
      </c>
      <c r="C24" s="425">
        <v>368</v>
      </c>
      <c r="D24" s="426">
        <v>351</v>
      </c>
      <c r="E24" s="427">
        <v>719</v>
      </c>
      <c r="F24" s="420"/>
      <c r="G24" s="425">
        <v>365</v>
      </c>
      <c r="H24" s="426">
        <v>352</v>
      </c>
      <c r="I24" s="427">
        <v>717</v>
      </c>
      <c r="J24" s="100"/>
      <c r="K24" s="425">
        <v>364</v>
      </c>
      <c r="L24" s="426">
        <v>329</v>
      </c>
      <c r="M24" s="427">
        <v>693</v>
      </c>
      <c r="N24" s="363"/>
      <c r="O24" s="425">
        <v>344</v>
      </c>
      <c r="P24" s="426">
        <v>318</v>
      </c>
      <c r="Q24" s="427">
        <v>662</v>
      </c>
      <c r="R24" s="363"/>
      <c r="S24" s="425">
        <v>564</v>
      </c>
      <c r="T24" s="426">
        <v>518</v>
      </c>
      <c r="U24" s="427">
        <v>1082</v>
      </c>
    </row>
    <row r="25" spans="1:21" s="80" customFormat="1" ht="14.25" customHeight="1" x14ac:dyDescent="0.2">
      <c r="A25" s="412"/>
      <c r="B25" s="34" t="s">
        <v>45</v>
      </c>
      <c r="C25" s="425">
        <v>233</v>
      </c>
      <c r="D25" s="426">
        <v>192</v>
      </c>
      <c r="E25" s="427">
        <v>425</v>
      </c>
      <c r="F25" s="420"/>
      <c r="G25" s="425">
        <v>228</v>
      </c>
      <c r="H25" s="426">
        <v>174</v>
      </c>
      <c r="I25" s="427">
        <v>402</v>
      </c>
      <c r="J25" s="100"/>
      <c r="K25" s="425">
        <v>222</v>
      </c>
      <c r="L25" s="426">
        <v>159</v>
      </c>
      <c r="M25" s="427">
        <v>381</v>
      </c>
      <c r="N25" s="363"/>
      <c r="O25" s="425">
        <v>218</v>
      </c>
      <c r="P25" s="426">
        <v>163</v>
      </c>
      <c r="Q25" s="427">
        <v>381</v>
      </c>
      <c r="R25" s="363"/>
      <c r="S25" s="425">
        <v>345</v>
      </c>
      <c r="T25" s="426">
        <v>279</v>
      </c>
      <c r="U25" s="427">
        <v>624</v>
      </c>
    </row>
    <row r="26" spans="1:21" s="80" customFormat="1" ht="14.25" customHeight="1" x14ac:dyDescent="0.2">
      <c r="A26" s="412"/>
      <c r="B26" s="34" t="s">
        <v>46</v>
      </c>
      <c r="C26" s="425">
        <v>166</v>
      </c>
      <c r="D26" s="426">
        <v>178</v>
      </c>
      <c r="E26" s="427">
        <v>344</v>
      </c>
      <c r="F26" s="420"/>
      <c r="G26" s="425">
        <v>163</v>
      </c>
      <c r="H26" s="426">
        <v>177</v>
      </c>
      <c r="I26" s="427">
        <v>340</v>
      </c>
      <c r="J26" s="100"/>
      <c r="K26" s="425">
        <v>175</v>
      </c>
      <c r="L26" s="426">
        <v>161</v>
      </c>
      <c r="M26" s="427">
        <v>336</v>
      </c>
      <c r="N26" s="363"/>
      <c r="O26" s="425">
        <v>165</v>
      </c>
      <c r="P26" s="426">
        <v>153</v>
      </c>
      <c r="Q26" s="427">
        <v>318</v>
      </c>
      <c r="R26" s="363"/>
      <c r="S26" s="425">
        <v>258</v>
      </c>
      <c r="T26" s="426">
        <v>252</v>
      </c>
      <c r="U26" s="427">
        <v>510</v>
      </c>
    </row>
    <row r="27" spans="1:21" s="80" customFormat="1" ht="14.25" customHeight="1" x14ac:dyDescent="0.2">
      <c r="A27" s="412"/>
      <c r="B27" s="34" t="s">
        <v>47</v>
      </c>
      <c r="C27" s="425">
        <v>185</v>
      </c>
      <c r="D27" s="426">
        <v>190</v>
      </c>
      <c r="E27" s="427">
        <v>375</v>
      </c>
      <c r="F27" s="420"/>
      <c r="G27" s="425">
        <v>187</v>
      </c>
      <c r="H27" s="426">
        <v>184</v>
      </c>
      <c r="I27" s="427">
        <v>371</v>
      </c>
      <c r="J27" s="100"/>
      <c r="K27" s="425">
        <v>201</v>
      </c>
      <c r="L27" s="426">
        <v>169</v>
      </c>
      <c r="M27" s="427">
        <v>370</v>
      </c>
      <c r="N27" s="363"/>
      <c r="O27" s="425">
        <v>184</v>
      </c>
      <c r="P27" s="426">
        <v>163</v>
      </c>
      <c r="Q27" s="427">
        <v>347</v>
      </c>
      <c r="R27" s="363"/>
      <c r="S27" s="425">
        <v>303</v>
      </c>
      <c r="T27" s="426">
        <v>284</v>
      </c>
      <c r="U27" s="427">
        <v>587</v>
      </c>
    </row>
    <row r="28" spans="1:21" s="80" customFormat="1" ht="14.25" customHeight="1" x14ac:dyDescent="0.2">
      <c r="A28" s="412"/>
      <c r="B28" s="34" t="s">
        <v>48</v>
      </c>
      <c r="C28" s="425">
        <v>220</v>
      </c>
      <c r="D28" s="426">
        <v>171</v>
      </c>
      <c r="E28" s="427">
        <v>391</v>
      </c>
      <c r="F28" s="420"/>
      <c r="G28" s="425">
        <v>216</v>
      </c>
      <c r="H28" s="426">
        <v>169</v>
      </c>
      <c r="I28" s="427">
        <v>385</v>
      </c>
      <c r="J28" s="100"/>
      <c r="K28" s="425">
        <v>202</v>
      </c>
      <c r="L28" s="426">
        <v>143</v>
      </c>
      <c r="M28" s="427">
        <v>345</v>
      </c>
      <c r="N28" s="363"/>
      <c r="O28" s="425">
        <v>206</v>
      </c>
      <c r="P28" s="426">
        <v>140</v>
      </c>
      <c r="Q28" s="427">
        <v>346</v>
      </c>
      <c r="R28" s="363"/>
      <c r="S28" s="425">
        <v>318</v>
      </c>
      <c r="T28" s="426">
        <v>257</v>
      </c>
      <c r="U28" s="427">
        <v>575</v>
      </c>
    </row>
    <row r="29" spans="1:21" s="80" customFormat="1" ht="14.25" customHeight="1" x14ac:dyDescent="0.2">
      <c r="A29" s="412"/>
      <c r="B29" s="34" t="s">
        <v>49</v>
      </c>
      <c r="C29" s="425">
        <v>390</v>
      </c>
      <c r="D29" s="426">
        <v>396</v>
      </c>
      <c r="E29" s="427">
        <v>786</v>
      </c>
      <c r="F29" s="420"/>
      <c r="G29" s="425">
        <v>367</v>
      </c>
      <c r="H29" s="426">
        <v>380</v>
      </c>
      <c r="I29" s="427">
        <v>747</v>
      </c>
      <c r="J29" s="100"/>
      <c r="K29" s="425">
        <v>379</v>
      </c>
      <c r="L29" s="426">
        <v>340</v>
      </c>
      <c r="M29" s="427">
        <v>719</v>
      </c>
      <c r="N29" s="363"/>
      <c r="O29" s="425">
        <v>343</v>
      </c>
      <c r="P29" s="426">
        <v>330</v>
      </c>
      <c r="Q29" s="427">
        <v>673</v>
      </c>
      <c r="R29" s="363"/>
      <c r="S29" s="425">
        <v>593</v>
      </c>
      <c r="T29" s="426">
        <v>548</v>
      </c>
      <c r="U29" s="427">
        <v>1141</v>
      </c>
    </row>
    <row r="30" spans="1:21" s="80" customFormat="1" ht="14.25" customHeight="1" x14ac:dyDescent="0.2">
      <c r="A30" s="412"/>
      <c r="B30" s="34" t="s">
        <v>50</v>
      </c>
      <c r="C30" s="425">
        <v>439</v>
      </c>
      <c r="D30" s="426">
        <v>433</v>
      </c>
      <c r="E30" s="427">
        <v>872</v>
      </c>
      <c r="F30" s="420"/>
      <c r="G30" s="425">
        <v>418</v>
      </c>
      <c r="H30" s="426">
        <v>395</v>
      </c>
      <c r="I30" s="427">
        <v>813</v>
      </c>
      <c r="J30" s="100"/>
      <c r="K30" s="425">
        <v>444</v>
      </c>
      <c r="L30" s="426">
        <v>365</v>
      </c>
      <c r="M30" s="427">
        <v>809</v>
      </c>
      <c r="N30" s="363"/>
      <c r="O30" s="425">
        <v>437</v>
      </c>
      <c r="P30" s="426">
        <v>357</v>
      </c>
      <c r="Q30" s="427">
        <v>794</v>
      </c>
      <c r="R30" s="363"/>
      <c r="S30" s="425">
        <v>689</v>
      </c>
      <c r="T30" s="426">
        <v>632</v>
      </c>
      <c r="U30" s="427">
        <v>1321</v>
      </c>
    </row>
    <row r="31" spans="1:21" s="80" customFormat="1" ht="14.25" customHeight="1" x14ac:dyDescent="0.2">
      <c r="A31" s="412"/>
      <c r="B31" s="34" t="s">
        <v>51</v>
      </c>
      <c r="C31" s="425">
        <v>113</v>
      </c>
      <c r="D31" s="426">
        <v>149</v>
      </c>
      <c r="E31" s="427">
        <v>262</v>
      </c>
      <c r="F31" s="420"/>
      <c r="G31" s="425">
        <v>116</v>
      </c>
      <c r="H31" s="426">
        <v>145</v>
      </c>
      <c r="I31" s="427">
        <v>261</v>
      </c>
      <c r="J31" s="100"/>
      <c r="K31" s="425">
        <v>106</v>
      </c>
      <c r="L31" s="426">
        <v>111</v>
      </c>
      <c r="M31" s="427">
        <v>217</v>
      </c>
      <c r="N31" s="363"/>
      <c r="O31" s="425">
        <v>107</v>
      </c>
      <c r="P31" s="426">
        <v>109</v>
      </c>
      <c r="Q31" s="427">
        <v>216</v>
      </c>
      <c r="R31" s="363"/>
      <c r="S31" s="425">
        <v>174</v>
      </c>
      <c r="T31" s="426">
        <v>200</v>
      </c>
      <c r="U31" s="427">
        <v>374</v>
      </c>
    </row>
    <row r="32" spans="1:21" s="80" customFormat="1" ht="14.25" customHeight="1" x14ac:dyDescent="0.2">
      <c r="A32" s="412"/>
      <c r="B32" s="34" t="s">
        <v>52</v>
      </c>
      <c r="C32" s="425">
        <v>380</v>
      </c>
      <c r="D32" s="426">
        <v>381</v>
      </c>
      <c r="E32" s="427">
        <v>761</v>
      </c>
      <c r="F32" s="420"/>
      <c r="G32" s="425">
        <v>361</v>
      </c>
      <c r="H32" s="426">
        <v>344</v>
      </c>
      <c r="I32" s="427">
        <v>705</v>
      </c>
      <c r="J32" s="100"/>
      <c r="K32" s="425">
        <v>342</v>
      </c>
      <c r="L32" s="426">
        <v>315</v>
      </c>
      <c r="M32" s="427">
        <v>657</v>
      </c>
      <c r="N32" s="363"/>
      <c r="O32" s="425">
        <v>336</v>
      </c>
      <c r="P32" s="426">
        <v>302</v>
      </c>
      <c r="Q32" s="427">
        <v>638</v>
      </c>
      <c r="R32" s="363"/>
      <c r="S32" s="425">
        <v>555</v>
      </c>
      <c r="T32" s="426">
        <v>517</v>
      </c>
      <c r="U32" s="427">
        <v>1072</v>
      </c>
    </row>
    <row r="33" spans="1:21" s="80" customFormat="1" ht="14.25" customHeight="1" x14ac:dyDescent="0.2">
      <c r="A33" s="412"/>
      <c r="B33" s="34" t="s">
        <v>31</v>
      </c>
      <c r="C33" s="425">
        <v>156</v>
      </c>
      <c r="D33" s="426">
        <v>153</v>
      </c>
      <c r="E33" s="427">
        <v>309</v>
      </c>
      <c r="F33" s="420"/>
      <c r="G33" s="425">
        <v>156</v>
      </c>
      <c r="H33" s="426">
        <v>144</v>
      </c>
      <c r="I33" s="427">
        <v>300</v>
      </c>
      <c r="J33" s="100"/>
      <c r="K33" s="425">
        <v>147</v>
      </c>
      <c r="L33" s="426">
        <v>132</v>
      </c>
      <c r="M33" s="427">
        <v>279</v>
      </c>
      <c r="N33" s="363"/>
      <c r="O33" s="425">
        <v>152</v>
      </c>
      <c r="P33" s="426">
        <v>136</v>
      </c>
      <c r="Q33" s="427">
        <v>288</v>
      </c>
      <c r="R33" s="363"/>
      <c r="S33" s="425">
        <v>247</v>
      </c>
      <c r="T33" s="426">
        <v>223</v>
      </c>
      <c r="U33" s="427">
        <v>470</v>
      </c>
    </row>
    <row r="34" spans="1:21" s="80" customFormat="1" ht="14.25" customHeight="1" x14ac:dyDescent="0.2">
      <c r="A34" s="412"/>
      <c r="B34" s="34" t="s">
        <v>53</v>
      </c>
      <c r="C34" s="425">
        <v>351</v>
      </c>
      <c r="D34" s="426">
        <v>361</v>
      </c>
      <c r="E34" s="427">
        <v>712</v>
      </c>
      <c r="F34" s="420"/>
      <c r="G34" s="425">
        <v>353</v>
      </c>
      <c r="H34" s="426">
        <v>342</v>
      </c>
      <c r="I34" s="427">
        <v>695</v>
      </c>
      <c r="J34" s="100"/>
      <c r="K34" s="425">
        <v>358</v>
      </c>
      <c r="L34" s="426">
        <v>322</v>
      </c>
      <c r="M34" s="427">
        <v>680</v>
      </c>
      <c r="N34" s="363"/>
      <c r="O34" s="425">
        <v>345</v>
      </c>
      <c r="P34" s="426">
        <v>321</v>
      </c>
      <c r="Q34" s="427">
        <v>666</v>
      </c>
      <c r="R34" s="363"/>
      <c r="S34" s="425">
        <v>564</v>
      </c>
      <c r="T34" s="426">
        <v>534</v>
      </c>
      <c r="U34" s="427">
        <v>1098</v>
      </c>
    </row>
    <row r="35" spans="1:21" s="80" customFormat="1" ht="14.25" customHeight="1" x14ac:dyDescent="0.2">
      <c r="A35" s="412"/>
      <c r="B35" s="34" t="s">
        <v>54</v>
      </c>
      <c r="C35" s="425">
        <v>243</v>
      </c>
      <c r="D35" s="426">
        <v>257</v>
      </c>
      <c r="E35" s="427">
        <v>500</v>
      </c>
      <c r="F35" s="420"/>
      <c r="G35" s="425">
        <v>243</v>
      </c>
      <c r="H35" s="426">
        <v>265</v>
      </c>
      <c r="I35" s="427">
        <v>508</v>
      </c>
      <c r="J35" s="100"/>
      <c r="K35" s="425">
        <v>239</v>
      </c>
      <c r="L35" s="426">
        <v>245</v>
      </c>
      <c r="M35" s="427">
        <v>484</v>
      </c>
      <c r="N35" s="363"/>
      <c r="O35" s="425">
        <v>232</v>
      </c>
      <c r="P35" s="426">
        <v>220</v>
      </c>
      <c r="Q35" s="427">
        <v>452</v>
      </c>
      <c r="R35" s="363"/>
      <c r="S35" s="425">
        <v>397</v>
      </c>
      <c r="T35" s="426">
        <v>395</v>
      </c>
      <c r="U35" s="427">
        <v>792</v>
      </c>
    </row>
    <row r="36" spans="1:21" s="80" customFormat="1" ht="14.25" customHeight="1" x14ac:dyDescent="0.2">
      <c r="A36" s="412"/>
      <c r="B36" s="34" t="s">
        <v>55</v>
      </c>
      <c r="C36" s="425">
        <v>134</v>
      </c>
      <c r="D36" s="426">
        <v>155</v>
      </c>
      <c r="E36" s="427">
        <v>289</v>
      </c>
      <c r="F36" s="420"/>
      <c r="G36" s="425">
        <v>120</v>
      </c>
      <c r="H36" s="426">
        <v>125</v>
      </c>
      <c r="I36" s="427">
        <v>245</v>
      </c>
      <c r="J36" s="100"/>
      <c r="K36" s="425">
        <v>105</v>
      </c>
      <c r="L36" s="426">
        <v>114</v>
      </c>
      <c r="M36" s="427">
        <v>219</v>
      </c>
      <c r="N36" s="363"/>
      <c r="O36" s="425">
        <v>105</v>
      </c>
      <c r="P36" s="426">
        <v>113</v>
      </c>
      <c r="Q36" s="427">
        <v>218</v>
      </c>
      <c r="R36" s="363"/>
      <c r="S36" s="425">
        <v>190</v>
      </c>
      <c r="T36" s="426">
        <v>224</v>
      </c>
      <c r="U36" s="427">
        <v>414</v>
      </c>
    </row>
    <row r="37" spans="1:21" s="80" customFormat="1" ht="14.25" customHeight="1" x14ac:dyDescent="0.2">
      <c r="A37" s="412"/>
      <c r="B37" s="34" t="s">
        <v>56</v>
      </c>
      <c r="C37" s="425">
        <v>109</v>
      </c>
      <c r="D37" s="426">
        <v>114</v>
      </c>
      <c r="E37" s="427">
        <v>223</v>
      </c>
      <c r="F37" s="420"/>
      <c r="G37" s="425">
        <v>117</v>
      </c>
      <c r="H37" s="426">
        <v>95</v>
      </c>
      <c r="I37" s="427">
        <v>212</v>
      </c>
      <c r="J37" s="100"/>
      <c r="K37" s="425">
        <v>121</v>
      </c>
      <c r="L37" s="426">
        <v>90</v>
      </c>
      <c r="M37" s="427">
        <v>211</v>
      </c>
      <c r="N37" s="363"/>
      <c r="O37" s="425">
        <v>104</v>
      </c>
      <c r="P37" s="426">
        <v>88</v>
      </c>
      <c r="Q37" s="427">
        <v>192</v>
      </c>
      <c r="R37" s="363"/>
      <c r="S37" s="425">
        <v>174</v>
      </c>
      <c r="T37" s="426">
        <v>157</v>
      </c>
      <c r="U37" s="427">
        <v>331</v>
      </c>
    </row>
    <row r="38" spans="1:21" s="80" customFormat="1" ht="14.25" customHeight="1" x14ac:dyDescent="0.2">
      <c r="A38" s="412"/>
      <c r="B38" s="34" t="s">
        <v>57</v>
      </c>
      <c r="C38" s="425">
        <v>317</v>
      </c>
      <c r="D38" s="426">
        <v>279</v>
      </c>
      <c r="E38" s="427">
        <v>596</v>
      </c>
      <c r="F38" s="420"/>
      <c r="G38" s="425">
        <v>316</v>
      </c>
      <c r="H38" s="426">
        <v>269</v>
      </c>
      <c r="I38" s="427">
        <v>585</v>
      </c>
      <c r="J38" s="100"/>
      <c r="K38" s="425">
        <v>293</v>
      </c>
      <c r="L38" s="426">
        <v>236</v>
      </c>
      <c r="M38" s="427">
        <v>529</v>
      </c>
      <c r="N38" s="363"/>
      <c r="O38" s="425">
        <v>282</v>
      </c>
      <c r="P38" s="426">
        <v>226</v>
      </c>
      <c r="Q38" s="427">
        <v>508</v>
      </c>
      <c r="R38" s="363"/>
      <c r="S38" s="425">
        <v>473</v>
      </c>
      <c r="T38" s="426">
        <v>396</v>
      </c>
      <c r="U38" s="427">
        <v>869</v>
      </c>
    </row>
    <row r="39" spans="1:21" s="80" customFormat="1" ht="14.25" customHeight="1" x14ac:dyDescent="0.2">
      <c r="A39" s="412"/>
      <c r="B39" s="34" t="s">
        <v>58</v>
      </c>
      <c r="C39" s="428">
        <v>172</v>
      </c>
      <c r="D39" s="429">
        <v>155</v>
      </c>
      <c r="E39" s="430">
        <v>327</v>
      </c>
      <c r="F39" s="421"/>
      <c r="G39" s="428">
        <v>163</v>
      </c>
      <c r="H39" s="429">
        <v>145</v>
      </c>
      <c r="I39" s="430">
        <v>308</v>
      </c>
      <c r="J39" s="230"/>
      <c r="K39" s="428">
        <v>162</v>
      </c>
      <c r="L39" s="429">
        <v>145</v>
      </c>
      <c r="M39" s="430">
        <v>307</v>
      </c>
      <c r="N39" s="363"/>
      <c r="O39" s="428">
        <v>157</v>
      </c>
      <c r="P39" s="429">
        <v>133</v>
      </c>
      <c r="Q39" s="430">
        <v>290</v>
      </c>
      <c r="R39" s="363"/>
      <c r="S39" s="428">
        <v>255</v>
      </c>
      <c r="T39" s="429">
        <v>231</v>
      </c>
      <c r="U39" s="430">
        <v>486</v>
      </c>
    </row>
    <row r="40" spans="1:21" s="1" customFormat="1" ht="15" x14ac:dyDescent="0.25">
      <c r="A40" s="413"/>
      <c r="B40" s="36"/>
      <c r="C40" s="92"/>
      <c r="D40" s="167"/>
      <c r="E40" s="167"/>
      <c r="F40" s="167"/>
      <c r="G40" s="68"/>
      <c r="H40" s="68"/>
      <c r="I40" s="68"/>
      <c r="J40" s="167"/>
      <c r="K40" s="68"/>
      <c r="L40" s="68"/>
      <c r="M40" s="68"/>
      <c r="N40" s="167"/>
      <c r="O40" s="167"/>
      <c r="P40" s="92"/>
      <c r="Q40" s="167"/>
      <c r="R40" s="167"/>
    </row>
    <row r="41" spans="1:21" x14ac:dyDescent="0.2">
      <c r="B41" s="36"/>
      <c r="D41" s="84"/>
      <c r="E41" s="84"/>
      <c r="G41" s="84"/>
      <c r="H41" s="84"/>
      <c r="I41" s="84"/>
      <c r="J41" s="84"/>
      <c r="K41" s="84"/>
      <c r="L41" s="84"/>
      <c r="M41" s="84"/>
      <c r="N41" s="84"/>
      <c r="R41" s="84"/>
    </row>
    <row r="42" spans="1:21" x14ac:dyDescent="0.2">
      <c r="D42" s="84"/>
      <c r="E42" s="84"/>
      <c r="G42" s="84"/>
      <c r="H42" s="84"/>
      <c r="I42" s="84"/>
      <c r="J42" s="84"/>
      <c r="K42" s="84"/>
      <c r="L42" s="84"/>
      <c r="M42" s="84"/>
      <c r="N42" s="84"/>
      <c r="R42" s="84"/>
    </row>
    <row r="43" spans="1:21" x14ac:dyDescent="0.2">
      <c r="D43" s="84"/>
      <c r="E43" s="84"/>
      <c r="G43" s="84"/>
      <c r="H43" s="84"/>
      <c r="I43" s="84"/>
      <c r="J43" s="84"/>
      <c r="K43" s="84"/>
      <c r="L43" s="84"/>
      <c r="M43" s="84"/>
      <c r="N43" s="84"/>
      <c r="R43" s="84"/>
    </row>
    <row r="44" spans="1:21" x14ac:dyDescent="0.2">
      <c r="D44" s="84"/>
      <c r="E44" s="84"/>
      <c r="G44" s="84"/>
      <c r="H44" s="84"/>
      <c r="I44" s="84"/>
      <c r="J44" s="84"/>
      <c r="K44" s="84"/>
      <c r="L44" s="84"/>
      <c r="M44" s="84"/>
      <c r="N44" s="84"/>
      <c r="R44" s="84"/>
    </row>
    <row r="45" spans="1:21" x14ac:dyDescent="0.2">
      <c r="D45" s="84"/>
      <c r="E45" s="84"/>
      <c r="G45" s="84"/>
      <c r="H45" s="84"/>
      <c r="I45" s="84"/>
      <c r="J45" s="84"/>
      <c r="K45" s="84"/>
      <c r="L45" s="84"/>
      <c r="M45" s="84"/>
      <c r="N45" s="84"/>
      <c r="R45" s="84"/>
    </row>
    <row r="46" spans="1:21" x14ac:dyDescent="0.2">
      <c r="D46" s="84"/>
      <c r="E46" s="84"/>
      <c r="G46" s="84"/>
      <c r="H46" s="84"/>
      <c r="I46" s="84"/>
      <c r="J46" s="84"/>
      <c r="K46" s="84"/>
      <c r="L46" s="84"/>
      <c r="M46" s="84"/>
      <c r="N46" s="84"/>
      <c r="R46" s="84"/>
    </row>
    <row r="47" spans="1:21" x14ac:dyDescent="0.2">
      <c r="D47" s="84"/>
      <c r="E47" s="84"/>
      <c r="G47" s="84"/>
      <c r="H47" s="84"/>
      <c r="I47" s="84"/>
      <c r="J47" s="84"/>
      <c r="K47" s="84"/>
      <c r="L47" s="84"/>
      <c r="M47" s="84"/>
      <c r="N47" s="84"/>
      <c r="R47" s="84"/>
    </row>
    <row r="48" spans="1:21" x14ac:dyDescent="0.2">
      <c r="D48" s="84"/>
      <c r="E48" s="84"/>
      <c r="G48" s="84"/>
      <c r="H48" s="84"/>
      <c r="I48" s="84"/>
      <c r="J48" s="84"/>
      <c r="K48" s="84"/>
      <c r="L48" s="84"/>
      <c r="M48" s="84"/>
      <c r="N48" s="84"/>
      <c r="R48" s="84"/>
    </row>
    <row r="49" spans="4:18" x14ac:dyDescent="0.2">
      <c r="D49" s="84"/>
      <c r="E49" s="84"/>
      <c r="G49" s="84"/>
      <c r="H49" s="84"/>
      <c r="I49" s="84"/>
      <c r="J49" s="84"/>
      <c r="K49" s="84"/>
      <c r="L49" s="84"/>
      <c r="M49" s="84"/>
      <c r="N49" s="84"/>
      <c r="R49" s="84"/>
    </row>
    <row r="50" spans="4:18" x14ac:dyDescent="0.2">
      <c r="D50" s="84"/>
      <c r="E50" s="84"/>
      <c r="G50" s="84"/>
      <c r="H50" s="84"/>
      <c r="I50" s="84"/>
      <c r="J50" s="84"/>
      <c r="K50" s="84"/>
      <c r="L50" s="84"/>
      <c r="M50" s="84"/>
      <c r="N50" s="84"/>
      <c r="R50" s="84"/>
    </row>
    <row r="51" spans="4:18" x14ac:dyDescent="0.2">
      <c r="D51" s="84"/>
      <c r="E51" s="84"/>
      <c r="G51" s="84"/>
      <c r="H51" s="84"/>
      <c r="I51" s="84"/>
      <c r="J51" s="84"/>
      <c r="K51" s="84"/>
      <c r="L51" s="84"/>
      <c r="M51" s="84"/>
      <c r="N51" s="84"/>
      <c r="R51" s="84"/>
    </row>
    <row r="52" spans="4:18" x14ac:dyDescent="0.2">
      <c r="D52" s="84"/>
      <c r="E52" s="84"/>
      <c r="G52" s="84"/>
      <c r="H52" s="84"/>
      <c r="I52" s="84"/>
      <c r="J52" s="84"/>
      <c r="K52" s="84"/>
      <c r="L52" s="84"/>
      <c r="M52" s="84"/>
      <c r="N52" s="84"/>
      <c r="R52" s="84"/>
    </row>
    <row r="53" spans="4:18" x14ac:dyDescent="0.2">
      <c r="D53" s="84"/>
      <c r="E53" s="84"/>
      <c r="G53" s="84"/>
      <c r="H53" s="84"/>
      <c r="I53" s="84"/>
      <c r="J53" s="84"/>
      <c r="K53" s="84"/>
      <c r="L53" s="84"/>
      <c r="M53" s="84"/>
      <c r="N53" s="84"/>
      <c r="R53" s="84"/>
    </row>
    <row r="54" spans="4:18" x14ac:dyDescent="0.2">
      <c r="D54" s="84"/>
      <c r="E54" s="84"/>
      <c r="G54" s="84"/>
      <c r="H54" s="84"/>
      <c r="I54" s="84"/>
      <c r="J54" s="84"/>
      <c r="K54" s="84"/>
      <c r="L54" s="84"/>
      <c r="M54" s="84"/>
      <c r="N54" s="84"/>
      <c r="R54" s="84"/>
    </row>
    <row r="55" spans="4:18" x14ac:dyDescent="0.2">
      <c r="D55" s="84"/>
      <c r="E55" s="84"/>
      <c r="G55" s="84"/>
      <c r="H55" s="84"/>
      <c r="I55" s="84"/>
      <c r="J55" s="84"/>
      <c r="K55" s="84"/>
      <c r="L55" s="84"/>
      <c r="M55" s="84"/>
      <c r="N55" s="84"/>
      <c r="R55" s="84"/>
    </row>
    <row r="56" spans="4:18" x14ac:dyDescent="0.2">
      <c r="D56" s="84"/>
      <c r="E56" s="84"/>
      <c r="G56" s="84"/>
      <c r="H56" s="84"/>
      <c r="I56" s="84"/>
      <c r="J56" s="84"/>
      <c r="K56" s="84"/>
      <c r="L56" s="84"/>
      <c r="M56" s="84"/>
      <c r="N56" s="84"/>
      <c r="R56" s="84"/>
    </row>
    <row r="57" spans="4:18" x14ac:dyDescent="0.2">
      <c r="D57" s="84"/>
      <c r="E57" s="84"/>
      <c r="G57" s="84"/>
      <c r="H57" s="84"/>
      <c r="I57" s="84"/>
      <c r="J57" s="84"/>
      <c r="K57" s="84"/>
      <c r="L57" s="84"/>
      <c r="M57" s="84"/>
      <c r="N57" s="84"/>
      <c r="R57" s="84"/>
    </row>
    <row r="58" spans="4:18" x14ac:dyDescent="0.2">
      <c r="D58" s="84"/>
      <c r="E58" s="84"/>
      <c r="G58" s="84"/>
      <c r="H58" s="84"/>
      <c r="I58" s="84"/>
      <c r="J58" s="84"/>
      <c r="K58" s="84"/>
      <c r="L58" s="84"/>
      <c r="M58" s="84"/>
      <c r="N58" s="84"/>
      <c r="R58" s="84"/>
    </row>
    <row r="59" spans="4:18" x14ac:dyDescent="0.2">
      <c r="D59" s="84"/>
      <c r="E59" s="84"/>
      <c r="G59" s="84"/>
      <c r="H59" s="84"/>
      <c r="I59" s="84"/>
      <c r="J59" s="84"/>
      <c r="K59" s="84"/>
      <c r="L59" s="84"/>
      <c r="M59" s="84"/>
      <c r="N59" s="84"/>
      <c r="R59" s="84"/>
    </row>
    <row r="60" spans="4:18" x14ac:dyDescent="0.2">
      <c r="D60" s="84"/>
      <c r="E60" s="84"/>
      <c r="G60" s="84"/>
      <c r="H60" s="84"/>
      <c r="I60" s="84"/>
      <c r="J60" s="84"/>
      <c r="K60" s="84"/>
      <c r="L60" s="84"/>
      <c r="M60" s="84"/>
      <c r="N60" s="84"/>
      <c r="R60" s="84"/>
    </row>
    <row r="61" spans="4:18" x14ac:dyDescent="0.2">
      <c r="D61" s="84"/>
      <c r="E61" s="84"/>
      <c r="G61" s="84"/>
      <c r="H61" s="84"/>
      <c r="I61" s="84"/>
      <c r="J61" s="84"/>
      <c r="K61" s="84"/>
      <c r="L61" s="84"/>
      <c r="M61" s="84"/>
      <c r="N61" s="84"/>
      <c r="R61" s="84"/>
    </row>
    <row r="62" spans="4:18" x14ac:dyDescent="0.2">
      <c r="D62" s="84"/>
      <c r="E62" s="84"/>
      <c r="G62" s="84"/>
      <c r="H62" s="84"/>
      <c r="I62" s="84"/>
      <c r="J62" s="84"/>
      <c r="K62" s="84"/>
      <c r="L62" s="84"/>
      <c r="M62" s="84"/>
      <c r="N62" s="84"/>
      <c r="R62" s="84"/>
    </row>
    <row r="63" spans="4:18" x14ac:dyDescent="0.2">
      <c r="D63" s="84"/>
      <c r="E63" s="84"/>
      <c r="G63" s="84"/>
      <c r="H63" s="84"/>
      <c r="I63" s="84"/>
      <c r="J63" s="84"/>
      <c r="K63" s="84"/>
      <c r="L63" s="84"/>
      <c r="M63" s="84"/>
      <c r="N63" s="84"/>
      <c r="R63" s="84"/>
    </row>
    <row r="64" spans="4:18" x14ac:dyDescent="0.2">
      <c r="D64" s="84"/>
      <c r="E64" s="84"/>
      <c r="G64" s="84"/>
      <c r="H64" s="84"/>
      <c r="I64" s="84"/>
      <c r="J64" s="84"/>
      <c r="K64" s="84"/>
      <c r="L64" s="84"/>
      <c r="M64" s="84"/>
      <c r="N64" s="84"/>
      <c r="R64" s="84"/>
    </row>
    <row r="65" spans="4:18" x14ac:dyDescent="0.2">
      <c r="D65" s="84"/>
      <c r="E65" s="84"/>
      <c r="G65" s="84"/>
      <c r="H65" s="84"/>
      <c r="I65" s="84"/>
      <c r="J65" s="84"/>
      <c r="K65" s="84"/>
      <c r="L65" s="84"/>
      <c r="M65" s="84"/>
      <c r="N65" s="84"/>
      <c r="R65" s="84"/>
    </row>
    <row r="66" spans="4:18" x14ac:dyDescent="0.2">
      <c r="D66" s="84"/>
      <c r="E66" s="84"/>
      <c r="G66" s="84"/>
      <c r="H66" s="84"/>
      <c r="I66" s="84"/>
      <c r="J66" s="84"/>
      <c r="K66" s="84"/>
      <c r="L66" s="84"/>
      <c r="M66" s="84"/>
      <c r="N66" s="84"/>
      <c r="R66" s="84"/>
    </row>
    <row r="67" spans="4:18" x14ac:dyDescent="0.2">
      <c r="D67" s="84"/>
      <c r="E67" s="84"/>
      <c r="G67" s="84"/>
      <c r="H67" s="84"/>
      <c r="I67" s="84"/>
      <c r="J67" s="84"/>
      <c r="K67" s="84"/>
      <c r="L67" s="84"/>
      <c r="M67" s="84"/>
      <c r="N67" s="84"/>
      <c r="R67" s="84"/>
    </row>
    <row r="68" spans="4:18" x14ac:dyDescent="0.2">
      <c r="D68" s="84"/>
      <c r="E68" s="84"/>
      <c r="G68" s="84"/>
      <c r="H68" s="84"/>
      <c r="I68" s="84"/>
      <c r="J68" s="84"/>
      <c r="K68" s="84"/>
      <c r="L68" s="84"/>
      <c r="M68" s="84"/>
      <c r="N68" s="84"/>
      <c r="R68" s="84"/>
    </row>
    <row r="69" spans="4:18" x14ac:dyDescent="0.2">
      <c r="D69" s="84"/>
      <c r="E69" s="84"/>
      <c r="G69" s="84"/>
      <c r="H69" s="84"/>
      <c r="I69" s="84"/>
      <c r="J69" s="84"/>
      <c r="K69" s="84"/>
      <c r="L69" s="84"/>
      <c r="M69" s="84"/>
      <c r="N69" s="84"/>
      <c r="R69" s="84"/>
    </row>
    <row r="70" spans="4:18" x14ac:dyDescent="0.2">
      <c r="D70" s="84"/>
      <c r="E70" s="84"/>
      <c r="G70" s="84"/>
      <c r="H70" s="84"/>
      <c r="I70" s="84"/>
      <c r="J70" s="84"/>
      <c r="K70" s="84"/>
      <c r="L70" s="84"/>
      <c r="M70" s="84"/>
      <c r="N70" s="84"/>
      <c r="R70" s="84"/>
    </row>
    <row r="71" spans="4:18" x14ac:dyDescent="0.2">
      <c r="D71" s="84"/>
      <c r="E71" s="84"/>
      <c r="G71" s="84"/>
      <c r="H71" s="84"/>
      <c r="I71" s="84"/>
      <c r="J71" s="84"/>
      <c r="K71" s="84"/>
      <c r="L71" s="84"/>
      <c r="M71" s="84"/>
      <c r="N71" s="84"/>
      <c r="R71" s="84"/>
    </row>
    <row r="72" spans="4:18" x14ac:dyDescent="0.2">
      <c r="D72" s="84"/>
      <c r="E72" s="84"/>
      <c r="G72" s="84"/>
      <c r="H72" s="84"/>
      <c r="I72" s="84"/>
      <c r="J72" s="84"/>
      <c r="K72" s="84"/>
      <c r="L72" s="84"/>
      <c r="M72" s="84"/>
      <c r="N72" s="84"/>
      <c r="R72" s="84"/>
    </row>
    <row r="73" spans="4:18" x14ac:dyDescent="0.2">
      <c r="D73" s="84"/>
      <c r="E73" s="84"/>
      <c r="G73" s="84"/>
      <c r="H73" s="84"/>
      <c r="I73" s="84"/>
      <c r="J73" s="84"/>
      <c r="K73" s="84"/>
      <c r="L73" s="84"/>
      <c r="M73" s="84"/>
      <c r="N73" s="84"/>
      <c r="R73" s="84"/>
    </row>
    <row r="74" spans="4:18" x14ac:dyDescent="0.2">
      <c r="D74" s="84"/>
      <c r="E74" s="84"/>
      <c r="G74" s="84"/>
      <c r="H74" s="84"/>
      <c r="I74" s="84"/>
      <c r="J74" s="84"/>
      <c r="K74" s="84"/>
      <c r="L74" s="84"/>
      <c r="M74" s="84"/>
      <c r="N74" s="84"/>
      <c r="R74" s="84"/>
    </row>
    <row r="75" spans="4:18" x14ac:dyDescent="0.2">
      <c r="D75" s="84"/>
      <c r="E75" s="84"/>
      <c r="G75" s="84"/>
      <c r="H75" s="84"/>
      <c r="I75" s="84"/>
      <c r="J75" s="84"/>
      <c r="K75" s="84"/>
      <c r="L75" s="84"/>
      <c r="M75" s="84"/>
      <c r="N75" s="84"/>
      <c r="R75" s="84"/>
    </row>
    <row r="76" spans="4:18" x14ac:dyDescent="0.2">
      <c r="D76" s="84"/>
      <c r="E76" s="84"/>
      <c r="G76" s="84"/>
      <c r="H76" s="84"/>
      <c r="I76" s="84"/>
      <c r="J76" s="84"/>
      <c r="K76" s="84"/>
      <c r="L76" s="84"/>
      <c r="M76" s="84"/>
      <c r="N76" s="84"/>
      <c r="R76" s="84"/>
    </row>
    <row r="77" spans="4:18" x14ac:dyDescent="0.2">
      <c r="D77" s="84"/>
      <c r="E77" s="84"/>
      <c r="G77" s="84"/>
      <c r="H77" s="84"/>
      <c r="I77" s="84"/>
      <c r="J77" s="84"/>
      <c r="K77" s="84"/>
      <c r="L77" s="84"/>
      <c r="M77" s="84"/>
      <c r="N77" s="84"/>
      <c r="R77" s="84"/>
    </row>
    <row r="78" spans="4:18" x14ac:dyDescent="0.2">
      <c r="D78" s="84"/>
      <c r="E78" s="84"/>
      <c r="G78" s="84"/>
      <c r="H78" s="84"/>
      <c r="I78" s="84"/>
      <c r="J78" s="84"/>
      <c r="K78" s="84"/>
      <c r="L78" s="84"/>
      <c r="M78" s="84"/>
      <c r="N78" s="84"/>
      <c r="R78" s="84"/>
    </row>
    <row r="79" spans="4:18" x14ac:dyDescent="0.2">
      <c r="D79" s="84"/>
      <c r="E79" s="84"/>
      <c r="G79" s="84"/>
      <c r="H79" s="84"/>
      <c r="I79" s="84"/>
      <c r="J79" s="84"/>
      <c r="K79" s="84"/>
      <c r="L79" s="84"/>
      <c r="M79" s="84"/>
      <c r="N79" s="84"/>
      <c r="R79" s="84"/>
    </row>
    <row r="80" spans="4:18" x14ac:dyDescent="0.2">
      <c r="D80" s="84"/>
      <c r="E80" s="84"/>
      <c r="G80" s="84"/>
      <c r="H80" s="84"/>
      <c r="I80" s="84"/>
      <c r="J80" s="84"/>
      <c r="K80" s="84"/>
      <c r="L80" s="84"/>
      <c r="M80" s="84"/>
      <c r="N80" s="84"/>
      <c r="R80" s="84"/>
    </row>
    <row r="81" spans="4:18" x14ac:dyDescent="0.2">
      <c r="D81" s="84"/>
      <c r="E81" s="84"/>
      <c r="G81" s="84"/>
      <c r="H81" s="84"/>
      <c r="I81" s="84"/>
      <c r="J81" s="84"/>
      <c r="K81" s="84"/>
      <c r="L81" s="84"/>
      <c r="M81" s="84"/>
      <c r="N81" s="84"/>
      <c r="R81" s="84"/>
    </row>
    <row r="82" spans="4:18" x14ac:dyDescent="0.2">
      <c r="D82" s="84"/>
      <c r="E82" s="84"/>
      <c r="G82" s="84"/>
      <c r="H82" s="84"/>
      <c r="I82" s="84"/>
      <c r="J82" s="84"/>
      <c r="K82" s="84"/>
      <c r="L82" s="84"/>
      <c r="M82" s="84"/>
      <c r="N82" s="84"/>
      <c r="R82" s="84"/>
    </row>
    <row r="83" spans="4:18" x14ac:dyDescent="0.2">
      <c r="D83" s="84"/>
      <c r="E83" s="84"/>
      <c r="G83" s="84"/>
      <c r="H83" s="84"/>
      <c r="I83" s="84"/>
      <c r="J83" s="84"/>
      <c r="K83" s="84"/>
      <c r="L83" s="84"/>
      <c r="M83" s="84"/>
      <c r="N83" s="84"/>
      <c r="R83" s="84"/>
    </row>
    <row r="84" spans="4:18" x14ac:dyDescent="0.2">
      <c r="D84" s="84"/>
      <c r="E84" s="84"/>
      <c r="G84" s="84"/>
      <c r="H84" s="84"/>
      <c r="I84" s="84"/>
      <c r="J84" s="84"/>
      <c r="K84" s="84"/>
      <c r="L84" s="84"/>
      <c r="M84" s="84"/>
      <c r="N84" s="84"/>
      <c r="R84" s="84"/>
    </row>
    <row r="85" spans="4:18" x14ac:dyDescent="0.2">
      <c r="D85" s="84"/>
      <c r="E85" s="84"/>
      <c r="G85" s="84"/>
      <c r="H85" s="84"/>
      <c r="I85" s="84"/>
      <c r="J85" s="84"/>
      <c r="K85" s="84"/>
      <c r="L85" s="84"/>
      <c r="M85" s="84"/>
      <c r="N85" s="84"/>
      <c r="R85" s="84"/>
    </row>
    <row r="86" spans="4:18" x14ac:dyDescent="0.2">
      <c r="D86" s="84"/>
      <c r="E86" s="84"/>
      <c r="G86" s="84"/>
      <c r="H86" s="84"/>
      <c r="I86" s="84"/>
      <c r="J86" s="84"/>
      <c r="K86" s="84"/>
      <c r="L86" s="84"/>
      <c r="M86" s="84"/>
      <c r="N86" s="84"/>
      <c r="R86" s="84"/>
    </row>
    <row r="87" spans="4:18" x14ac:dyDescent="0.2">
      <c r="D87" s="84"/>
      <c r="E87" s="84"/>
      <c r="G87" s="84"/>
      <c r="H87" s="84"/>
      <c r="I87" s="84"/>
      <c r="J87" s="84"/>
      <c r="K87" s="84"/>
      <c r="L87" s="84"/>
      <c r="M87" s="84"/>
      <c r="N87" s="84"/>
      <c r="R87" s="84"/>
    </row>
    <row r="88" spans="4:18" x14ac:dyDescent="0.2">
      <c r="D88" s="84"/>
      <c r="E88" s="84"/>
      <c r="G88" s="84"/>
      <c r="H88" s="84"/>
      <c r="I88" s="84"/>
      <c r="J88" s="84"/>
      <c r="K88" s="84"/>
      <c r="L88" s="84"/>
      <c r="M88" s="84"/>
      <c r="N88" s="84"/>
      <c r="R88" s="84"/>
    </row>
    <row r="89" spans="4:18" x14ac:dyDescent="0.2">
      <c r="D89" s="84"/>
      <c r="E89" s="84"/>
      <c r="G89" s="84"/>
      <c r="H89" s="84"/>
      <c r="I89" s="84"/>
      <c r="J89" s="84"/>
      <c r="K89" s="84"/>
      <c r="L89" s="84"/>
      <c r="M89" s="84"/>
      <c r="N89" s="84"/>
      <c r="R89" s="84"/>
    </row>
    <row r="90" spans="4:18" x14ac:dyDescent="0.2">
      <c r="D90" s="84"/>
      <c r="E90" s="84"/>
      <c r="G90" s="84"/>
      <c r="H90" s="84"/>
      <c r="I90" s="84"/>
      <c r="J90" s="84"/>
      <c r="K90" s="84"/>
      <c r="L90" s="84"/>
      <c r="M90" s="84"/>
      <c r="N90" s="84"/>
      <c r="R90" s="84"/>
    </row>
    <row r="91" spans="4:18" x14ac:dyDescent="0.2">
      <c r="D91" s="84"/>
      <c r="E91" s="84"/>
      <c r="G91" s="84"/>
      <c r="H91" s="84"/>
      <c r="I91" s="84"/>
      <c r="J91" s="84"/>
      <c r="K91" s="84"/>
      <c r="L91" s="84"/>
      <c r="M91" s="84"/>
      <c r="N91" s="84"/>
      <c r="R91" s="84"/>
    </row>
    <row r="92" spans="4:18" x14ac:dyDescent="0.2">
      <c r="D92" s="84"/>
      <c r="E92" s="84"/>
      <c r="G92" s="84"/>
      <c r="H92" s="84"/>
      <c r="I92" s="84"/>
      <c r="J92" s="84"/>
      <c r="K92" s="84"/>
      <c r="L92" s="84"/>
      <c r="M92" s="84"/>
      <c r="N92" s="84"/>
      <c r="R92" s="84"/>
    </row>
    <row r="93" spans="4:18" x14ac:dyDescent="0.2">
      <c r="D93" s="84"/>
      <c r="E93" s="84"/>
      <c r="G93" s="84"/>
      <c r="H93" s="84"/>
      <c r="I93" s="84"/>
      <c r="J93" s="84"/>
      <c r="K93" s="84"/>
      <c r="L93" s="84"/>
      <c r="M93" s="84"/>
      <c r="N93" s="84"/>
      <c r="R93" s="84"/>
    </row>
    <row r="94" spans="4:18" x14ac:dyDescent="0.2">
      <c r="D94" s="84"/>
      <c r="E94" s="84"/>
      <c r="G94" s="84"/>
      <c r="H94" s="84"/>
      <c r="I94" s="84"/>
      <c r="J94" s="84"/>
      <c r="K94" s="84"/>
      <c r="L94" s="84"/>
      <c r="M94" s="84"/>
      <c r="N94" s="84"/>
      <c r="R94" s="84"/>
    </row>
    <row r="95" spans="4:18" x14ac:dyDescent="0.2">
      <c r="D95" s="84"/>
      <c r="E95" s="84"/>
      <c r="G95" s="84"/>
      <c r="H95" s="84"/>
      <c r="I95" s="84"/>
      <c r="J95" s="84"/>
      <c r="K95" s="84"/>
      <c r="L95" s="84"/>
      <c r="M95" s="84"/>
      <c r="N95" s="84"/>
      <c r="R95" s="84"/>
    </row>
    <row r="96" spans="4:18" x14ac:dyDescent="0.2">
      <c r="D96" s="84"/>
      <c r="E96" s="84"/>
      <c r="G96" s="84"/>
      <c r="H96" s="84"/>
      <c r="I96" s="84"/>
      <c r="J96" s="84"/>
      <c r="K96" s="84"/>
      <c r="L96" s="84"/>
      <c r="M96" s="84"/>
      <c r="N96" s="84"/>
      <c r="R96" s="84"/>
    </row>
    <row r="97" spans="4:18" x14ac:dyDescent="0.2">
      <c r="D97" s="84"/>
      <c r="E97" s="84"/>
      <c r="G97" s="84"/>
      <c r="H97" s="84"/>
      <c r="I97" s="84"/>
      <c r="J97" s="84"/>
      <c r="K97" s="84"/>
      <c r="L97" s="84"/>
      <c r="M97" s="84"/>
      <c r="N97" s="84"/>
      <c r="R97" s="84"/>
    </row>
    <row r="98" spans="4:18" x14ac:dyDescent="0.2">
      <c r="D98" s="84"/>
      <c r="E98" s="84"/>
      <c r="G98" s="84"/>
      <c r="H98" s="84"/>
      <c r="I98" s="84"/>
      <c r="J98" s="84"/>
      <c r="K98" s="84"/>
      <c r="L98" s="84"/>
      <c r="M98" s="84"/>
      <c r="N98" s="84"/>
      <c r="R98" s="84"/>
    </row>
    <row r="99" spans="4:18" x14ac:dyDescent="0.2">
      <c r="D99" s="84"/>
      <c r="E99" s="84"/>
      <c r="G99" s="84"/>
      <c r="H99" s="84"/>
      <c r="I99" s="84"/>
      <c r="J99" s="84"/>
      <c r="K99" s="84"/>
      <c r="L99" s="84"/>
      <c r="M99" s="84"/>
      <c r="N99" s="84"/>
      <c r="R99" s="84"/>
    </row>
    <row r="100" spans="4:18" x14ac:dyDescent="0.2">
      <c r="D100" s="84"/>
      <c r="E100" s="84"/>
      <c r="G100" s="84"/>
      <c r="H100" s="84"/>
      <c r="I100" s="84"/>
      <c r="J100" s="84"/>
      <c r="K100" s="84"/>
      <c r="L100" s="84"/>
      <c r="M100" s="84"/>
      <c r="N100" s="84"/>
      <c r="R100" s="84"/>
    </row>
    <row r="101" spans="4:18" x14ac:dyDescent="0.2">
      <c r="D101" s="84"/>
      <c r="E101" s="84"/>
      <c r="G101" s="84"/>
      <c r="H101" s="84"/>
      <c r="I101" s="84"/>
      <c r="J101" s="84"/>
      <c r="K101" s="84"/>
      <c r="L101" s="84"/>
      <c r="M101" s="84"/>
      <c r="N101" s="84"/>
      <c r="R101" s="84"/>
    </row>
    <row r="102" spans="4:18" x14ac:dyDescent="0.2">
      <c r="D102" s="84"/>
      <c r="E102" s="84"/>
      <c r="G102" s="84"/>
      <c r="H102" s="84"/>
      <c r="I102" s="84"/>
      <c r="J102" s="84"/>
      <c r="K102" s="84"/>
      <c r="L102" s="84"/>
      <c r="M102" s="84"/>
      <c r="N102" s="84"/>
      <c r="R102" s="84"/>
    </row>
    <row r="103" spans="4:18" x14ac:dyDescent="0.2">
      <c r="D103" s="84"/>
      <c r="E103" s="84"/>
      <c r="G103" s="84"/>
      <c r="H103" s="84"/>
      <c r="I103" s="84"/>
      <c r="J103" s="84"/>
      <c r="K103" s="84"/>
      <c r="L103" s="84"/>
      <c r="M103" s="84"/>
      <c r="N103" s="84"/>
      <c r="R103" s="84"/>
    </row>
    <row r="104" spans="4:18" x14ac:dyDescent="0.2">
      <c r="D104" s="84"/>
      <c r="E104" s="84"/>
      <c r="G104" s="84"/>
      <c r="H104" s="84"/>
      <c r="I104" s="84"/>
      <c r="J104" s="84"/>
      <c r="K104" s="84"/>
      <c r="L104" s="84"/>
      <c r="M104" s="84"/>
      <c r="N104" s="84"/>
      <c r="R104" s="84"/>
    </row>
    <row r="105" spans="4:18" x14ac:dyDescent="0.2">
      <c r="D105" s="84"/>
      <c r="E105" s="84"/>
      <c r="G105" s="84"/>
      <c r="H105" s="84"/>
      <c r="I105" s="84"/>
      <c r="J105" s="84"/>
      <c r="K105" s="84"/>
      <c r="L105" s="84"/>
      <c r="M105" s="84"/>
      <c r="N105" s="84"/>
      <c r="R105" s="84"/>
    </row>
    <row r="106" spans="4:18" x14ac:dyDescent="0.2">
      <c r="D106" s="84"/>
      <c r="E106" s="84"/>
      <c r="G106" s="84"/>
      <c r="H106" s="84"/>
      <c r="I106" s="84"/>
      <c r="J106" s="84"/>
      <c r="K106" s="84"/>
      <c r="L106" s="84"/>
      <c r="M106" s="84"/>
      <c r="N106" s="84"/>
      <c r="R106" s="84"/>
    </row>
    <row r="107" spans="4:18" x14ac:dyDescent="0.2">
      <c r="D107" s="84"/>
      <c r="E107" s="84"/>
      <c r="G107" s="84"/>
      <c r="H107" s="84"/>
      <c r="I107" s="84"/>
      <c r="J107" s="84"/>
      <c r="K107" s="84"/>
      <c r="L107" s="84"/>
      <c r="M107" s="84"/>
      <c r="N107" s="84"/>
      <c r="R107" s="84"/>
    </row>
    <row r="108" spans="4:18" x14ac:dyDescent="0.2">
      <c r="D108" s="84"/>
      <c r="E108" s="84"/>
      <c r="G108" s="84"/>
      <c r="H108" s="84"/>
      <c r="I108" s="84"/>
      <c r="J108" s="84"/>
      <c r="K108" s="84"/>
      <c r="L108" s="84"/>
      <c r="M108" s="84"/>
      <c r="N108" s="84"/>
      <c r="R108" s="84"/>
    </row>
    <row r="109" spans="4:18" x14ac:dyDescent="0.2">
      <c r="D109" s="84"/>
      <c r="E109" s="84"/>
      <c r="G109" s="84"/>
      <c r="H109" s="84"/>
      <c r="I109" s="84"/>
      <c r="J109" s="84"/>
      <c r="K109" s="84"/>
      <c r="L109" s="84"/>
      <c r="M109" s="84"/>
      <c r="N109" s="84"/>
      <c r="R109" s="84"/>
    </row>
    <row r="110" spans="4:18" x14ac:dyDescent="0.2">
      <c r="D110" s="84"/>
      <c r="E110" s="84"/>
      <c r="G110" s="84"/>
      <c r="H110" s="84"/>
      <c r="I110" s="84"/>
      <c r="J110" s="84"/>
      <c r="K110" s="84"/>
      <c r="L110" s="84"/>
      <c r="M110" s="84"/>
      <c r="N110" s="84"/>
      <c r="R110" s="84"/>
    </row>
    <row r="111" spans="4:18" x14ac:dyDescent="0.2">
      <c r="D111" s="84"/>
      <c r="E111" s="84"/>
      <c r="G111" s="84"/>
      <c r="H111" s="84"/>
      <c r="I111" s="84"/>
      <c r="J111" s="84"/>
      <c r="K111" s="84"/>
      <c r="L111" s="84"/>
      <c r="M111" s="84"/>
      <c r="N111" s="84"/>
      <c r="R111" s="84"/>
    </row>
    <row r="112" spans="4:18" x14ac:dyDescent="0.2">
      <c r="D112" s="84"/>
      <c r="E112" s="84"/>
      <c r="G112" s="84"/>
      <c r="H112" s="84"/>
      <c r="I112" s="84"/>
      <c r="J112" s="84"/>
      <c r="K112" s="84"/>
      <c r="L112" s="84"/>
      <c r="M112" s="84"/>
      <c r="N112" s="84"/>
      <c r="R112" s="84"/>
    </row>
    <row r="113" spans="4:18" x14ac:dyDescent="0.2">
      <c r="D113" s="84"/>
      <c r="E113" s="84"/>
      <c r="G113" s="84"/>
      <c r="H113" s="84"/>
      <c r="I113" s="84"/>
      <c r="J113" s="84"/>
      <c r="K113" s="84"/>
      <c r="L113" s="84"/>
      <c r="M113" s="84"/>
      <c r="N113" s="84"/>
      <c r="R113" s="84"/>
    </row>
    <row r="114" spans="4:18" x14ac:dyDescent="0.2">
      <c r="D114" s="84"/>
      <c r="E114" s="84"/>
      <c r="G114" s="84"/>
      <c r="H114" s="84"/>
      <c r="I114" s="84"/>
      <c r="J114" s="84"/>
      <c r="K114" s="84"/>
      <c r="L114" s="84"/>
      <c r="M114" s="84"/>
      <c r="N114" s="84"/>
      <c r="R114" s="84"/>
    </row>
    <row r="115" spans="4:18" x14ac:dyDescent="0.2">
      <c r="D115" s="84"/>
      <c r="E115" s="84"/>
      <c r="G115" s="84"/>
      <c r="H115" s="84"/>
      <c r="I115" s="84"/>
      <c r="J115" s="84"/>
      <c r="K115" s="84"/>
      <c r="L115" s="84"/>
      <c r="M115" s="84"/>
      <c r="N115" s="84"/>
      <c r="R115" s="84"/>
    </row>
    <row r="116" spans="4:18" x14ac:dyDescent="0.2">
      <c r="D116" s="84"/>
      <c r="E116" s="84"/>
      <c r="G116" s="84"/>
      <c r="H116" s="84"/>
      <c r="I116" s="84"/>
      <c r="J116" s="84"/>
      <c r="K116" s="84"/>
      <c r="L116" s="84"/>
      <c r="M116" s="84"/>
      <c r="N116" s="84"/>
      <c r="R116" s="84"/>
    </row>
    <row r="117" spans="4:18" x14ac:dyDescent="0.2">
      <c r="D117" s="84"/>
      <c r="E117" s="84"/>
      <c r="G117" s="84"/>
      <c r="H117" s="84"/>
      <c r="I117" s="84"/>
      <c r="J117" s="84"/>
      <c r="K117" s="84"/>
      <c r="L117" s="84"/>
      <c r="M117" s="84"/>
      <c r="N117" s="84"/>
      <c r="R117" s="84"/>
    </row>
    <row r="118" spans="4:18" x14ac:dyDescent="0.2">
      <c r="D118" s="84"/>
      <c r="E118" s="84"/>
      <c r="G118" s="84"/>
      <c r="H118" s="84"/>
      <c r="I118" s="84"/>
      <c r="J118" s="84"/>
      <c r="K118" s="84"/>
      <c r="L118" s="84"/>
      <c r="M118" s="84"/>
      <c r="N118" s="84"/>
      <c r="R118" s="84"/>
    </row>
    <row r="119" spans="4:18" x14ac:dyDescent="0.2">
      <c r="D119" s="84"/>
      <c r="E119" s="84"/>
      <c r="G119" s="84"/>
      <c r="H119" s="84"/>
      <c r="I119" s="84"/>
      <c r="J119" s="84"/>
      <c r="K119" s="84"/>
      <c r="L119" s="84"/>
      <c r="M119" s="84"/>
      <c r="N119" s="84"/>
      <c r="R119" s="84"/>
    </row>
    <row r="120" spans="4:18" x14ac:dyDescent="0.2">
      <c r="D120" s="84"/>
      <c r="E120" s="84"/>
      <c r="G120" s="84"/>
      <c r="H120" s="84"/>
      <c r="I120" s="84"/>
      <c r="J120" s="84"/>
      <c r="K120" s="84"/>
      <c r="L120" s="84"/>
      <c r="M120" s="84"/>
      <c r="N120" s="84"/>
      <c r="R120" s="84"/>
    </row>
    <row r="121" spans="4:18" x14ac:dyDescent="0.2">
      <c r="D121" s="84"/>
      <c r="E121" s="84"/>
      <c r="G121" s="84"/>
      <c r="H121" s="84"/>
      <c r="I121" s="84"/>
      <c r="J121" s="84"/>
      <c r="K121" s="84"/>
      <c r="L121" s="84"/>
      <c r="M121" s="84"/>
      <c r="N121" s="84"/>
      <c r="R121" s="84"/>
    </row>
    <row r="122" spans="4:18" x14ac:dyDescent="0.2">
      <c r="D122" s="84"/>
      <c r="E122" s="84"/>
      <c r="G122" s="84"/>
      <c r="H122" s="84"/>
      <c r="I122" s="84"/>
      <c r="J122" s="84"/>
      <c r="K122" s="84"/>
      <c r="L122" s="84"/>
      <c r="M122" s="84"/>
      <c r="N122" s="84"/>
      <c r="R122" s="84"/>
    </row>
    <row r="123" spans="4:18" x14ac:dyDescent="0.2">
      <c r="D123" s="84"/>
      <c r="E123" s="84"/>
      <c r="G123" s="84"/>
      <c r="H123" s="84"/>
      <c r="I123" s="84"/>
      <c r="J123" s="84"/>
      <c r="K123" s="84"/>
      <c r="L123" s="84"/>
      <c r="M123" s="84"/>
      <c r="N123" s="84"/>
      <c r="R123" s="84"/>
    </row>
    <row r="124" spans="4:18" x14ac:dyDescent="0.2">
      <c r="D124" s="84"/>
      <c r="E124" s="84"/>
      <c r="G124" s="84"/>
      <c r="H124" s="84"/>
      <c r="I124" s="84"/>
      <c r="J124" s="84"/>
      <c r="K124" s="84"/>
      <c r="L124" s="84"/>
      <c r="M124" s="84"/>
      <c r="N124" s="84"/>
      <c r="R124" s="84"/>
    </row>
    <row r="125" spans="4:18" x14ac:dyDescent="0.2">
      <c r="D125" s="84"/>
      <c r="E125" s="84"/>
      <c r="G125" s="84"/>
      <c r="H125" s="84"/>
      <c r="I125" s="84"/>
      <c r="J125" s="84"/>
      <c r="K125" s="84"/>
      <c r="L125" s="84"/>
      <c r="M125" s="84"/>
      <c r="N125" s="84"/>
      <c r="R125" s="84"/>
    </row>
    <row r="126" spans="4:18" x14ac:dyDescent="0.2">
      <c r="D126" s="84"/>
      <c r="E126" s="84"/>
      <c r="G126" s="84"/>
      <c r="H126" s="84"/>
      <c r="I126" s="84"/>
      <c r="J126" s="84"/>
      <c r="K126" s="84"/>
      <c r="L126" s="84"/>
      <c r="M126" s="84"/>
      <c r="N126" s="84"/>
      <c r="R126" s="84"/>
    </row>
    <row r="127" spans="4:18" x14ac:dyDescent="0.2">
      <c r="D127" s="84"/>
      <c r="E127" s="84"/>
      <c r="G127" s="84"/>
      <c r="H127" s="84"/>
      <c r="I127" s="84"/>
      <c r="J127" s="84"/>
      <c r="K127" s="84"/>
      <c r="L127" s="84"/>
      <c r="M127" s="84"/>
      <c r="N127" s="84"/>
      <c r="R127" s="84"/>
    </row>
    <row r="128" spans="4:18" x14ac:dyDescent="0.2">
      <c r="D128" s="84"/>
      <c r="E128" s="84"/>
      <c r="G128" s="84"/>
      <c r="H128" s="84"/>
      <c r="I128" s="84"/>
      <c r="J128" s="84"/>
      <c r="K128" s="84"/>
      <c r="L128" s="84"/>
      <c r="M128" s="84"/>
      <c r="N128" s="84"/>
      <c r="R128" s="84"/>
    </row>
    <row r="129" spans="4:18" x14ac:dyDescent="0.2">
      <c r="D129" s="84"/>
      <c r="E129" s="84"/>
      <c r="G129" s="84"/>
      <c r="H129" s="84"/>
      <c r="I129" s="84"/>
      <c r="J129" s="84"/>
      <c r="K129" s="84"/>
      <c r="L129" s="84"/>
      <c r="M129" s="84"/>
      <c r="N129" s="84"/>
      <c r="R129" s="84"/>
    </row>
    <row r="130" spans="4:18" x14ac:dyDescent="0.2">
      <c r="D130" s="84"/>
      <c r="E130" s="84"/>
      <c r="G130" s="84"/>
      <c r="H130" s="84"/>
      <c r="I130" s="84"/>
      <c r="J130" s="84"/>
      <c r="K130" s="84"/>
      <c r="L130" s="84"/>
      <c r="M130" s="84"/>
      <c r="N130" s="84"/>
      <c r="R130" s="84"/>
    </row>
    <row r="131" spans="4:18" x14ac:dyDescent="0.2">
      <c r="D131" s="84"/>
      <c r="E131" s="84"/>
      <c r="G131" s="84"/>
      <c r="H131" s="84"/>
      <c r="I131" s="84"/>
      <c r="J131" s="84"/>
      <c r="K131" s="84"/>
      <c r="L131" s="84"/>
      <c r="M131" s="84"/>
      <c r="N131" s="84"/>
      <c r="R131" s="84"/>
    </row>
    <row r="132" spans="4:18" x14ac:dyDescent="0.2">
      <c r="D132" s="84"/>
      <c r="E132" s="84"/>
      <c r="G132" s="84"/>
      <c r="H132" s="84"/>
      <c r="I132" s="84"/>
      <c r="J132" s="84"/>
      <c r="K132" s="84"/>
      <c r="L132" s="84"/>
      <c r="M132" s="84"/>
      <c r="N132" s="84"/>
      <c r="R132" s="84"/>
    </row>
    <row r="133" spans="4:18" x14ac:dyDescent="0.2">
      <c r="D133" s="84"/>
      <c r="E133" s="84"/>
      <c r="G133" s="84"/>
      <c r="H133" s="84"/>
      <c r="I133" s="84"/>
      <c r="J133" s="84"/>
      <c r="K133" s="84"/>
      <c r="L133" s="84"/>
      <c r="M133" s="84"/>
      <c r="N133" s="84"/>
      <c r="R133" s="84"/>
    </row>
    <row r="134" spans="4:18" x14ac:dyDescent="0.2">
      <c r="D134" s="84"/>
      <c r="E134" s="84"/>
      <c r="G134" s="84"/>
      <c r="H134" s="84"/>
      <c r="I134" s="84"/>
      <c r="J134" s="84"/>
      <c r="K134" s="84"/>
      <c r="L134" s="84"/>
      <c r="M134" s="84"/>
      <c r="N134" s="84"/>
      <c r="R134" s="84"/>
    </row>
    <row r="135" spans="4:18" x14ac:dyDescent="0.2">
      <c r="D135" s="84"/>
      <c r="E135" s="84"/>
      <c r="G135" s="84"/>
      <c r="H135" s="84"/>
      <c r="I135" s="84"/>
      <c r="J135" s="84"/>
      <c r="K135" s="84"/>
      <c r="L135" s="84"/>
      <c r="M135" s="84"/>
      <c r="N135" s="84"/>
      <c r="R135" s="84"/>
    </row>
    <row r="136" spans="4:18" x14ac:dyDescent="0.2">
      <c r="D136" s="84"/>
      <c r="E136" s="84"/>
      <c r="G136" s="84"/>
      <c r="H136" s="84"/>
      <c r="I136" s="84"/>
      <c r="J136" s="84"/>
      <c r="K136" s="84"/>
      <c r="L136" s="84"/>
      <c r="M136" s="84"/>
      <c r="N136" s="84"/>
      <c r="R136" s="84"/>
    </row>
    <row r="137" spans="4:18" x14ac:dyDescent="0.2">
      <c r="D137" s="84"/>
      <c r="E137" s="84"/>
      <c r="G137" s="84"/>
      <c r="H137" s="84"/>
      <c r="I137" s="84"/>
      <c r="J137" s="84"/>
      <c r="K137" s="84"/>
      <c r="L137" s="84"/>
      <c r="M137" s="84"/>
      <c r="N137" s="84"/>
      <c r="R137" s="84"/>
    </row>
    <row r="138" spans="4:18" x14ac:dyDescent="0.2">
      <c r="D138" s="84"/>
      <c r="E138" s="84"/>
      <c r="G138" s="84"/>
      <c r="H138" s="84"/>
      <c r="I138" s="84"/>
      <c r="J138" s="84"/>
      <c r="K138" s="84"/>
      <c r="L138" s="84"/>
      <c r="M138" s="84"/>
      <c r="N138" s="84"/>
      <c r="R138" s="84"/>
    </row>
    <row r="139" spans="4:18" x14ac:dyDescent="0.2">
      <c r="D139" s="84"/>
      <c r="E139" s="84"/>
      <c r="G139" s="84"/>
      <c r="H139" s="84"/>
      <c r="I139" s="84"/>
      <c r="J139" s="84"/>
      <c r="K139" s="84"/>
      <c r="L139" s="84"/>
      <c r="M139" s="84"/>
      <c r="N139" s="84"/>
      <c r="R139" s="84"/>
    </row>
    <row r="140" spans="4:18" x14ac:dyDescent="0.2">
      <c r="D140" s="84"/>
      <c r="E140" s="84"/>
      <c r="G140" s="84"/>
      <c r="H140" s="84"/>
      <c r="I140" s="84"/>
      <c r="J140" s="84"/>
      <c r="K140" s="84"/>
      <c r="L140" s="84"/>
      <c r="M140" s="84"/>
      <c r="N140" s="84"/>
      <c r="R140" s="84"/>
    </row>
    <row r="141" spans="4:18" x14ac:dyDescent="0.2">
      <c r="D141" s="84"/>
      <c r="E141" s="84"/>
      <c r="G141" s="84"/>
      <c r="H141" s="84"/>
      <c r="I141" s="84"/>
      <c r="J141" s="84"/>
      <c r="K141" s="84"/>
      <c r="L141" s="84"/>
      <c r="M141" s="84"/>
      <c r="N141" s="84"/>
      <c r="R141" s="84"/>
    </row>
    <row r="142" spans="4:18" x14ac:dyDescent="0.2">
      <c r="D142" s="84"/>
      <c r="E142" s="84"/>
      <c r="G142" s="84"/>
      <c r="H142" s="84"/>
      <c r="I142" s="84"/>
      <c r="J142" s="84"/>
      <c r="K142" s="84"/>
      <c r="L142" s="84"/>
      <c r="M142" s="84"/>
      <c r="N142" s="84"/>
      <c r="R142" s="84"/>
    </row>
    <row r="143" spans="4:18" x14ac:dyDescent="0.2">
      <c r="D143" s="84"/>
      <c r="E143" s="84"/>
      <c r="G143" s="84"/>
      <c r="H143" s="84"/>
      <c r="I143" s="84"/>
      <c r="J143" s="84"/>
      <c r="K143" s="84"/>
      <c r="L143" s="84"/>
      <c r="M143" s="84"/>
      <c r="N143" s="84"/>
      <c r="R143" s="84"/>
    </row>
    <row r="144" spans="4:18" x14ac:dyDescent="0.2">
      <c r="D144" s="84"/>
      <c r="E144" s="84"/>
      <c r="G144" s="84"/>
      <c r="H144" s="84"/>
      <c r="I144" s="84"/>
      <c r="J144" s="84"/>
      <c r="K144" s="84"/>
      <c r="L144" s="84"/>
      <c r="M144" s="84"/>
      <c r="N144" s="84"/>
      <c r="R144" s="84"/>
    </row>
    <row r="145" spans="4:18" x14ac:dyDescent="0.2">
      <c r="D145" s="84"/>
      <c r="E145" s="84"/>
      <c r="G145" s="84"/>
      <c r="H145" s="84"/>
      <c r="I145" s="84"/>
      <c r="J145" s="84"/>
      <c r="K145" s="84"/>
      <c r="L145" s="84"/>
      <c r="M145" s="84"/>
      <c r="N145" s="84"/>
      <c r="R145" s="84"/>
    </row>
    <row r="146" spans="4:18" x14ac:dyDescent="0.2">
      <c r="D146" s="84"/>
      <c r="E146" s="84"/>
      <c r="G146" s="84"/>
      <c r="H146" s="84"/>
      <c r="I146" s="84"/>
      <c r="J146" s="84"/>
      <c r="K146" s="84"/>
      <c r="L146" s="84"/>
      <c r="M146" s="84"/>
      <c r="N146" s="84"/>
      <c r="R146" s="84"/>
    </row>
    <row r="147" spans="4:18" x14ac:dyDescent="0.2">
      <c r="D147" s="84"/>
      <c r="E147" s="84"/>
      <c r="G147" s="84"/>
      <c r="H147" s="84"/>
      <c r="I147" s="84"/>
      <c r="J147" s="84"/>
      <c r="K147" s="84"/>
      <c r="L147" s="84"/>
      <c r="M147" s="84"/>
      <c r="N147" s="84"/>
      <c r="R147" s="84"/>
    </row>
    <row r="148" spans="4:18" x14ac:dyDescent="0.2">
      <c r="D148" s="84"/>
      <c r="E148" s="84"/>
      <c r="G148" s="84"/>
      <c r="H148" s="84"/>
      <c r="I148" s="84"/>
      <c r="J148" s="84"/>
      <c r="K148" s="84"/>
      <c r="L148" s="84"/>
      <c r="M148" s="84"/>
      <c r="N148" s="84"/>
      <c r="R148" s="84"/>
    </row>
    <row r="149" spans="4:18" x14ac:dyDescent="0.2">
      <c r="D149" s="84"/>
      <c r="E149" s="84"/>
      <c r="G149" s="84"/>
      <c r="H149" s="84"/>
      <c r="I149" s="84"/>
      <c r="J149" s="84"/>
      <c r="K149" s="84"/>
      <c r="L149" s="84"/>
      <c r="M149" s="84"/>
      <c r="N149" s="84"/>
      <c r="R149" s="84"/>
    </row>
    <row r="150" spans="4:18" x14ac:dyDescent="0.2">
      <c r="D150" s="84"/>
      <c r="E150" s="84"/>
      <c r="G150" s="84"/>
      <c r="H150" s="84"/>
      <c r="I150" s="84"/>
      <c r="J150" s="84"/>
      <c r="K150" s="84"/>
      <c r="L150" s="84"/>
      <c r="M150" s="84"/>
      <c r="N150" s="84"/>
      <c r="R150" s="84"/>
    </row>
    <row r="151" spans="4:18" x14ac:dyDescent="0.2">
      <c r="D151" s="84"/>
      <c r="E151" s="84"/>
      <c r="G151" s="84"/>
      <c r="H151" s="84"/>
      <c r="I151" s="84"/>
      <c r="J151" s="84"/>
      <c r="K151" s="84"/>
      <c r="L151" s="84"/>
      <c r="M151" s="84"/>
      <c r="N151" s="84"/>
      <c r="R151" s="84"/>
    </row>
    <row r="152" spans="4:18" x14ac:dyDescent="0.2">
      <c r="D152" s="84"/>
      <c r="E152" s="84"/>
      <c r="G152" s="84"/>
      <c r="H152" s="84"/>
      <c r="I152" s="84"/>
      <c r="J152" s="84"/>
      <c r="K152" s="84"/>
      <c r="L152" s="84"/>
      <c r="M152" s="84"/>
      <c r="N152" s="84"/>
      <c r="R152" s="84"/>
    </row>
    <row r="153" spans="4:18" x14ac:dyDescent="0.2">
      <c r="D153" s="84"/>
      <c r="E153" s="84"/>
      <c r="G153" s="84"/>
      <c r="H153" s="84"/>
      <c r="I153" s="84"/>
      <c r="J153" s="84"/>
      <c r="K153" s="84"/>
      <c r="L153" s="84"/>
      <c r="M153" s="84"/>
      <c r="N153" s="84"/>
      <c r="R153" s="84"/>
    </row>
    <row r="154" spans="4:18" x14ac:dyDescent="0.2">
      <c r="D154" s="84"/>
      <c r="E154" s="84"/>
      <c r="G154" s="84"/>
      <c r="H154" s="84"/>
      <c r="I154" s="84"/>
      <c r="J154" s="84"/>
      <c r="K154" s="84"/>
      <c r="L154" s="84"/>
      <c r="M154" s="84"/>
      <c r="N154" s="84"/>
      <c r="R154" s="84"/>
    </row>
    <row r="155" spans="4:18" x14ac:dyDescent="0.2">
      <c r="D155" s="84"/>
      <c r="E155" s="84"/>
      <c r="G155" s="84"/>
      <c r="H155" s="84"/>
      <c r="I155" s="84"/>
      <c r="J155" s="84"/>
      <c r="K155" s="84"/>
      <c r="L155" s="84"/>
      <c r="M155" s="84"/>
      <c r="N155" s="84"/>
      <c r="R155" s="84"/>
    </row>
    <row r="156" spans="4:18" x14ac:dyDescent="0.2">
      <c r="D156" s="84"/>
      <c r="E156" s="84"/>
      <c r="G156" s="84"/>
      <c r="H156" s="84"/>
      <c r="I156" s="84"/>
      <c r="J156" s="84"/>
      <c r="K156" s="84"/>
      <c r="L156" s="84"/>
      <c r="M156" s="84"/>
      <c r="N156" s="84"/>
      <c r="R156" s="84"/>
    </row>
    <row r="157" spans="4:18" x14ac:dyDescent="0.2">
      <c r="D157" s="84"/>
      <c r="E157" s="84"/>
      <c r="G157" s="84"/>
      <c r="H157" s="84"/>
      <c r="I157" s="84"/>
      <c r="J157" s="84"/>
      <c r="K157" s="84"/>
      <c r="L157" s="84"/>
      <c r="M157" s="84"/>
      <c r="N157" s="84"/>
      <c r="R157" s="84"/>
    </row>
    <row r="158" spans="4:18" x14ac:dyDescent="0.2">
      <c r="D158" s="84"/>
      <c r="E158" s="84"/>
      <c r="G158" s="84"/>
      <c r="H158" s="84"/>
      <c r="I158" s="84"/>
      <c r="J158" s="84"/>
      <c r="K158" s="84"/>
      <c r="L158" s="84"/>
      <c r="M158" s="84"/>
      <c r="N158" s="84"/>
      <c r="R158" s="84"/>
    </row>
    <row r="159" spans="4:18" x14ac:dyDescent="0.2">
      <c r="D159" s="84"/>
      <c r="E159" s="84"/>
      <c r="G159" s="84"/>
      <c r="H159" s="84"/>
      <c r="I159" s="84"/>
      <c r="J159" s="84"/>
      <c r="K159" s="84"/>
      <c r="L159" s="84"/>
      <c r="M159" s="84"/>
      <c r="N159" s="84"/>
      <c r="R159" s="84"/>
    </row>
    <row r="160" spans="4:18" x14ac:dyDescent="0.2">
      <c r="D160" s="84"/>
      <c r="E160" s="84"/>
      <c r="G160" s="84"/>
      <c r="H160" s="84"/>
      <c r="I160" s="84"/>
      <c r="J160" s="84"/>
      <c r="K160" s="84"/>
      <c r="L160" s="84"/>
      <c r="M160" s="84"/>
      <c r="N160" s="84"/>
      <c r="R160" s="84"/>
    </row>
    <row r="161" spans="4:18" x14ac:dyDescent="0.2">
      <c r="D161" s="84"/>
      <c r="E161" s="84"/>
      <c r="G161" s="84"/>
      <c r="H161" s="84"/>
      <c r="I161" s="84"/>
      <c r="J161" s="84"/>
      <c r="K161" s="84"/>
      <c r="L161" s="84"/>
      <c r="M161" s="84"/>
      <c r="N161" s="84"/>
      <c r="R161" s="84"/>
    </row>
    <row r="162" spans="4:18" x14ac:dyDescent="0.2">
      <c r="D162" s="84"/>
      <c r="E162" s="84"/>
      <c r="G162" s="84"/>
      <c r="H162" s="84"/>
      <c r="I162" s="84"/>
      <c r="J162" s="84"/>
      <c r="K162" s="84"/>
      <c r="L162" s="84"/>
      <c r="M162" s="84"/>
      <c r="N162" s="84"/>
      <c r="R162" s="84"/>
    </row>
    <row r="163" spans="4:18" x14ac:dyDescent="0.2">
      <c r="D163" s="84"/>
      <c r="E163" s="84"/>
      <c r="G163" s="84"/>
      <c r="H163" s="84"/>
      <c r="I163" s="84"/>
      <c r="J163" s="84"/>
      <c r="K163" s="84"/>
      <c r="L163" s="84"/>
      <c r="M163" s="84"/>
      <c r="N163" s="84"/>
      <c r="R163" s="84"/>
    </row>
    <row r="164" spans="4:18" x14ac:dyDescent="0.2">
      <c r="D164" s="84"/>
      <c r="E164" s="84"/>
      <c r="G164" s="84"/>
      <c r="H164" s="84"/>
      <c r="I164" s="84"/>
      <c r="J164" s="84"/>
      <c r="K164" s="84"/>
      <c r="L164" s="84"/>
      <c r="M164" s="84"/>
      <c r="N164" s="84"/>
      <c r="R164" s="84"/>
    </row>
    <row r="165" spans="4:18" x14ac:dyDescent="0.2">
      <c r="D165" s="84"/>
      <c r="E165" s="84"/>
      <c r="G165" s="84"/>
      <c r="H165" s="84"/>
      <c r="I165" s="84"/>
      <c r="J165" s="84"/>
      <c r="K165" s="84"/>
      <c r="L165" s="84"/>
      <c r="M165" s="84"/>
      <c r="N165" s="84"/>
      <c r="R165" s="84"/>
    </row>
    <row r="166" spans="4:18" x14ac:dyDescent="0.2">
      <c r="D166" s="84"/>
      <c r="E166" s="84"/>
      <c r="G166" s="84"/>
      <c r="H166" s="84"/>
      <c r="I166" s="84"/>
      <c r="J166" s="84"/>
      <c r="K166" s="84"/>
      <c r="L166" s="84"/>
      <c r="M166" s="84"/>
      <c r="N166" s="84"/>
      <c r="R166" s="84"/>
    </row>
    <row r="167" spans="4:18" x14ac:dyDescent="0.2">
      <c r="D167" s="84"/>
      <c r="E167" s="84"/>
      <c r="G167" s="84"/>
      <c r="H167" s="84"/>
      <c r="I167" s="84"/>
      <c r="J167" s="84"/>
      <c r="K167" s="84"/>
      <c r="L167" s="84"/>
      <c r="M167" s="84"/>
      <c r="N167" s="84"/>
      <c r="R167" s="84"/>
    </row>
    <row r="168" spans="4:18" x14ac:dyDescent="0.2">
      <c r="D168" s="84"/>
      <c r="E168" s="84"/>
      <c r="G168" s="84"/>
      <c r="H168" s="84"/>
      <c r="I168" s="84"/>
      <c r="J168" s="84"/>
      <c r="K168" s="84"/>
      <c r="L168" s="84"/>
      <c r="M168" s="84"/>
      <c r="N168" s="84"/>
      <c r="R168" s="84"/>
    </row>
    <row r="169" spans="4:18" x14ac:dyDescent="0.2">
      <c r="D169" s="84"/>
      <c r="E169" s="84"/>
      <c r="G169" s="84"/>
      <c r="H169" s="84"/>
      <c r="I169" s="84"/>
      <c r="J169" s="84"/>
      <c r="K169" s="84"/>
      <c r="L169" s="84"/>
      <c r="M169" s="84"/>
      <c r="N169" s="84"/>
      <c r="R169" s="84"/>
    </row>
    <row r="170" spans="4:18" x14ac:dyDescent="0.2">
      <c r="D170" s="84"/>
      <c r="E170" s="84"/>
      <c r="G170" s="84"/>
      <c r="H170" s="84"/>
      <c r="I170" s="84"/>
      <c r="J170" s="84"/>
      <c r="K170" s="84"/>
      <c r="L170" s="84"/>
      <c r="M170" s="84"/>
      <c r="N170" s="84"/>
      <c r="R170" s="84"/>
    </row>
    <row r="171" spans="4:18" x14ac:dyDescent="0.2">
      <c r="D171" s="84"/>
      <c r="E171" s="84"/>
      <c r="G171" s="84"/>
      <c r="H171" s="84"/>
      <c r="I171" s="84"/>
      <c r="J171" s="84"/>
      <c r="K171" s="84"/>
      <c r="L171" s="84"/>
      <c r="M171" s="84"/>
      <c r="N171" s="84"/>
      <c r="R171" s="84"/>
    </row>
    <row r="172" spans="4:18" x14ac:dyDescent="0.2">
      <c r="D172" s="84"/>
      <c r="E172" s="84"/>
      <c r="G172" s="84"/>
      <c r="H172" s="84"/>
      <c r="I172" s="84"/>
      <c r="J172" s="84"/>
      <c r="K172" s="84"/>
      <c r="L172" s="84"/>
      <c r="M172" s="84"/>
      <c r="N172" s="84"/>
      <c r="R172" s="84"/>
    </row>
    <row r="173" spans="4:18" x14ac:dyDescent="0.2">
      <c r="D173" s="84"/>
      <c r="E173" s="84"/>
      <c r="G173" s="84"/>
      <c r="H173" s="84"/>
      <c r="I173" s="84"/>
      <c r="J173" s="84"/>
      <c r="K173" s="84"/>
      <c r="L173" s="84"/>
      <c r="M173" s="84"/>
      <c r="N173" s="84"/>
      <c r="R173" s="84"/>
    </row>
    <row r="174" spans="4:18" x14ac:dyDescent="0.2">
      <c r="D174" s="84"/>
      <c r="E174" s="84"/>
      <c r="G174" s="84"/>
      <c r="H174" s="84"/>
      <c r="I174" s="84"/>
      <c r="J174" s="84"/>
      <c r="K174" s="84"/>
      <c r="L174" s="84"/>
      <c r="M174" s="84"/>
      <c r="N174" s="84"/>
      <c r="R174" s="84"/>
    </row>
    <row r="175" spans="4:18" x14ac:dyDescent="0.2">
      <c r="D175" s="84"/>
      <c r="E175" s="84"/>
      <c r="G175" s="84"/>
      <c r="H175" s="84"/>
      <c r="I175" s="84"/>
      <c r="J175" s="84"/>
      <c r="K175" s="84"/>
      <c r="L175" s="84"/>
      <c r="M175" s="84"/>
      <c r="N175" s="84"/>
      <c r="R175" s="84"/>
    </row>
    <row r="176" spans="4:18" x14ac:dyDescent="0.2">
      <c r="D176" s="84"/>
      <c r="E176" s="84"/>
      <c r="G176" s="84"/>
      <c r="H176" s="84"/>
      <c r="I176" s="84"/>
      <c r="J176" s="84"/>
      <c r="K176" s="84"/>
      <c r="L176" s="84"/>
      <c r="M176" s="84"/>
      <c r="N176" s="84"/>
      <c r="R176" s="84"/>
    </row>
    <row r="177" spans="4:18" x14ac:dyDescent="0.2">
      <c r="D177" s="84"/>
      <c r="E177" s="84"/>
      <c r="G177" s="84"/>
      <c r="H177" s="84"/>
      <c r="I177" s="84"/>
      <c r="J177" s="84"/>
      <c r="K177" s="84"/>
      <c r="L177" s="84"/>
      <c r="M177" s="84"/>
      <c r="N177" s="84"/>
      <c r="R177" s="84"/>
    </row>
    <row r="178" spans="4:18" x14ac:dyDescent="0.2">
      <c r="D178" s="84"/>
      <c r="E178" s="84"/>
      <c r="G178" s="84"/>
      <c r="H178" s="84"/>
      <c r="I178" s="84"/>
      <c r="J178" s="84"/>
      <c r="K178" s="84"/>
      <c r="L178" s="84"/>
      <c r="M178" s="84"/>
      <c r="N178" s="84"/>
      <c r="R178" s="84"/>
    </row>
    <row r="179" spans="4:18" x14ac:dyDescent="0.2">
      <c r="D179" s="84"/>
      <c r="E179" s="84"/>
      <c r="G179" s="84"/>
      <c r="H179" s="84"/>
      <c r="I179" s="84"/>
      <c r="J179" s="84"/>
      <c r="K179" s="84"/>
      <c r="L179" s="84"/>
      <c r="M179" s="84"/>
      <c r="N179" s="84"/>
      <c r="R179" s="84"/>
    </row>
    <row r="180" spans="4:18" x14ac:dyDescent="0.2">
      <c r="D180" s="84"/>
      <c r="E180" s="84"/>
      <c r="G180" s="84"/>
      <c r="H180" s="84"/>
      <c r="I180" s="84"/>
      <c r="J180" s="84"/>
      <c r="K180" s="84"/>
      <c r="L180" s="84"/>
      <c r="M180" s="84"/>
      <c r="N180" s="84"/>
      <c r="R180" s="84"/>
    </row>
    <row r="181" spans="4:18" x14ac:dyDescent="0.2">
      <c r="D181" s="84"/>
      <c r="E181" s="84"/>
      <c r="G181" s="84"/>
      <c r="H181" s="84"/>
      <c r="I181" s="84"/>
      <c r="J181" s="84"/>
      <c r="K181" s="84"/>
      <c r="L181" s="84"/>
      <c r="M181" s="84"/>
      <c r="N181" s="84"/>
      <c r="R181" s="84"/>
    </row>
    <row r="182" spans="4:18" x14ac:dyDescent="0.2">
      <c r="D182" s="84"/>
      <c r="E182" s="84"/>
      <c r="G182" s="84"/>
      <c r="H182" s="84"/>
      <c r="I182" s="84"/>
      <c r="J182" s="84"/>
      <c r="K182" s="84"/>
      <c r="L182" s="84"/>
      <c r="M182" s="84"/>
      <c r="N182" s="84"/>
      <c r="R182" s="84"/>
    </row>
    <row r="183" spans="4:18" x14ac:dyDescent="0.2">
      <c r="D183" s="84"/>
      <c r="E183" s="84"/>
      <c r="G183" s="84"/>
      <c r="H183" s="84"/>
      <c r="I183" s="84"/>
      <c r="J183" s="84"/>
      <c r="K183" s="84"/>
      <c r="L183" s="84"/>
      <c r="M183" s="84"/>
      <c r="N183" s="84"/>
      <c r="R183" s="84"/>
    </row>
    <row r="184" spans="4:18" x14ac:dyDescent="0.2">
      <c r="D184" s="84"/>
      <c r="E184" s="84"/>
      <c r="G184" s="84"/>
      <c r="H184" s="84"/>
      <c r="I184" s="84"/>
      <c r="J184" s="84"/>
      <c r="K184" s="84"/>
      <c r="L184" s="84"/>
      <c r="M184" s="84"/>
      <c r="N184" s="84"/>
      <c r="R184" s="84"/>
    </row>
    <row r="185" spans="4:18" x14ac:dyDescent="0.2">
      <c r="D185" s="84"/>
      <c r="E185" s="84"/>
      <c r="G185" s="84"/>
      <c r="H185" s="84"/>
      <c r="I185" s="84"/>
      <c r="J185" s="84"/>
      <c r="K185" s="84"/>
      <c r="L185" s="84"/>
      <c r="M185" s="84"/>
      <c r="N185" s="84"/>
      <c r="R185" s="84"/>
    </row>
    <row r="186" spans="4:18" x14ac:dyDescent="0.2">
      <c r="D186" s="84"/>
      <c r="E186" s="84"/>
      <c r="G186" s="84"/>
      <c r="H186" s="84"/>
      <c r="I186" s="84"/>
      <c r="J186" s="84"/>
      <c r="K186" s="84"/>
      <c r="L186" s="84"/>
      <c r="M186" s="84"/>
      <c r="N186" s="84"/>
      <c r="R186" s="84"/>
    </row>
    <row r="187" spans="4:18" x14ac:dyDescent="0.2">
      <c r="D187" s="84"/>
      <c r="E187" s="84"/>
      <c r="G187" s="84"/>
      <c r="H187" s="84"/>
      <c r="I187" s="84"/>
      <c r="J187" s="84"/>
      <c r="K187" s="84"/>
      <c r="L187" s="84"/>
      <c r="M187" s="84"/>
      <c r="N187" s="84"/>
      <c r="R187" s="84"/>
    </row>
    <row r="188" spans="4:18" x14ac:dyDescent="0.2">
      <c r="D188" s="84"/>
      <c r="E188" s="84"/>
      <c r="G188" s="84"/>
      <c r="H188" s="84"/>
      <c r="I188" s="84"/>
      <c r="J188" s="84"/>
      <c r="K188" s="84"/>
      <c r="L188" s="84"/>
      <c r="M188" s="84"/>
      <c r="N188" s="84"/>
      <c r="R188" s="84"/>
    </row>
    <row r="189" spans="4:18" x14ac:dyDescent="0.2">
      <c r="D189" s="84"/>
      <c r="E189" s="84"/>
      <c r="G189" s="84"/>
      <c r="H189" s="84"/>
      <c r="I189" s="84"/>
      <c r="J189" s="84"/>
      <c r="K189" s="84"/>
      <c r="L189" s="84"/>
      <c r="M189" s="84"/>
      <c r="N189" s="84"/>
      <c r="R189" s="84"/>
    </row>
    <row r="190" spans="4:18" x14ac:dyDescent="0.2">
      <c r="D190" s="84"/>
      <c r="E190" s="84"/>
      <c r="G190" s="84"/>
      <c r="H190" s="84"/>
      <c r="I190" s="84"/>
      <c r="J190" s="84"/>
      <c r="K190" s="84"/>
      <c r="L190" s="84"/>
      <c r="M190" s="84"/>
      <c r="N190" s="84"/>
      <c r="R190" s="84"/>
    </row>
    <row r="191" spans="4:18" x14ac:dyDescent="0.2">
      <c r="D191" s="84"/>
      <c r="E191" s="84"/>
      <c r="G191" s="84"/>
      <c r="H191" s="84"/>
      <c r="I191" s="84"/>
      <c r="J191" s="84"/>
      <c r="K191" s="84"/>
      <c r="L191" s="84"/>
      <c r="M191" s="84"/>
      <c r="N191" s="84"/>
      <c r="R191" s="84"/>
    </row>
    <row r="192" spans="4:18" x14ac:dyDescent="0.2">
      <c r="D192" s="84"/>
      <c r="E192" s="84"/>
      <c r="G192" s="84"/>
      <c r="H192" s="84"/>
      <c r="I192" s="84"/>
      <c r="J192" s="84"/>
      <c r="K192" s="84"/>
      <c r="L192" s="84"/>
      <c r="M192" s="84"/>
      <c r="N192" s="84"/>
      <c r="R192" s="84"/>
    </row>
    <row r="193" spans="4:18" x14ac:dyDescent="0.2">
      <c r="D193" s="84"/>
      <c r="E193" s="84"/>
      <c r="G193" s="84"/>
      <c r="H193" s="84"/>
      <c r="I193" s="84"/>
      <c r="J193" s="84"/>
      <c r="K193" s="84"/>
      <c r="L193" s="84"/>
      <c r="M193" s="84"/>
      <c r="N193" s="84"/>
      <c r="R193" s="84"/>
    </row>
    <row r="194" spans="4:18" x14ac:dyDescent="0.2">
      <c r="D194" s="84"/>
      <c r="E194" s="84"/>
      <c r="G194" s="84"/>
      <c r="H194" s="84"/>
      <c r="I194" s="84"/>
      <c r="J194" s="84"/>
      <c r="K194" s="84"/>
      <c r="L194" s="84"/>
      <c r="M194" s="84"/>
      <c r="N194" s="84"/>
      <c r="R194" s="84"/>
    </row>
    <row r="195" spans="4:18" x14ac:dyDescent="0.2">
      <c r="D195" s="84"/>
      <c r="E195" s="84"/>
      <c r="G195" s="84"/>
      <c r="H195" s="84"/>
      <c r="I195" s="84"/>
      <c r="J195" s="84"/>
      <c r="K195" s="84"/>
      <c r="L195" s="84"/>
      <c r="M195" s="84"/>
      <c r="N195" s="84"/>
      <c r="R195" s="84"/>
    </row>
    <row r="196" spans="4:18" x14ac:dyDescent="0.2">
      <c r="D196" s="84"/>
      <c r="E196" s="84"/>
      <c r="G196" s="84"/>
      <c r="H196" s="84"/>
      <c r="I196" s="84"/>
      <c r="J196" s="84"/>
      <c r="K196" s="84"/>
      <c r="L196" s="84"/>
      <c r="M196" s="84"/>
      <c r="N196" s="84"/>
      <c r="R196" s="84"/>
    </row>
    <row r="197" spans="4:18" x14ac:dyDescent="0.2">
      <c r="D197" s="84"/>
      <c r="E197" s="84"/>
      <c r="G197" s="84"/>
      <c r="H197" s="84"/>
      <c r="I197" s="84"/>
      <c r="J197" s="84"/>
      <c r="K197" s="84"/>
      <c r="L197" s="84"/>
      <c r="M197" s="84"/>
      <c r="N197" s="84"/>
      <c r="R197" s="84"/>
    </row>
    <row r="198" spans="4:18" x14ac:dyDescent="0.2">
      <c r="D198" s="84"/>
      <c r="E198" s="84"/>
      <c r="G198" s="84"/>
      <c r="H198" s="84"/>
      <c r="I198" s="84"/>
      <c r="J198" s="84"/>
      <c r="K198" s="84"/>
      <c r="L198" s="84"/>
      <c r="M198" s="84"/>
      <c r="N198" s="84"/>
      <c r="R198" s="84"/>
    </row>
    <row r="199" spans="4:18" x14ac:dyDescent="0.2">
      <c r="D199" s="84"/>
      <c r="E199" s="84"/>
      <c r="G199" s="84"/>
      <c r="H199" s="84"/>
      <c r="I199" s="84"/>
      <c r="J199" s="84"/>
      <c r="K199" s="84"/>
      <c r="L199" s="84"/>
      <c r="M199" s="84"/>
      <c r="N199" s="84"/>
      <c r="R199" s="84"/>
    </row>
    <row r="200" spans="4:18" x14ac:dyDescent="0.2">
      <c r="D200" s="84"/>
      <c r="E200" s="84"/>
      <c r="G200" s="84"/>
      <c r="H200" s="84"/>
      <c r="I200" s="84"/>
      <c r="J200" s="84"/>
      <c r="K200" s="84"/>
      <c r="L200" s="84"/>
      <c r="M200" s="84"/>
      <c r="N200" s="84"/>
      <c r="R200" s="84"/>
    </row>
    <row r="201" spans="4:18" x14ac:dyDescent="0.2">
      <c r="D201" s="84"/>
      <c r="E201" s="84"/>
      <c r="G201" s="84"/>
      <c r="H201" s="84"/>
      <c r="I201" s="84"/>
      <c r="J201" s="84"/>
      <c r="K201" s="84"/>
      <c r="L201" s="84"/>
      <c r="M201" s="84"/>
      <c r="N201" s="84"/>
      <c r="R201" s="84"/>
    </row>
    <row r="202" spans="4:18" x14ac:dyDescent="0.2">
      <c r="D202" s="84"/>
      <c r="E202" s="84"/>
      <c r="G202" s="84"/>
      <c r="H202" s="84"/>
      <c r="I202" s="84"/>
      <c r="J202" s="84"/>
      <c r="K202" s="84"/>
      <c r="L202" s="84"/>
      <c r="M202" s="84"/>
      <c r="N202" s="84"/>
      <c r="R202" s="84"/>
    </row>
    <row r="203" spans="4:18" x14ac:dyDescent="0.2">
      <c r="D203" s="84"/>
      <c r="E203" s="84"/>
      <c r="G203" s="84"/>
      <c r="H203" s="84"/>
      <c r="I203" s="84"/>
      <c r="J203" s="84"/>
      <c r="K203" s="84"/>
      <c r="L203" s="84"/>
      <c r="M203" s="84"/>
      <c r="N203" s="84"/>
      <c r="R203" s="84"/>
    </row>
    <row r="204" spans="4:18" x14ac:dyDescent="0.2">
      <c r="D204" s="84"/>
      <c r="E204" s="84"/>
      <c r="G204" s="84"/>
      <c r="H204" s="84"/>
      <c r="I204" s="84"/>
      <c r="J204" s="84"/>
      <c r="K204" s="84"/>
      <c r="L204" s="84"/>
      <c r="M204" s="84"/>
      <c r="N204" s="84"/>
      <c r="R204" s="84"/>
    </row>
    <row r="205" spans="4:18" x14ac:dyDescent="0.2">
      <c r="D205" s="84"/>
      <c r="E205" s="84"/>
      <c r="G205" s="84"/>
      <c r="H205" s="84"/>
      <c r="I205" s="84"/>
      <c r="J205" s="84"/>
      <c r="K205" s="84"/>
      <c r="L205" s="84"/>
      <c r="M205" s="84"/>
      <c r="N205" s="84"/>
      <c r="R205" s="84"/>
    </row>
    <row r="206" spans="4:18" x14ac:dyDescent="0.2">
      <c r="D206" s="84"/>
      <c r="E206" s="84"/>
      <c r="G206" s="84"/>
      <c r="H206" s="84"/>
      <c r="I206" s="84"/>
      <c r="J206" s="84"/>
      <c r="K206" s="84"/>
      <c r="L206" s="84"/>
      <c r="M206" s="84"/>
      <c r="N206" s="84"/>
      <c r="R206" s="84"/>
    </row>
    <row r="207" spans="4:18" x14ac:dyDescent="0.2">
      <c r="D207" s="84"/>
      <c r="E207" s="84"/>
      <c r="G207" s="84"/>
      <c r="H207" s="84"/>
      <c r="I207" s="84"/>
      <c r="J207" s="84"/>
      <c r="K207" s="84"/>
      <c r="L207" s="84"/>
      <c r="M207" s="84"/>
      <c r="N207" s="84"/>
      <c r="R207" s="84"/>
    </row>
    <row r="208" spans="4:18" x14ac:dyDescent="0.2">
      <c r="D208" s="84"/>
      <c r="E208" s="84"/>
      <c r="G208" s="84"/>
      <c r="H208" s="84"/>
      <c r="I208" s="84"/>
      <c r="J208" s="84"/>
      <c r="K208" s="84"/>
      <c r="L208" s="84"/>
      <c r="M208" s="84"/>
      <c r="N208" s="84"/>
      <c r="R208" s="84"/>
    </row>
    <row r="209" spans="4:18" x14ac:dyDescent="0.2">
      <c r="D209" s="84"/>
      <c r="E209" s="84"/>
      <c r="G209" s="84"/>
      <c r="H209" s="84"/>
      <c r="I209" s="84"/>
      <c r="J209" s="84"/>
      <c r="K209" s="84"/>
      <c r="L209" s="84"/>
      <c r="M209" s="84"/>
      <c r="N209" s="84"/>
      <c r="R209" s="84"/>
    </row>
    <row r="210" spans="4:18" x14ac:dyDescent="0.2">
      <c r="D210" s="84"/>
      <c r="E210" s="84"/>
      <c r="G210" s="84"/>
      <c r="H210" s="84"/>
      <c r="I210" s="84"/>
      <c r="J210" s="84"/>
      <c r="K210" s="84"/>
      <c r="L210" s="84"/>
      <c r="M210" s="84"/>
      <c r="N210" s="84"/>
      <c r="R210" s="84"/>
    </row>
    <row r="211" spans="4:18" x14ac:dyDescent="0.2">
      <c r="D211" s="84"/>
      <c r="E211" s="84"/>
      <c r="G211" s="84"/>
      <c r="H211" s="84"/>
      <c r="I211" s="84"/>
      <c r="J211" s="84"/>
      <c r="K211" s="84"/>
      <c r="L211" s="84"/>
      <c r="M211" s="84"/>
      <c r="N211" s="84"/>
      <c r="R211" s="84"/>
    </row>
    <row r="212" spans="4:18" x14ac:dyDescent="0.2">
      <c r="D212" s="84"/>
      <c r="E212" s="84"/>
      <c r="G212" s="84"/>
      <c r="H212" s="84"/>
      <c r="I212" s="84"/>
      <c r="J212" s="84"/>
      <c r="K212" s="84"/>
      <c r="L212" s="84"/>
      <c r="M212" s="84"/>
      <c r="N212" s="84"/>
      <c r="R212" s="84"/>
    </row>
    <row r="213" spans="4:18" x14ac:dyDescent="0.2">
      <c r="D213" s="84"/>
      <c r="E213" s="84"/>
      <c r="G213" s="84"/>
      <c r="H213" s="84"/>
      <c r="I213" s="84"/>
      <c r="J213" s="84"/>
      <c r="K213" s="84"/>
      <c r="L213" s="84"/>
      <c r="M213" s="84"/>
      <c r="N213" s="84"/>
      <c r="R213" s="84"/>
    </row>
    <row r="214" spans="4:18" x14ac:dyDescent="0.2">
      <c r="D214" s="84"/>
      <c r="E214" s="84"/>
      <c r="G214" s="84"/>
      <c r="H214" s="84"/>
      <c r="I214" s="84"/>
      <c r="J214" s="84"/>
      <c r="K214" s="84"/>
      <c r="L214" s="84"/>
      <c r="M214" s="84"/>
      <c r="N214" s="84"/>
      <c r="R214" s="84"/>
    </row>
    <row r="215" spans="4:18" x14ac:dyDescent="0.2">
      <c r="D215" s="84"/>
      <c r="E215" s="84"/>
      <c r="G215" s="84"/>
      <c r="H215" s="84"/>
      <c r="I215" s="84"/>
      <c r="J215" s="84"/>
      <c r="K215" s="84"/>
      <c r="L215" s="84"/>
      <c r="M215" s="84"/>
      <c r="N215" s="84"/>
      <c r="R215" s="84"/>
    </row>
    <row r="216" spans="4:18" x14ac:dyDescent="0.2">
      <c r="D216" s="84"/>
      <c r="E216" s="84"/>
      <c r="G216" s="84"/>
      <c r="H216" s="84"/>
      <c r="I216" s="84"/>
      <c r="J216" s="84"/>
      <c r="K216" s="84"/>
      <c r="L216" s="84"/>
      <c r="M216" s="84"/>
      <c r="N216" s="84"/>
      <c r="R216" s="84"/>
    </row>
    <row r="217" spans="4:18" x14ac:dyDescent="0.2">
      <c r="D217" s="84"/>
      <c r="E217" s="84"/>
      <c r="G217" s="84"/>
      <c r="H217" s="84"/>
      <c r="I217" s="84"/>
      <c r="J217" s="84"/>
      <c r="K217" s="84"/>
      <c r="L217" s="84"/>
      <c r="M217" s="84"/>
      <c r="N217" s="84"/>
      <c r="R217" s="84"/>
    </row>
    <row r="218" spans="4:18" x14ac:dyDescent="0.2">
      <c r="D218" s="84"/>
      <c r="E218" s="84"/>
      <c r="G218" s="84"/>
      <c r="H218" s="84"/>
      <c r="I218" s="84"/>
      <c r="J218" s="84"/>
      <c r="K218" s="84"/>
      <c r="L218" s="84"/>
      <c r="M218" s="84"/>
      <c r="N218" s="84"/>
      <c r="R218" s="84"/>
    </row>
    <row r="219" spans="4:18" x14ac:dyDescent="0.2">
      <c r="D219" s="84"/>
      <c r="E219" s="84"/>
      <c r="G219" s="84"/>
      <c r="H219" s="84"/>
      <c r="I219" s="84"/>
      <c r="J219" s="84"/>
      <c r="K219" s="84"/>
      <c r="L219" s="84"/>
      <c r="M219" s="84"/>
      <c r="N219" s="84"/>
      <c r="R219" s="84"/>
    </row>
    <row r="220" spans="4:18" x14ac:dyDescent="0.2">
      <c r="D220" s="84"/>
      <c r="E220" s="84"/>
      <c r="G220" s="84"/>
      <c r="H220" s="84"/>
      <c r="I220" s="84"/>
      <c r="J220" s="84"/>
      <c r="K220" s="84"/>
      <c r="L220" s="84"/>
      <c r="M220" s="84"/>
      <c r="N220" s="84"/>
      <c r="R220" s="84"/>
    </row>
    <row r="221" spans="4:18" x14ac:dyDescent="0.2">
      <c r="D221" s="84"/>
      <c r="E221" s="84"/>
      <c r="G221" s="84"/>
      <c r="H221" s="84"/>
      <c r="I221" s="84"/>
      <c r="J221" s="84"/>
      <c r="K221" s="84"/>
      <c r="L221" s="84"/>
      <c r="M221" s="84"/>
      <c r="N221" s="84"/>
      <c r="R221" s="84"/>
    </row>
    <row r="222" spans="4:18" x14ac:dyDescent="0.2">
      <c r="D222" s="84"/>
      <c r="E222" s="84"/>
      <c r="G222" s="84"/>
      <c r="H222" s="84"/>
      <c r="I222" s="84"/>
      <c r="J222" s="84"/>
      <c r="K222" s="84"/>
      <c r="L222" s="84"/>
      <c r="M222" s="84"/>
      <c r="N222" s="84"/>
      <c r="R222" s="84"/>
    </row>
    <row r="223" spans="4:18" x14ac:dyDescent="0.2">
      <c r="D223" s="84"/>
      <c r="E223" s="84"/>
      <c r="G223" s="84"/>
      <c r="H223" s="84"/>
      <c r="I223" s="84"/>
      <c r="J223" s="84"/>
      <c r="K223" s="84"/>
      <c r="L223" s="84"/>
      <c r="M223" s="84"/>
      <c r="N223" s="84"/>
      <c r="R223" s="84"/>
    </row>
    <row r="224" spans="4:18" x14ac:dyDescent="0.2">
      <c r="D224" s="84"/>
      <c r="E224" s="84"/>
      <c r="G224" s="84"/>
      <c r="H224" s="84"/>
      <c r="I224" s="84"/>
      <c r="J224" s="84"/>
      <c r="K224" s="84"/>
      <c r="L224" s="84"/>
      <c r="M224" s="84"/>
      <c r="N224" s="84"/>
      <c r="R224" s="84"/>
    </row>
    <row r="225" spans="4:18" x14ac:dyDescent="0.2">
      <c r="D225" s="84"/>
      <c r="E225" s="84"/>
      <c r="G225" s="84"/>
      <c r="H225" s="84"/>
      <c r="I225" s="84"/>
      <c r="J225" s="84"/>
      <c r="K225" s="84"/>
      <c r="L225" s="84"/>
      <c r="M225" s="84"/>
      <c r="N225" s="84"/>
      <c r="R225" s="84"/>
    </row>
    <row r="226" spans="4:18" x14ac:dyDescent="0.2">
      <c r="D226" s="84"/>
      <c r="E226" s="84"/>
      <c r="G226" s="84"/>
      <c r="H226" s="84"/>
      <c r="I226" s="84"/>
      <c r="J226" s="84"/>
      <c r="K226" s="84"/>
      <c r="L226" s="84"/>
      <c r="M226" s="84"/>
      <c r="N226" s="84"/>
      <c r="R226" s="84"/>
    </row>
    <row r="227" spans="4:18" x14ac:dyDescent="0.2">
      <c r="D227" s="84"/>
      <c r="E227" s="84"/>
      <c r="G227" s="84"/>
      <c r="H227" s="84"/>
      <c r="I227" s="84"/>
      <c r="J227" s="84"/>
      <c r="K227" s="84"/>
      <c r="L227" s="84"/>
      <c r="M227" s="84"/>
      <c r="N227" s="84"/>
      <c r="R227" s="84"/>
    </row>
    <row r="228" spans="4:18" x14ac:dyDescent="0.2">
      <c r="D228" s="84"/>
      <c r="E228" s="84"/>
      <c r="G228" s="84"/>
      <c r="H228" s="84"/>
      <c r="I228" s="84"/>
      <c r="J228" s="84"/>
      <c r="K228" s="84"/>
      <c r="L228" s="84"/>
      <c r="M228" s="84"/>
      <c r="N228" s="84"/>
      <c r="R228" s="84"/>
    </row>
    <row r="229" spans="4:18" x14ac:dyDescent="0.2">
      <c r="D229" s="84"/>
      <c r="E229" s="84"/>
      <c r="G229" s="84"/>
      <c r="H229" s="84"/>
      <c r="I229" s="84"/>
      <c r="J229" s="84"/>
      <c r="K229" s="84"/>
      <c r="L229" s="84"/>
      <c r="M229" s="84"/>
      <c r="N229" s="84"/>
      <c r="R229" s="84"/>
    </row>
    <row r="230" spans="4:18" x14ac:dyDescent="0.2">
      <c r="D230" s="84"/>
      <c r="E230" s="84"/>
      <c r="G230" s="84"/>
      <c r="H230" s="84"/>
      <c r="I230" s="84"/>
      <c r="J230" s="84"/>
      <c r="K230" s="84"/>
      <c r="L230" s="84"/>
      <c r="M230" s="84"/>
      <c r="N230" s="84"/>
      <c r="R230" s="84"/>
    </row>
    <row r="231" spans="4:18" x14ac:dyDescent="0.2">
      <c r="D231" s="84"/>
      <c r="E231" s="84"/>
      <c r="G231" s="84"/>
      <c r="H231" s="84"/>
      <c r="I231" s="84"/>
      <c r="J231" s="84"/>
      <c r="K231" s="84"/>
      <c r="L231" s="84"/>
      <c r="M231" s="84"/>
      <c r="N231" s="84"/>
      <c r="R231" s="84"/>
    </row>
    <row r="232" spans="4:18" x14ac:dyDescent="0.2">
      <c r="D232" s="84"/>
      <c r="E232" s="84"/>
      <c r="G232" s="84"/>
      <c r="H232" s="84"/>
      <c r="I232" s="84"/>
      <c r="J232" s="84"/>
      <c r="K232" s="84"/>
      <c r="L232" s="84"/>
      <c r="M232" s="84"/>
      <c r="N232" s="84"/>
      <c r="R232" s="84"/>
    </row>
    <row r="233" spans="4:18" x14ac:dyDescent="0.2">
      <c r="D233" s="84"/>
      <c r="E233" s="84"/>
      <c r="G233" s="84"/>
      <c r="H233" s="84"/>
      <c r="I233" s="84"/>
      <c r="J233" s="84"/>
      <c r="K233" s="84"/>
      <c r="L233" s="84"/>
      <c r="M233" s="84"/>
      <c r="N233" s="84"/>
      <c r="R233" s="84"/>
    </row>
    <row r="234" spans="4:18" x14ac:dyDescent="0.2">
      <c r="D234" s="84"/>
      <c r="E234" s="84"/>
      <c r="G234" s="84"/>
      <c r="H234" s="84"/>
      <c r="I234" s="84"/>
      <c r="J234" s="84"/>
      <c r="K234" s="84"/>
      <c r="L234" s="84"/>
      <c r="M234" s="84"/>
      <c r="N234" s="84"/>
      <c r="R234" s="84"/>
    </row>
    <row r="235" spans="4:18" x14ac:dyDescent="0.2">
      <c r="D235" s="84"/>
      <c r="E235" s="84"/>
      <c r="G235" s="84"/>
      <c r="H235" s="84"/>
      <c r="I235" s="84"/>
      <c r="J235" s="84"/>
      <c r="K235" s="84"/>
      <c r="L235" s="84"/>
      <c r="M235" s="84"/>
      <c r="N235" s="84"/>
      <c r="R235" s="84"/>
    </row>
    <row r="236" spans="4:18" x14ac:dyDescent="0.2">
      <c r="D236" s="84"/>
      <c r="E236" s="84"/>
      <c r="G236" s="84"/>
      <c r="H236" s="84"/>
      <c r="I236" s="84"/>
      <c r="J236" s="84"/>
      <c r="K236" s="84"/>
      <c r="L236" s="84"/>
      <c r="M236" s="84"/>
      <c r="N236" s="84"/>
      <c r="R236" s="84"/>
    </row>
    <row r="237" spans="4:18" x14ac:dyDescent="0.2">
      <c r="D237" s="84"/>
      <c r="E237" s="84"/>
      <c r="G237" s="84"/>
      <c r="H237" s="84"/>
      <c r="I237" s="84"/>
      <c r="J237" s="84"/>
      <c r="K237" s="84"/>
      <c r="L237" s="84"/>
      <c r="M237" s="84"/>
      <c r="N237" s="84"/>
      <c r="R237" s="84"/>
    </row>
    <row r="238" spans="4:18" x14ac:dyDescent="0.2">
      <c r="D238" s="84"/>
      <c r="E238" s="84"/>
      <c r="G238" s="84"/>
      <c r="H238" s="84"/>
      <c r="I238" s="84"/>
      <c r="J238" s="84"/>
      <c r="K238" s="84"/>
      <c r="L238" s="84"/>
      <c r="M238" s="84"/>
      <c r="N238" s="84"/>
      <c r="R238" s="84"/>
    </row>
    <row r="239" spans="4:18" x14ac:dyDescent="0.2">
      <c r="D239" s="84"/>
      <c r="E239" s="84"/>
      <c r="G239" s="84"/>
      <c r="H239" s="84"/>
      <c r="I239" s="84"/>
      <c r="J239" s="84"/>
      <c r="K239" s="84"/>
      <c r="L239" s="84"/>
      <c r="M239" s="84"/>
      <c r="N239" s="84"/>
      <c r="R239" s="84"/>
    </row>
    <row r="240" spans="4:18" x14ac:dyDescent="0.2">
      <c r="D240" s="84"/>
      <c r="E240" s="84"/>
      <c r="G240" s="84"/>
      <c r="H240" s="84"/>
      <c r="I240" s="84"/>
      <c r="J240" s="84"/>
      <c r="K240" s="84"/>
      <c r="L240" s="84"/>
      <c r="M240" s="84"/>
      <c r="N240" s="84"/>
      <c r="R240" s="84"/>
    </row>
    <row r="241" spans="4:18" x14ac:dyDescent="0.2">
      <c r="D241" s="84"/>
      <c r="E241" s="84"/>
      <c r="G241" s="84"/>
      <c r="H241" s="84"/>
      <c r="I241" s="84"/>
      <c r="J241" s="84"/>
      <c r="K241" s="84"/>
      <c r="L241" s="84"/>
      <c r="M241" s="84"/>
      <c r="N241" s="84"/>
      <c r="R241" s="84"/>
    </row>
    <row r="242" spans="4:18" x14ac:dyDescent="0.2">
      <c r="D242" s="84"/>
      <c r="E242" s="84"/>
      <c r="G242" s="84"/>
      <c r="H242" s="84"/>
      <c r="I242" s="84"/>
      <c r="J242" s="84"/>
      <c r="K242" s="84"/>
      <c r="L242" s="84"/>
      <c r="M242" s="84"/>
      <c r="N242" s="84"/>
      <c r="R242" s="84"/>
    </row>
    <row r="243" spans="4:18" x14ac:dyDescent="0.2">
      <c r="D243" s="84"/>
      <c r="E243" s="84"/>
      <c r="G243" s="84"/>
      <c r="H243" s="84"/>
      <c r="I243" s="84"/>
      <c r="J243" s="84"/>
      <c r="K243" s="84"/>
      <c r="L243" s="84"/>
      <c r="M243" s="84"/>
      <c r="N243" s="84"/>
      <c r="R243" s="84"/>
    </row>
    <row r="244" spans="4:18" x14ac:dyDescent="0.2">
      <c r="D244" s="84"/>
      <c r="E244" s="84"/>
      <c r="G244" s="84"/>
      <c r="H244" s="84"/>
      <c r="I244" s="84"/>
      <c r="J244" s="84"/>
      <c r="K244" s="84"/>
      <c r="L244" s="84"/>
      <c r="M244" s="84"/>
      <c r="N244" s="84"/>
      <c r="R244" s="84"/>
    </row>
    <row r="245" spans="4:18" x14ac:dyDescent="0.2">
      <c r="D245" s="84"/>
      <c r="E245" s="84"/>
      <c r="G245" s="84"/>
      <c r="H245" s="84"/>
      <c r="I245" s="84"/>
      <c r="J245" s="84"/>
      <c r="K245" s="84"/>
      <c r="L245" s="84"/>
      <c r="M245" s="84"/>
      <c r="N245" s="84"/>
      <c r="R245" s="84"/>
    </row>
    <row r="246" spans="4:18" x14ac:dyDescent="0.2">
      <c r="D246" s="84"/>
      <c r="E246" s="84"/>
      <c r="G246" s="84"/>
      <c r="H246" s="84"/>
      <c r="I246" s="84"/>
      <c r="J246" s="84"/>
      <c r="K246" s="84"/>
      <c r="L246" s="84"/>
      <c r="M246" s="84"/>
      <c r="N246" s="84"/>
      <c r="R246" s="84"/>
    </row>
    <row r="247" spans="4:18" x14ac:dyDescent="0.2">
      <c r="D247" s="84"/>
      <c r="E247" s="84"/>
      <c r="G247" s="84"/>
      <c r="H247" s="84"/>
      <c r="I247" s="84"/>
      <c r="J247" s="84"/>
      <c r="K247" s="84"/>
      <c r="L247" s="84"/>
      <c r="M247" s="84"/>
      <c r="N247" s="84"/>
      <c r="R247" s="84"/>
    </row>
    <row r="248" spans="4:18" x14ac:dyDescent="0.2">
      <c r="D248" s="84"/>
      <c r="E248" s="84"/>
      <c r="G248" s="84"/>
      <c r="H248" s="84"/>
      <c r="I248" s="84"/>
      <c r="J248" s="84"/>
      <c r="K248" s="84"/>
      <c r="L248" s="84"/>
      <c r="M248" s="84"/>
      <c r="N248" s="84"/>
      <c r="R248" s="84"/>
    </row>
    <row r="249" spans="4:18" x14ac:dyDescent="0.2">
      <c r="D249" s="84"/>
      <c r="E249" s="84"/>
      <c r="G249" s="84"/>
      <c r="H249" s="84"/>
      <c r="I249" s="84"/>
      <c r="J249" s="84"/>
      <c r="K249" s="84"/>
      <c r="L249" s="84"/>
      <c r="M249" s="84"/>
      <c r="N249" s="84"/>
      <c r="R249" s="84"/>
    </row>
    <row r="250" spans="4:18" x14ac:dyDescent="0.2">
      <c r="D250" s="84"/>
      <c r="E250" s="84"/>
      <c r="G250" s="84"/>
      <c r="H250" s="84"/>
      <c r="I250" s="84"/>
      <c r="J250" s="84"/>
      <c r="K250" s="84"/>
      <c r="L250" s="84"/>
      <c r="M250" s="84"/>
      <c r="N250" s="84"/>
      <c r="R250" s="84"/>
    </row>
    <row r="251" spans="4:18" x14ac:dyDescent="0.2">
      <c r="D251" s="84"/>
      <c r="E251" s="84"/>
      <c r="G251" s="84"/>
      <c r="H251" s="84"/>
      <c r="I251" s="84"/>
      <c r="J251" s="84"/>
      <c r="K251" s="84"/>
      <c r="L251" s="84"/>
      <c r="M251" s="84"/>
      <c r="N251" s="84"/>
      <c r="R251" s="84"/>
    </row>
    <row r="252" spans="4:18" x14ac:dyDescent="0.2">
      <c r="D252" s="84"/>
      <c r="E252" s="84"/>
      <c r="G252" s="84"/>
      <c r="H252" s="84"/>
      <c r="I252" s="84"/>
      <c r="J252" s="84"/>
      <c r="K252" s="84"/>
      <c r="L252" s="84"/>
      <c r="M252" s="84"/>
      <c r="N252" s="84"/>
      <c r="R252" s="84"/>
    </row>
    <row r="253" spans="4:18" x14ac:dyDescent="0.2">
      <c r="D253" s="84"/>
      <c r="E253" s="84"/>
      <c r="G253" s="84"/>
      <c r="H253" s="84"/>
      <c r="I253" s="84"/>
      <c r="J253" s="84"/>
      <c r="K253" s="84"/>
      <c r="L253" s="84"/>
      <c r="M253" s="84"/>
      <c r="N253" s="84"/>
      <c r="R253" s="84"/>
    </row>
    <row r="254" spans="4:18" x14ac:dyDescent="0.2">
      <c r="D254" s="84"/>
      <c r="E254" s="84"/>
      <c r="G254" s="84"/>
      <c r="H254" s="84"/>
      <c r="I254" s="84"/>
      <c r="J254" s="84"/>
      <c r="K254" s="84"/>
      <c r="L254" s="84"/>
      <c r="M254" s="84"/>
      <c r="N254" s="84"/>
      <c r="R254" s="84"/>
    </row>
    <row r="255" spans="4:18" x14ac:dyDescent="0.2">
      <c r="D255" s="84"/>
      <c r="E255" s="84"/>
      <c r="G255" s="84"/>
      <c r="H255" s="84"/>
      <c r="I255" s="84"/>
      <c r="J255" s="84"/>
      <c r="K255" s="84"/>
      <c r="L255" s="84"/>
      <c r="M255" s="84"/>
      <c r="N255" s="84"/>
      <c r="R255" s="84"/>
    </row>
    <row r="256" spans="4:18" x14ac:dyDescent="0.2">
      <c r="D256" s="84"/>
      <c r="E256" s="84"/>
      <c r="G256" s="84"/>
      <c r="H256" s="84"/>
      <c r="I256" s="84"/>
      <c r="J256" s="84"/>
      <c r="K256" s="84"/>
      <c r="L256" s="84"/>
      <c r="M256" s="84"/>
      <c r="N256" s="84"/>
      <c r="R256" s="84"/>
    </row>
    <row r="257" spans="4:18" x14ac:dyDescent="0.2">
      <c r="D257" s="84"/>
      <c r="E257" s="84"/>
      <c r="G257" s="84"/>
      <c r="H257" s="84"/>
      <c r="I257" s="84"/>
      <c r="J257" s="84"/>
      <c r="K257" s="84"/>
      <c r="L257" s="84"/>
      <c r="M257" s="84"/>
      <c r="N257" s="84"/>
      <c r="R257" s="84"/>
    </row>
    <row r="258" spans="4:18" x14ac:dyDescent="0.2">
      <c r="D258" s="84"/>
      <c r="E258" s="84"/>
      <c r="G258" s="84"/>
      <c r="H258" s="84"/>
      <c r="I258" s="84"/>
      <c r="J258" s="84"/>
      <c r="K258" s="84"/>
      <c r="L258" s="84"/>
      <c r="M258" s="84"/>
      <c r="N258" s="84"/>
      <c r="R258" s="84"/>
    </row>
    <row r="259" spans="4:18" x14ac:dyDescent="0.2">
      <c r="D259" s="84"/>
      <c r="E259" s="84"/>
      <c r="G259" s="84"/>
      <c r="H259" s="84"/>
      <c r="I259" s="84"/>
      <c r="J259" s="84"/>
      <c r="K259" s="84"/>
      <c r="L259" s="84"/>
      <c r="M259" s="84"/>
      <c r="N259" s="84"/>
      <c r="R259" s="84"/>
    </row>
    <row r="260" spans="4:18" x14ac:dyDescent="0.2">
      <c r="D260" s="84"/>
      <c r="E260" s="84"/>
      <c r="G260" s="84"/>
      <c r="H260" s="84"/>
      <c r="I260" s="84"/>
      <c r="J260" s="84"/>
      <c r="K260" s="84"/>
      <c r="L260" s="84"/>
      <c r="M260" s="84"/>
      <c r="N260" s="84"/>
      <c r="R260" s="84"/>
    </row>
    <row r="261" spans="4:18" x14ac:dyDescent="0.2">
      <c r="D261" s="84"/>
      <c r="E261" s="84"/>
      <c r="G261" s="84"/>
      <c r="H261" s="84"/>
      <c r="I261" s="84"/>
      <c r="J261" s="84"/>
      <c r="K261" s="84"/>
      <c r="L261" s="84"/>
      <c r="M261" s="84"/>
      <c r="N261" s="84"/>
      <c r="R261" s="84"/>
    </row>
    <row r="262" spans="4:18" x14ac:dyDescent="0.2">
      <c r="D262" s="84"/>
      <c r="E262" s="84"/>
      <c r="G262" s="84"/>
      <c r="H262" s="84"/>
      <c r="I262" s="84"/>
      <c r="J262" s="84"/>
      <c r="K262" s="84"/>
      <c r="L262" s="84"/>
      <c r="M262" s="84"/>
      <c r="N262" s="84"/>
      <c r="R262" s="84"/>
    </row>
    <row r="263" spans="4:18" x14ac:dyDescent="0.2">
      <c r="D263" s="84"/>
      <c r="E263" s="84"/>
      <c r="G263" s="84"/>
      <c r="H263" s="84"/>
      <c r="I263" s="84"/>
      <c r="J263" s="84"/>
      <c r="K263" s="84"/>
      <c r="L263" s="84"/>
      <c r="M263" s="84"/>
      <c r="N263" s="84"/>
      <c r="R263" s="84"/>
    </row>
    <row r="264" spans="4:18" x14ac:dyDescent="0.2">
      <c r="D264" s="84"/>
      <c r="E264" s="84"/>
      <c r="G264" s="84"/>
      <c r="H264" s="84"/>
      <c r="I264" s="84"/>
      <c r="J264" s="84"/>
      <c r="K264" s="84"/>
      <c r="L264" s="84"/>
      <c r="M264" s="84"/>
      <c r="N264" s="84"/>
      <c r="R264" s="84"/>
    </row>
    <row r="265" spans="4:18" x14ac:dyDescent="0.2">
      <c r="D265" s="84"/>
      <c r="E265" s="84"/>
      <c r="G265" s="84"/>
      <c r="H265" s="84"/>
      <c r="I265" s="84"/>
      <c r="J265" s="84"/>
      <c r="K265" s="84"/>
      <c r="L265" s="84"/>
      <c r="M265" s="84"/>
      <c r="N265" s="84"/>
      <c r="R265" s="84"/>
    </row>
    <row r="266" spans="4:18" x14ac:dyDescent="0.2">
      <c r="D266" s="84"/>
      <c r="E266" s="84"/>
      <c r="G266" s="84"/>
      <c r="H266" s="84"/>
      <c r="I266" s="84"/>
      <c r="J266" s="84"/>
      <c r="K266" s="84"/>
      <c r="L266" s="84"/>
      <c r="M266" s="84"/>
      <c r="N266" s="84"/>
      <c r="R266" s="84"/>
    </row>
    <row r="267" spans="4:18" x14ac:dyDescent="0.2">
      <c r="D267" s="84"/>
      <c r="E267" s="84"/>
      <c r="G267" s="84"/>
      <c r="H267" s="84"/>
      <c r="I267" s="84"/>
      <c r="J267" s="84"/>
      <c r="K267" s="84"/>
      <c r="L267" s="84"/>
      <c r="M267" s="84"/>
      <c r="N267" s="84"/>
      <c r="R267" s="84"/>
    </row>
    <row r="268" spans="4:18" x14ac:dyDescent="0.2">
      <c r="D268" s="84"/>
      <c r="E268" s="84"/>
      <c r="G268" s="84"/>
      <c r="H268" s="84"/>
      <c r="I268" s="84"/>
      <c r="J268" s="84"/>
      <c r="K268" s="84"/>
      <c r="L268" s="84"/>
      <c r="M268" s="84"/>
      <c r="N268" s="84"/>
      <c r="R268" s="84"/>
    </row>
    <row r="269" spans="4:18" x14ac:dyDescent="0.2">
      <c r="D269" s="84"/>
      <c r="E269" s="84"/>
      <c r="G269" s="84"/>
      <c r="H269" s="84"/>
      <c r="I269" s="84"/>
      <c r="J269" s="84"/>
      <c r="K269" s="84"/>
      <c r="L269" s="84"/>
      <c r="M269" s="84"/>
      <c r="N269" s="84"/>
      <c r="R269" s="84"/>
    </row>
    <row r="270" spans="4:18" x14ac:dyDescent="0.2">
      <c r="D270" s="84"/>
      <c r="E270" s="84"/>
      <c r="G270" s="84"/>
      <c r="H270" s="84"/>
      <c r="I270" s="84"/>
      <c r="J270" s="84"/>
      <c r="K270" s="84"/>
      <c r="L270" s="84"/>
      <c r="M270" s="84"/>
      <c r="N270" s="84"/>
      <c r="R270" s="84"/>
    </row>
    <row r="271" spans="4:18" x14ac:dyDescent="0.2">
      <c r="D271" s="84"/>
      <c r="E271" s="84"/>
      <c r="G271" s="84"/>
      <c r="H271" s="84"/>
      <c r="I271" s="84"/>
      <c r="J271" s="84"/>
      <c r="K271" s="84"/>
      <c r="L271" s="84"/>
      <c r="M271" s="84"/>
      <c r="N271" s="84"/>
      <c r="R271" s="84"/>
    </row>
    <row r="272" spans="4:18" x14ac:dyDescent="0.2">
      <c r="D272" s="84"/>
      <c r="E272" s="84"/>
      <c r="G272" s="84"/>
      <c r="H272" s="84"/>
      <c r="I272" s="84"/>
      <c r="J272" s="84"/>
      <c r="K272" s="84"/>
      <c r="L272" s="84"/>
      <c r="M272" s="84"/>
      <c r="N272" s="84"/>
      <c r="R272" s="84"/>
    </row>
    <row r="273" spans="4:18" x14ac:dyDescent="0.2">
      <c r="D273" s="84"/>
      <c r="E273" s="84"/>
      <c r="G273" s="84"/>
      <c r="H273" s="84"/>
      <c r="I273" s="84"/>
      <c r="J273" s="84"/>
      <c r="K273" s="84"/>
      <c r="L273" s="84"/>
      <c r="M273" s="84"/>
      <c r="N273" s="84"/>
      <c r="R273" s="84"/>
    </row>
    <row r="274" spans="4:18" x14ac:dyDescent="0.2">
      <c r="D274" s="84"/>
      <c r="E274" s="84"/>
      <c r="G274" s="84"/>
      <c r="H274" s="84"/>
      <c r="I274" s="84"/>
      <c r="J274" s="84"/>
      <c r="K274" s="84"/>
      <c r="L274" s="84"/>
      <c r="M274" s="84"/>
      <c r="N274" s="84"/>
      <c r="R274" s="84"/>
    </row>
    <row r="275" spans="4:18" x14ac:dyDescent="0.2">
      <c r="D275" s="84"/>
      <c r="E275" s="84"/>
      <c r="G275" s="84"/>
      <c r="H275" s="84"/>
      <c r="I275" s="84"/>
      <c r="J275" s="84"/>
      <c r="K275" s="84"/>
      <c r="L275" s="84"/>
      <c r="M275" s="84"/>
      <c r="N275" s="84"/>
      <c r="R275" s="84"/>
    </row>
    <row r="276" spans="4:18" x14ac:dyDescent="0.2">
      <c r="D276" s="84"/>
      <c r="E276" s="84"/>
      <c r="G276" s="84"/>
      <c r="H276" s="84"/>
      <c r="I276" s="84"/>
      <c r="J276" s="84"/>
      <c r="K276" s="84"/>
      <c r="L276" s="84"/>
      <c r="M276" s="84"/>
      <c r="N276" s="84"/>
      <c r="R276" s="84"/>
    </row>
    <row r="277" spans="4:18" x14ac:dyDescent="0.2">
      <c r="D277" s="84"/>
      <c r="E277" s="84"/>
      <c r="G277" s="84"/>
      <c r="H277" s="84"/>
      <c r="I277" s="84"/>
      <c r="J277" s="84"/>
      <c r="K277" s="84"/>
      <c r="L277" s="84"/>
      <c r="M277" s="84"/>
      <c r="N277" s="84"/>
      <c r="R277" s="84"/>
    </row>
    <row r="278" spans="4:18" x14ac:dyDescent="0.2">
      <c r="D278" s="84"/>
      <c r="E278" s="84"/>
      <c r="G278" s="84"/>
      <c r="H278" s="84"/>
      <c r="I278" s="84"/>
      <c r="J278" s="84"/>
      <c r="K278" s="84"/>
      <c r="L278" s="84"/>
      <c r="M278" s="84"/>
      <c r="N278" s="84"/>
      <c r="R278" s="84"/>
    </row>
    <row r="279" spans="4:18" x14ac:dyDescent="0.2">
      <c r="D279" s="84"/>
      <c r="E279" s="84"/>
      <c r="G279" s="84"/>
      <c r="H279" s="84"/>
      <c r="I279" s="84"/>
      <c r="J279" s="84"/>
      <c r="K279" s="84"/>
      <c r="L279" s="84"/>
      <c r="M279" s="84"/>
      <c r="N279" s="84"/>
      <c r="R279" s="84"/>
    </row>
    <row r="280" spans="4:18" x14ac:dyDescent="0.2">
      <c r="D280" s="84"/>
      <c r="E280" s="84"/>
      <c r="G280" s="84"/>
      <c r="H280" s="84"/>
      <c r="I280" s="84"/>
      <c r="J280" s="84"/>
      <c r="K280" s="84"/>
      <c r="L280" s="84"/>
      <c r="M280" s="84"/>
      <c r="N280" s="84"/>
      <c r="R280" s="84"/>
    </row>
    <row r="281" spans="4:18" x14ac:dyDescent="0.2">
      <c r="D281" s="84"/>
      <c r="E281" s="84"/>
      <c r="G281" s="84"/>
      <c r="H281" s="84"/>
      <c r="I281" s="84"/>
      <c r="J281" s="84"/>
      <c r="K281" s="84"/>
      <c r="L281" s="84"/>
      <c r="M281" s="84"/>
      <c r="N281" s="84"/>
      <c r="R281" s="84"/>
    </row>
    <row r="282" spans="4:18" x14ac:dyDescent="0.2">
      <c r="D282" s="84"/>
      <c r="E282" s="84"/>
      <c r="G282" s="84"/>
      <c r="H282" s="84"/>
      <c r="I282" s="84"/>
      <c r="J282" s="84"/>
      <c r="K282" s="84"/>
      <c r="L282" s="84"/>
      <c r="M282" s="84"/>
      <c r="N282" s="84"/>
      <c r="R282" s="84"/>
    </row>
    <row r="283" spans="4:18" x14ac:dyDescent="0.2">
      <c r="D283" s="84"/>
      <c r="E283" s="84"/>
      <c r="G283" s="84"/>
      <c r="H283" s="84"/>
      <c r="I283" s="84"/>
      <c r="J283" s="84"/>
      <c r="K283" s="84"/>
      <c r="L283" s="84"/>
      <c r="M283" s="84"/>
      <c r="N283" s="84"/>
      <c r="R283" s="84"/>
    </row>
    <row r="284" spans="4:18" x14ac:dyDescent="0.2">
      <c r="D284" s="84"/>
      <c r="E284" s="84"/>
      <c r="G284" s="84"/>
      <c r="H284" s="84"/>
      <c r="I284" s="84"/>
      <c r="J284" s="84"/>
      <c r="K284" s="84"/>
      <c r="L284" s="84"/>
      <c r="M284" s="84"/>
      <c r="N284" s="84"/>
      <c r="R284" s="84"/>
    </row>
    <row r="285" spans="4:18" x14ac:dyDescent="0.2">
      <c r="D285" s="84"/>
      <c r="E285" s="84"/>
      <c r="G285" s="84"/>
      <c r="H285" s="84"/>
      <c r="I285" s="84"/>
      <c r="J285" s="84"/>
      <c r="K285" s="84"/>
      <c r="L285" s="84"/>
      <c r="M285" s="84"/>
      <c r="N285" s="84"/>
      <c r="R285" s="84"/>
    </row>
    <row r="286" spans="4:18" x14ac:dyDescent="0.2">
      <c r="D286" s="84"/>
      <c r="E286" s="84"/>
      <c r="G286" s="84"/>
      <c r="H286" s="84"/>
      <c r="I286" s="84"/>
      <c r="J286" s="84"/>
      <c r="K286" s="84"/>
      <c r="L286" s="84"/>
      <c r="M286" s="84"/>
      <c r="N286" s="84"/>
      <c r="R286" s="84"/>
    </row>
    <row r="287" spans="4:18" x14ac:dyDescent="0.2">
      <c r="D287" s="84"/>
      <c r="E287" s="84"/>
      <c r="G287" s="84"/>
      <c r="H287" s="84"/>
      <c r="I287" s="84"/>
      <c r="J287" s="84"/>
      <c r="K287" s="84"/>
      <c r="L287" s="84"/>
      <c r="M287" s="84"/>
      <c r="N287" s="84"/>
      <c r="R287" s="84"/>
    </row>
    <row r="288" spans="4:18" x14ac:dyDescent="0.2">
      <c r="D288" s="84"/>
      <c r="E288" s="84"/>
      <c r="G288" s="84"/>
      <c r="H288" s="84"/>
      <c r="I288" s="84"/>
      <c r="J288" s="84"/>
      <c r="K288" s="84"/>
      <c r="L288" s="84"/>
      <c r="M288" s="84"/>
      <c r="N288" s="84"/>
      <c r="R288" s="84"/>
    </row>
    <row r="289" spans="4:18" x14ac:dyDescent="0.2">
      <c r="D289" s="84"/>
      <c r="E289" s="84"/>
      <c r="G289" s="84"/>
      <c r="H289" s="84"/>
      <c r="I289" s="84"/>
      <c r="J289" s="84"/>
      <c r="K289" s="84"/>
      <c r="L289" s="84"/>
      <c r="M289" s="84"/>
      <c r="N289" s="84"/>
      <c r="R289" s="84"/>
    </row>
    <row r="290" spans="4:18" x14ac:dyDescent="0.2">
      <c r="D290" s="84"/>
      <c r="E290" s="84"/>
      <c r="G290" s="84"/>
      <c r="H290" s="84"/>
      <c r="I290" s="84"/>
      <c r="J290" s="84"/>
      <c r="K290" s="84"/>
      <c r="L290" s="84"/>
      <c r="M290" s="84"/>
      <c r="N290" s="84"/>
      <c r="R290" s="84"/>
    </row>
    <row r="291" spans="4:18" x14ac:dyDescent="0.2">
      <c r="D291" s="84"/>
      <c r="E291" s="84"/>
      <c r="G291" s="84"/>
      <c r="H291" s="84"/>
      <c r="I291" s="84"/>
      <c r="J291" s="84"/>
      <c r="K291" s="84"/>
      <c r="L291" s="84"/>
      <c r="M291" s="84"/>
      <c r="N291" s="84"/>
      <c r="R291" s="84"/>
    </row>
    <row r="292" spans="4:18" x14ac:dyDescent="0.2">
      <c r="D292" s="84"/>
      <c r="E292" s="84"/>
      <c r="G292" s="84"/>
      <c r="H292" s="84"/>
      <c r="I292" s="84"/>
      <c r="J292" s="84"/>
      <c r="K292" s="84"/>
      <c r="L292" s="84"/>
      <c r="M292" s="84"/>
      <c r="N292" s="84"/>
      <c r="R292" s="84"/>
    </row>
    <row r="293" spans="4:18" x14ac:dyDescent="0.2">
      <c r="D293" s="84"/>
      <c r="E293" s="84"/>
      <c r="G293" s="84"/>
      <c r="H293" s="84"/>
      <c r="I293" s="84"/>
      <c r="J293" s="84"/>
      <c r="K293" s="84"/>
      <c r="L293" s="84"/>
      <c r="M293" s="84"/>
      <c r="N293" s="84"/>
      <c r="R293" s="84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N12:N22 N24:N39">
    <cfRule type="cellIs" dxfId="3128" priority="492" operator="between">
      <formula>1</formula>
      <formula>2</formula>
    </cfRule>
  </conditionalFormatting>
  <conditionalFormatting sqref="N23">
    <cfRule type="cellIs" dxfId="3127" priority="491" operator="between">
      <formula>1</formula>
      <formula>2</formula>
    </cfRule>
  </conditionalFormatting>
  <conditionalFormatting sqref="R12:R22 R24:R39">
    <cfRule type="cellIs" dxfId="3126" priority="490" operator="between">
      <formula>1</formula>
      <formula>2</formula>
    </cfRule>
  </conditionalFormatting>
  <conditionalFormatting sqref="R23">
    <cfRule type="cellIs" dxfId="3125" priority="489" operator="between">
      <formula>1</formula>
      <formula>2</formula>
    </cfRule>
  </conditionalFormatting>
  <conditionalFormatting sqref="C12:C13 C24:C39 C15:C22">
    <cfRule type="cellIs" dxfId="3124" priority="246" operator="between">
      <formula>1</formula>
      <formula>2</formula>
    </cfRule>
  </conditionalFormatting>
  <conditionalFormatting sqref="C23">
    <cfRule type="cellIs" dxfId="3123" priority="245" operator="between">
      <formula>1</formula>
      <formula>2</formula>
    </cfRule>
  </conditionalFormatting>
  <conditionalFormatting sqref="D12:D13 D24:D39 D15:D22">
    <cfRule type="cellIs" dxfId="3122" priority="244" operator="between">
      <formula>1</formula>
      <formula>2</formula>
    </cfRule>
  </conditionalFormatting>
  <conditionalFormatting sqref="D23">
    <cfRule type="cellIs" dxfId="3121" priority="243" operator="between">
      <formula>1</formula>
      <formula>2</formula>
    </cfRule>
  </conditionalFormatting>
  <conditionalFormatting sqref="E12:E13 E24:E39 E15:E22">
    <cfRule type="cellIs" dxfId="3120" priority="242" operator="between">
      <formula>1</formula>
      <formula>2</formula>
    </cfRule>
  </conditionalFormatting>
  <conditionalFormatting sqref="E23">
    <cfRule type="cellIs" dxfId="3119" priority="241" operator="between">
      <formula>1</formula>
      <formula>2</formula>
    </cfRule>
  </conditionalFormatting>
  <conditionalFormatting sqref="C12:C13 C24:C39 C15:C22">
    <cfRule type="cellIs" dxfId="3118" priority="240" operator="between">
      <formula>1</formula>
      <formula>2</formula>
    </cfRule>
  </conditionalFormatting>
  <conditionalFormatting sqref="C23">
    <cfRule type="cellIs" dxfId="3117" priority="239" operator="between">
      <formula>1</formula>
      <formula>2</formula>
    </cfRule>
  </conditionalFormatting>
  <conditionalFormatting sqref="D12:D13 D24:D39 D15:D22">
    <cfRule type="cellIs" dxfId="3116" priority="238" operator="between">
      <formula>1</formula>
      <formula>2</formula>
    </cfRule>
  </conditionalFormatting>
  <conditionalFormatting sqref="D23">
    <cfRule type="cellIs" dxfId="3115" priority="237" operator="between">
      <formula>1</formula>
      <formula>2</formula>
    </cfRule>
  </conditionalFormatting>
  <conditionalFormatting sqref="E12:E13 E24:E39 E15:E22">
    <cfRule type="cellIs" dxfId="3114" priority="236" operator="between">
      <formula>1</formula>
      <formula>2</formula>
    </cfRule>
  </conditionalFormatting>
  <conditionalFormatting sqref="E23">
    <cfRule type="cellIs" dxfId="3113" priority="235" operator="between">
      <formula>1</formula>
      <formula>2</formula>
    </cfRule>
  </conditionalFormatting>
  <conditionalFormatting sqref="C14">
    <cfRule type="cellIs" dxfId="3112" priority="234" operator="between">
      <formula>1</formula>
      <formula>2</formula>
    </cfRule>
  </conditionalFormatting>
  <conditionalFormatting sqref="D14">
    <cfRule type="cellIs" dxfId="3111" priority="233" operator="between">
      <formula>1</formula>
      <formula>2</formula>
    </cfRule>
  </conditionalFormatting>
  <conditionalFormatting sqref="E14">
    <cfRule type="cellIs" dxfId="3110" priority="232" operator="between">
      <formula>1</formula>
      <formula>2</formula>
    </cfRule>
  </conditionalFormatting>
  <conditionalFormatting sqref="C14">
    <cfRule type="cellIs" dxfId="3109" priority="231" operator="between">
      <formula>1</formula>
      <formula>2</formula>
    </cfRule>
  </conditionalFormatting>
  <conditionalFormatting sqref="D14">
    <cfRule type="cellIs" dxfId="3108" priority="230" operator="between">
      <formula>1</formula>
      <formula>2</formula>
    </cfRule>
  </conditionalFormatting>
  <conditionalFormatting sqref="E14">
    <cfRule type="cellIs" dxfId="3107" priority="229" operator="between">
      <formula>1</formula>
      <formula>2</formula>
    </cfRule>
  </conditionalFormatting>
  <conditionalFormatting sqref="C15">
    <cfRule type="cellIs" dxfId="3106" priority="228" operator="between">
      <formula>1</formula>
      <formula>2</formula>
    </cfRule>
  </conditionalFormatting>
  <conditionalFormatting sqref="D15">
    <cfRule type="cellIs" dxfId="3105" priority="227" operator="between">
      <formula>1</formula>
      <formula>2</formula>
    </cfRule>
  </conditionalFormatting>
  <conditionalFormatting sqref="E15">
    <cfRule type="cellIs" dxfId="3104" priority="226" operator="between">
      <formula>1</formula>
      <formula>2</formula>
    </cfRule>
  </conditionalFormatting>
  <conditionalFormatting sqref="C15">
    <cfRule type="cellIs" dxfId="3103" priority="225" operator="between">
      <formula>1</formula>
      <formula>2</formula>
    </cfRule>
  </conditionalFormatting>
  <conditionalFormatting sqref="D15">
    <cfRule type="cellIs" dxfId="3102" priority="224" operator="between">
      <formula>1</formula>
      <formula>2</formula>
    </cfRule>
  </conditionalFormatting>
  <conditionalFormatting sqref="E15">
    <cfRule type="cellIs" dxfId="3101" priority="223" operator="between">
      <formula>1</formula>
      <formula>2</formula>
    </cfRule>
  </conditionalFormatting>
  <conditionalFormatting sqref="C14">
    <cfRule type="cellIs" dxfId="3100" priority="222" operator="between">
      <formula>1</formula>
      <formula>2</formula>
    </cfRule>
  </conditionalFormatting>
  <conditionalFormatting sqref="D14">
    <cfRule type="cellIs" dxfId="3099" priority="221" operator="between">
      <formula>1</formula>
      <formula>2</formula>
    </cfRule>
  </conditionalFormatting>
  <conditionalFormatting sqref="E14">
    <cfRule type="cellIs" dxfId="3098" priority="220" operator="between">
      <formula>1</formula>
      <formula>2</formula>
    </cfRule>
  </conditionalFormatting>
  <conditionalFormatting sqref="C14">
    <cfRule type="cellIs" dxfId="3097" priority="219" operator="between">
      <formula>1</formula>
      <formula>2</formula>
    </cfRule>
  </conditionalFormatting>
  <conditionalFormatting sqref="D14">
    <cfRule type="cellIs" dxfId="3096" priority="218" operator="between">
      <formula>1</formula>
      <formula>2</formula>
    </cfRule>
  </conditionalFormatting>
  <conditionalFormatting sqref="E14">
    <cfRule type="cellIs" dxfId="3095" priority="217" operator="between">
      <formula>1</formula>
      <formula>2</formula>
    </cfRule>
  </conditionalFormatting>
  <conditionalFormatting sqref="G12:G13 G24:G39 G15:G22">
    <cfRule type="cellIs" dxfId="3094" priority="180" operator="between">
      <formula>1</formula>
      <formula>2</formula>
    </cfRule>
  </conditionalFormatting>
  <conditionalFormatting sqref="G23">
    <cfRule type="cellIs" dxfId="3093" priority="179" operator="between">
      <formula>1</formula>
      <formula>2</formula>
    </cfRule>
  </conditionalFormatting>
  <conditionalFormatting sqref="H12:H13 H24:H39 H15:H22">
    <cfRule type="cellIs" dxfId="3092" priority="178" operator="between">
      <formula>1</formula>
      <formula>2</formula>
    </cfRule>
  </conditionalFormatting>
  <conditionalFormatting sqref="H23">
    <cfRule type="cellIs" dxfId="3091" priority="177" operator="between">
      <formula>1</formula>
      <formula>2</formula>
    </cfRule>
  </conditionalFormatting>
  <conditionalFormatting sqref="I12:I13 I24:I39 I15:I22">
    <cfRule type="cellIs" dxfId="3090" priority="176" operator="between">
      <formula>1</formula>
      <formula>2</formula>
    </cfRule>
  </conditionalFormatting>
  <conditionalFormatting sqref="I23">
    <cfRule type="cellIs" dxfId="3089" priority="175" operator="between">
      <formula>1</formula>
      <formula>2</formula>
    </cfRule>
  </conditionalFormatting>
  <conditionalFormatting sqref="G12:G13 G24:G39 G15:G22">
    <cfRule type="cellIs" dxfId="3088" priority="174" operator="between">
      <formula>1</formula>
      <formula>2</formula>
    </cfRule>
  </conditionalFormatting>
  <conditionalFormatting sqref="G23">
    <cfRule type="cellIs" dxfId="3087" priority="173" operator="between">
      <formula>1</formula>
      <formula>2</formula>
    </cfRule>
  </conditionalFormatting>
  <conditionalFormatting sqref="H12:H13 H24:H39 H15:H22">
    <cfRule type="cellIs" dxfId="3086" priority="172" operator="between">
      <formula>1</formula>
      <formula>2</formula>
    </cfRule>
  </conditionalFormatting>
  <conditionalFormatting sqref="H23">
    <cfRule type="cellIs" dxfId="3085" priority="171" operator="between">
      <formula>1</formula>
      <formula>2</formula>
    </cfRule>
  </conditionalFormatting>
  <conditionalFormatting sqref="I12:I13 I24:I39 I15:I22">
    <cfRule type="cellIs" dxfId="3084" priority="170" operator="between">
      <formula>1</formula>
      <formula>2</formula>
    </cfRule>
  </conditionalFormatting>
  <conditionalFormatting sqref="I23">
    <cfRule type="cellIs" dxfId="3083" priority="169" operator="between">
      <formula>1</formula>
      <formula>2</formula>
    </cfRule>
  </conditionalFormatting>
  <conditionalFormatting sqref="G14">
    <cfRule type="cellIs" dxfId="3082" priority="168" operator="between">
      <formula>1</formula>
      <formula>2</formula>
    </cfRule>
  </conditionalFormatting>
  <conditionalFormatting sqref="H14">
    <cfRule type="cellIs" dxfId="3081" priority="167" operator="between">
      <formula>1</formula>
      <formula>2</formula>
    </cfRule>
  </conditionalFormatting>
  <conditionalFormatting sqref="I14">
    <cfRule type="cellIs" dxfId="3080" priority="166" operator="between">
      <formula>1</formula>
      <formula>2</formula>
    </cfRule>
  </conditionalFormatting>
  <conditionalFormatting sqref="G14">
    <cfRule type="cellIs" dxfId="3079" priority="165" operator="between">
      <formula>1</formula>
      <formula>2</formula>
    </cfRule>
  </conditionalFormatting>
  <conditionalFormatting sqref="H14">
    <cfRule type="cellIs" dxfId="3078" priority="164" operator="between">
      <formula>1</formula>
      <formula>2</formula>
    </cfRule>
  </conditionalFormatting>
  <conditionalFormatting sqref="I14">
    <cfRule type="cellIs" dxfId="3077" priority="163" operator="between">
      <formula>1</formula>
      <formula>2</formula>
    </cfRule>
  </conditionalFormatting>
  <conditionalFormatting sqref="G15">
    <cfRule type="cellIs" dxfId="3076" priority="162" operator="between">
      <formula>1</formula>
      <formula>2</formula>
    </cfRule>
  </conditionalFormatting>
  <conditionalFormatting sqref="H15">
    <cfRule type="cellIs" dxfId="3075" priority="161" operator="between">
      <formula>1</formula>
      <formula>2</formula>
    </cfRule>
  </conditionalFormatting>
  <conditionalFormatting sqref="I15">
    <cfRule type="cellIs" dxfId="3074" priority="160" operator="between">
      <formula>1</formula>
      <formula>2</formula>
    </cfRule>
  </conditionalFormatting>
  <conditionalFormatting sqref="G15">
    <cfRule type="cellIs" dxfId="3073" priority="159" operator="between">
      <formula>1</formula>
      <formula>2</formula>
    </cfRule>
  </conditionalFormatting>
  <conditionalFormatting sqref="H15">
    <cfRule type="cellIs" dxfId="3072" priority="158" operator="between">
      <formula>1</formula>
      <formula>2</formula>
    </cfRule>
  </conditionalFormatting>
  <conditionalFormatting sqref="I15">
    <cfRule type="cellIs" dxfId="3071" priority="157" operator="between">
      <formula>1</formula>
      <formula>2</formula>
    </cfRule>
  </conditionalFormatting>
  <conditionalFormatting sqref="G14">
    <cfRule type="cellIs" dxfId="3070" priority="156" operator="between">
      <formula>1</formula>
      <formula>2</formula>
    </cfRule>
  </conditionalFormatting>
  <conditionalFormatting sqref="H14">
    <cfRule type="cellIs" dxfId="3069" priority="155" operator="between">
      <formula>1</formula>
      <formula>2</formula>
    </cfRule>
  </conditionalFormatting>
  <conditionalFormatting sqref="I14">
    <cfRule type="cellIs" dxfId="3068" priority="154" operator="between">
      <formula>1</formula>
      <formula>2</formula>
    </cfRule>
  </conditionalFormatting>
  <conditionalFormatting sqref="G14">
    <cfRule type="cellIs" dxfId="3067" priority="153" operator="between">
      <formula>1</formula>
      <formula>2</formula>
    </cfRule>
  </conditionalFormatting>
  <conditionalFormatting sqref="H14">
    <cfRule type="cellIs" dxfId="3066" priority="152" operator="between">
      <formula>1</formula>
      <formula>2</formula>
    </cfRule>
  </conditionalFormatting>
  <conditionalFormatting sqref="I14">
    <cfRule type="cellIs" dxfId="3065" priority="151" operator="between">
      <formula>1</formula>
      <formula>2</formula>
    </cfRule>
  </conditionalFormatting>
  <conditionalFormatting sqref="K12:K13 K24:K39 K15:K22">
    <cfRule type="cellIs" dxfId="3064" priority="114" operator="between">
      <formula>1</formula>
      <formula>2</formula>
    </cfRule>
  </conditionalFormatting>
  <conditionalFormatting sqref="K23">
    <cfRule type="cellIs" dxfId="3063" priority="113" operator="between">
      <formula>1</formula>
      <formula>2</formula>
    </cfRule>
  </conditionalFormatting>
  <conditionalFormatting sqref="L12:L13 L24:L39 L15:L22">
    <cfRule type="cellIs" dxfId="3062" priority="112" operator="between">
      <formula>1</formula>
      <formula>2</formula>
    </cfRule>
  </conditionalFormatting>
  <conditionalFormatting sqref="L23">
    <cfRule type="cellIs" dxfId="3061" priority="111" operator="between">
      <formula>1</formula>
      <formula>2</formula>
    </cfRule>
  </conditionalFormatting>
  <conditionalFormatting sqref="M12:M13 M24:M39 M15:M22">
    <cfRule type="cellIs" dxfId="3060" priority="110" operator="between">
      <formula>1</formula>
      <formula>2</formula>
    </cfRule>
  </conditionalFormatting>
  <conditionalFormatting sqref="M23">
    <cfRule type="cellIs" dxfId="3059" priority="109" operator="between">
      <formula>1</formula>
      <formula>2</formula>
    </cfRule>
  </conditionalFormatting>
  <conditionalFormatting sqref="K12:K13 K24:K39 K15:K22">
    <cfRule type="cellIs" dxfId="3058" priority="108" operator="between">
      <formula>1</formula>
      <formula>2</formula>
    </cfRule>
  </conditionalFormatting>
  <conditionalFormatting sqref="K23">
    <cfRule type="cellIs" dxfId="3057" priority="107" operator="between">
      <formula>1</formula>
      <formula>2</formula>
    </cfRule>
  </conditionalFormatting>
  <conditionalFormatting sqref="L12:L13 L24:L39 L15:L22">
    <cfRule type="cellIs" dxfId="3056" priority="106" operator="between">
      <formula>1</formula>
      <formula>2</formula>
    </cfRule>
  </conditionalFormatting>
  <conditionalFormatting sqref="L23">
    <cfRule type="cellIs" dxfId="3055" priority="105" operator="between">
      <formula>1</formula>
      <formula>2</formula>
    </cfRule>
  </conditionalFormatting>
  <conditionalFormatting sqref="M12:M13 M24:M39 M15:M22">
    <cfRule type="cellIs" dxfId="3054" priority="104" operator="between">
      <formula>1</formula>
      <formula>2</formula>
    </cfRule>
  </conditionalFormatting>
  <conditionalFormatting sqref="M23">
    <cfRule type="cellIs" dxfId="3053" priority="103" operator="between">
      <formula>1</formula>
      <formula>2</formula>
    </cfRule>
  </conditionalFormatting>
  <conditionalFormatting sqref="K14">
    <cfRule type="cellIs" dxfId="3052" priority="102" operator="between">
      <formula>1</formula>
      <formula>2</formula>
    </cfRule>
  </conditionalFormatting>
  <conditionalFormatting sqref="L14">
    <cfRule type="cellIs" dxfId="3051" priority="101" operator="between">
      <formula>1</formula>
      <formula>2</formula>
    </cfRule>
  </conditionalFormatting>
  <conditionalFormatting sqref="M14">
    <cfRule type="cellIs" dxfId="3050" priority="100" operator="between">
      <formula>1</formula>
      <formula>2</formula>
    </cfRule>
  </conditionalFormatting>
  <conditionalFormatting sqref="K14">
    <cfRule type="cellIs" dxfId="3049" priority="99" operator="between">
      <formula>1</formula>
      <formula>2</formula>
    </cfRule>
  </conditionalFormatting>
  <conditionalFormatting sqref="L14">
    <cfRule type="cellIs" dxfId="3048" priority="98" operator="between">
      <formula>1</formula>
      <formula>2</formula>
    </cfRule>
  </conditionalFormatting>
  <conditionalFormatting sqref="M14">
    <cfRule type="cellIs" dxfId="3047" priority="97" operator="between">
      <formula>1</formula>
      <formula>2</formula>
    </cfRule>
  </conditionalFormatting>
  <conditionalFormatting sqref="K15">
    <cfRule type="cellIs" dxfId="3046" priority="96" operator="between">
      <formula>1</formula>
      <formula>2</formula>
    </cfRule>
  </conditionalFormatting>
  <conditionalFormatting sqref="L15">
    <cfRule type="cellIs" dxfId="3045" priority="95" operator="between">
      <formula>1</formula>
      <formula>2</formula>
    </cfRule>
  </conditionalFormatting>
  <conditionalFormatting sqref="M15">
    <cfRule type="cellIs" dxfId="3044" priority="94" operator="between">
      <formula>1</formula>
      <formula>2</formula>
    </cfRule>
  </conditionalFormatting>
  <conditionalFormatting sqref="K15">
    <cfRule type="cellIs" dxfId="3043" priority="93" operator="between">
      <formula>1</formula>
      <formula>2</formula>
    </cfRule>
  </conditionalFormatting>
  <conditionalFormatting sqref="L15">
    <cfRule type="cellIs" dxfId="3042" priority="92" operator="between">
      <formula>1</formula>
      <formula>2</formula>
    </cfRule>
  </conditionalFormatting>
  <conditionalFormatting sqref="M15">
    <cfRule type="cellIs" dxfId="3041" priority="91" operator="between">
      <formula>1</formula>
      <formula>2</formula>
    </cfRule>
  </conditionalFormatting>
  <conditionalFormatting sqref="K14">
    <cfRule type="cellIs" dxfId="3040" priority="90" operator="between">
      <formula>1</formula>
      <formula>2</formula>
    </cfRule>
  </conditionalFormatting>
  <conditionalFormatting sqref="L14">
    <cfRule type="cellIs" dxfId="3039" priority="89" operator="between">
      <formula>1</formula>
      <formula>2</formula>
    </cfRule>
  </conditionalFormatting>
  <conditionalFormatting sqref="M14">
    <cfRule type="cellIs" dxfId="3038" priority="88" operator="between">
      <formula>1</formula>
      <formula>2</formula>
    </cfRule>
  </conditionalFormatting>
  <conditionalFormatting sqref="K14">
    <cfRule type="cellIs" dxfId="3037" priority="87" operator="between">
      <formula>1</formula>
      <formula>2</formula>
    </cfRule>
  </conditionalFormatting>
  <conditionalFormatting sqref="L14">
    <cfRule type="cellIs" dxfId="3036" priority="86" operator="between">
      <formula>1</formula>
      <formula>2</formula>
    </cfRule>
  </conditionalFormatting>
  <conditionalFormatting sqref="M14">
    <cfRule type="cellIs" dxfId="3035" priority="85" operator="between">
      <formula>1</formula>
      <formula>2</formula>
    </cfRule>
  </conditionalFormatting>
  <conditionalFormatting sqref="O12:O13 O24:O39 O15:O22">
    <cfRule type="cellIs" dxfId="3034" priority="66" operator="between">
      <formula>1</formula>
      <formula>2</formula>
    </cfRule>
  </conditionalFormatting>
  <conditionalFormatting sqref="O23">
    <cfRule type="cellIs" dxfId="3033" priority="65" operator="between">
      <formula>1</formula>
      <formula>2</formula>
    </cfRule>
  </conditionalFormatting>
  <conditionalFormatting sqref="P12:P13 P24:P39 P15:P22">
    <cfRule type="cellIs" dxfId="3032" priority="64" operator="between">
      <formula>1</formula>
      <formula>2</formula>
    </cfRule>
  </conditionalFormatting>
  <conditionalFormatting sqref="P23">
    <cfRule type="cellIs" dxfId="3031" priority="63" operator="between">
      <formula>1</formula>
      <formula>2</formula>
    </cfRule>
  </conditionalFormatting>
  <conditionalFormatting sqref="Q12:Q13 Q24:Q39 Q15:Q22">
    <cfRule type="cellIs" dxfId="3030" priority="62" operator="between">
      <formula>1</formula>
      <formula>2</formula>
    </cfRule>
  </conditionalFormatting>
  <conditionalFormatting sqref="Q23">
    <cfRule type="cellIs" dxfId="3029" priority="61" operator="between">
      <formula>1</formula>
      <formula>2</formula>
    </cfRule>
  </conditionalFormatting>
  <conditionalFormatting sqref="O12:O13 O24:O39 O15:O22">
    <cfRule type="cellIs" dxfId="3028" priority="60" operator="between">
      <formula>1</formula>
      <formula>2</formula>
    </cfRule>
  </conditionalFormatting>
  <conditionalFormatting sqref="O23">
    <cfRule type="cellIs" dxfId="3027" priority="59" operator="between">
      <formula>1</formula>
      <formula>2</formula>
    </cfRule>
  </conditionalFormatting>
  <conditionalFormatting sqref="P12:P13 P24:P39 P15:P22">
    <cfRule type="cellIs" dxfId="3026" priority="58" operator="between">
      <formula>1</formula>
      <formula>2</formula>
    </cfRule>
  </conditionalFormatting>
  <conditionalFormatting sqref="P23">
    <cfRule type="cellIs" dxfId="3025" priority="57" operator="between">
      <formula>1</formula>
      <formula>2</formula>
    </cfRule>
  </conditionalFormatting>
  <conditionalFormatting sqref="Q12:Q13 Q24:Q39 Q15:Q22">
    <cfRule type="cellIs" dxfId="3024" priority="56" operator="between">
      <formula>1</formula>
      <formula>2</formula>
    </cfRule>
  </conditionalFormatting>
  <conditionalFormatting sqref="Q23">
    <cfRule type="cellIs" dxfId="3023" priority="55" operator="between">
      <formula>1</formula>
      <formula>2</formula>
    </cfRule>
  </conditionalFormatting>
  <conditionalFormatting sqref="O14">
    <cfRule type="cellIs" dxfId="3022" priority="54" operator="between">
      <formula>1</formula>
      <formula>2</formula>
    </cfRule>
  </conditionalFormatting>
  <conditionalFormatting sqref="P14">
    <cfRule type="cellIs" dxfId="3021" priority="53" operator="between">
      <formula>1</formula>
      <formula>2</formula>
    </cfRule>
  </conditionalFormatting>
  <conditionalFormatting sqref="Q14">
    <cfRule type="cellIs" dxfId="3020" priority="52" operator="between">
      <formula>1</formula>
      <formula>2</formula>
    </cfRule>
  </conditionalFormatting>
  <conditionalFormatting sqref="O14">
    <cfRule type="cellIs" dxfId="3019" priority="51" operator="between">
      <formula>1</formula>
      <formula>2</formula>
    </cfRule>
  </conditionalFormatting>
  <conditionalFormatting sqref="P14">
    <cfRule type="cellIs" dxfId="3018" priority="50" operator="between">
      <formula>1</formula>
      <formula>2</formula>
    </cfRule>
  </conditionalFormatting>
  <conditionalFormatting sqref="Q14">
    <cfRule type="cellIs" dxfId="3017" priority="49" operator="between">
      <formula>1</formula>
      <formula>2</formula>
    </cfRule>
  </conditionalFormatting>
  <conditionalFormatting sqref="O15">
    <cfRule type="cellIs" dxfId="3016" priority="48" operator="between">
      <formula>1</formula>
      <formula>2</formula>
    </cfRule>
  </conditionalFormatting>
  <conditionalFormatting sqref="P15">
    <cfRule type="cellIs" dxfId="3015" priority="47" operator="between">
      <formula>1</formula>
      <formula>2</formula>
    </cfRule>
  </conditionalFormatting>
  <conditionalFormatting sqref="Q15">
    <cfRule type="cellIs" dxfId="3014" priority="46" operator="between">
      <formula>1</formula>
      <formula>2</formula>
    </cfRule>
  </conditionalFormatting>
  <conditionalFormatting sqref="O15">
    <cfRule type="cellIs" dxfId="3013" priority="45" operator="between">
      <formula>1</formula>
      <formula>2</formula>
    </cfRule>
  </conditionalFormatting>
  <conditionalFormatting sqref="P15">
    <cfRule type="cellIs" dxfId="3012" priority="44" operator="between">
      <formula>1</formula>
      <formula>2</formula>
    </cfRule>
  </conditionalFormatting>
  <conditionalFormatting sqref="Q15">
    <cfRule type="cellIs" dxfId="3011" priority="43" operator="between">
      <formula>1</formula>
      <formula>2</formula>
    </cfRule>
  </conditionalFormatting>
  <conditionalFormatting sqref="O14">
    <cfRule type="cellIs" dxfId="3010" priority="42" operator="between">
      <formula>1</formula>
      <formula>2</formula>
    </cfRule>
  </conditionalFormatting>
  <conditionalFormatting sqref="P14">
    <cfRule type="cellIs" dxfId="3009" priority="41" operator="between">
      <formula>1</formula>
      <formula>2</formula>
    </cfRule>
  </conditionalFormatting>
  <conditionalFormatting sqref="Q14">
    <cfRule type="cellIs" dxfId="3008" priority="40" operator="between">
      <formula>1</formula>
      <formula>2</formula>
    </cfRule>
  </conditionalFormatting>
  <conditionalFormatting sqref="O14">
    <cfRule type="cellIs" dxfId="3007" priority="39" operator="between">
      <formula>1</formula>
      <formula>2</formula>
    </cfRule>
  </conditionalFormatting>
  <conditionalFormatting sqref="P14">
    <cfRule type="cellIs" dxfId="3006" priority="38" operator="between">
      <formula>1</formula>
      <formula>2</formula>
    </cfRule>
  </conditionalFormatting>
  <conditionalFormatting sqref="Q14">
    <cfRule type="cellIs" dxfId="3005" priority="37" operator="between">
      <formula>1</formula>
      <formula>2</formula>
    </cfRule>
  </conditionalFormatting>
  <conditionalFormatting sqref="S12:S13 S24:S39 S15:S22">
    <cfRule type="cellIs" dxfId="797" priority="30" operator="between">
      <formula>1</formula>
      <formula>2</formula>
    </cfRule>
  </conditionalFormatting>
  <conditionalFormatting sqref="S23">
    <cfRule type="cellIs" dxfId="796" priority="29" operator="between">
      <formula>1</formula>
      <formula>2</formula>
    </cfRule>
  </conditionalFormatting>
  <conditionalFormatting sqref="T12:T13 T24:T39 T15:T22">
    <cfRule type="cellIs" dxfId="795" priority="28" operator="between">
      <formula>1</formula>
      <formula>2</formula>
    </cfRule>
  </conditionalFormatting>
  <conditionalFormatting sqref="T23">
    <cfRule type="cellIs" dxfId="794" priority="27" operator="between">
      <formula>1</formula>
      <formula>2</formula>
    </cfRule>
  </conditionalFormatting>
  <conditionalFormatting sqref="U12:U13 U24:U39 U15:U22">
    <cfRule type="cellIs" dxfId="793" priority="26" operator="between">
      <formula>1</formula>
      <formula>2</formula>
    </cfRule>
  </conditionalFormatting>
  <conditionalFormatting sqref="U23">
    <cfRule type="cellIs" dxfId="792" priority="25" operator="between">
      <formula>1</formula>
      <formula>2</formula>
    </cfRule>
  </conditionalFormatting>
  <conditionalFormatting sqref="S12:S13 S24:S39 S15:S22">
    <cfRule type="cellIs" dxfId="791" priority="24" operator="between">
      <formula>1</formula>
      <formula>2</formula>
    </cfRule>
  </conditionalFormatting>
  <conditionalFormatting sqref="S23">
    <cfRule type="cellIs" dxfId="790" priority="23" operator="between">
      <formula>1</formula>
      <formula>2</formula>
    </cfRule>
  </conditionalFormatting>
  <conditionalFormatting sqref="T12:T13 T24:T39 T15:T22">
    <cfRule type="cellIs" dxfId="789" priority="22" operator="between">
      <formula>1</formula>
      <formula>2</formula>
    </cfRule>
  </conditionalFormatting>
  <conditionalFormatting sqref="T23">
    <cfRule type="cellIs" dxfId="788" priority="21" operator="between">
      <formula>1</formula>
      <formula>2</formula>
    </cfRule>
  </conditionalFormatting>
  <conditionalFormatting sqref="U12:U13 U24:U39 U15:U22">
    <cfRule type="cellIs" dxfId="787" priority="20" operator="between">
      <formula>1</formula>
      <formula>2</formula>
    </cfRule>
  </conditionalFormatting>
  <conditionalFormatting sqref="U23">
    <cfRule type="cellIs" dxfId="786" priority="19" operator="between">
      <formula>1</formula>
      <formula>2</formula>
    </cfRule>
  </conditionalFormatting>
  <conditionalFormatting sqref="S14">
    <cfRule type="cellIs" dxfId="785" priority="18" operator="between">
      <formula>1</formula>
      <formula>2</formula>
    </cfRule>
  </conditionalFormatting>
  <conditionalFormatting sqref="T14">
    <cfRule type="cellIs" dxfId="784" priority="17" operator="between">
      <formula>1</formula>
      <formula>2</formula>
    </cfRule>
  </conditionalFormatting>
  <conditionalFormatting sqref="U14">
    <cfRule type="cellIs" dxfId="783" priority="16" operator="between">
      <formula>1</formula>
      <formula>2</formula>
    </cfRule>
  </conditionalFormatting>
  <conditionalFormatting sqref="S14">
    <cfRule type="cellIs" dxfId="782" priority="15" operator="between">
      <formula>1</formula>
      <formula>2</formula>
    </cfRule>
  </conditionalFormatting>
  <conditionalFormatting sqref="T14">
    <cfRule type="cellIs" dxfId="781" priority="14" operator="between">
      <formula>1</formula>
      <formula>2</formula>
    </cfRule>
  </conditionalFormatting>
  <conditionalFormatting sqref="U14">
    <cfRule type="cellIs" dxfId="780" priority="13" operator="between">
      <formula>1</formula>
      <formula>2</formula>
    </cfRule>
  </conditionalFormatting>
  <conditionalFormatting sqref="S15">
    <cfRule type="cellIs" dxfId="779" priority="12" operator="between">
      <formula>1</formula>
      <formula>2</formula>
    </cfRule>
  </conditionalFormatting>
  <conditionalFormatting sqref="T15">
    <cfRule type="cellIs" dxfId="778" priority="11" operator="between">
      <formula>1</formula>
      <formula>2</formula>
    </cfRule>
  </conditionalFormatting>
  <conditionalFormatting sqref="U15">
    <cfRule type="cellIs" dxfId="777" priority="10" operator="between">
      <formula>1</formula>
      <formula>2</formula>
    </cfRule>
  </conditionalFormatting>
  <conditionalFormatting sqref="S15">
    <cfRule type="cellIs" dxfId="776" priority="9" operator="between">
      <formula>1</formula>
      <formula>2</formula>
    </cfRule>
  </conditionalFormatting>
  <conditionalFormatting sqref="T15">
    <cfRule type="cellIs" dxfId="775" priority="8" operator="between">
      <formula>1</formula>
      <formula>2</formula>
    </cfRule>
  </conditionalFormatting>
  <conditionalFormatting sqref="U15">
    <cfRule type="cellIs" dxfId="774" priority="7" operator="between">
      <formula>1</formula>
      <formula>2</formula>
    </cfRule>
  </conditionalFormatting>
  <conditionalFormatting sqref="S14">
    <cfRule type="cellIs" dxfId="773" priority="6" operator="between">
      <formula>1</formula>
      <formula>2</formula>
    </cfRule>
  </conditionalFormatting>
  <conditionalFormatting sqref="T14">
    <cfRule type="cellIs" dxfId="772" priority="5" operator="between">
      <formula>1</formula>
      <formula>2</formula>
    </cfRule>
  </conditionalFormatting>
  <conditionalFormatting sqref="U14">
    <cfRule type="cellIs" dxfId="771" priority="4" operator="between">
      <formula>1</formula>
      <formula>2</formula>
    </cfRule>
  </conditionalFormatting>
  <conditionalFormatting sqref="S14">
    <cfRule type="cellIs" dxfId="770" priority="3" operator="between">
      <formula>1</formula>
      <formula>2</formula>
    </cfRule>
  </conditionalFormatting>
  <conditionalFormatting sqref="T14">
    <cfRule type="cellIs" dxfId="769" priority="2" operator="between">
      <formula>1</formula>
      <formula>2</formula>
    </cfRule>
  </conditionalFormatting>
  <conditionalFormatting sqref="U14">
    <cfRule type="cellIs" dxfId="768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showGridLines="0" showRowColHeaders="0" workbookViewId="0">
      <selection activeCell="N16" sqref="N16"/>
    </sheetView>
  </sheetViews>
  <sheetFormatPr defaultColWidth="12" defaultRowHeight="12.75" x14ac:dyDescent="0.2"/>
  <cols>
    <col min="1" max="1" width="12" style="81"/>
    <col min="2" max="2" width="38" style="81" customWidth="1"/>
    <col min="3" max="4" width="8.7109375" style="81" customWidth="1"/>
    <col min="5" max="5" width="1.28515625" style="84" customWidth="1"/>
    <col min="6" max="7" width="8.7109375" style="81" customWidth="1"/>
    <col min="8" max="8" width="1.28515625" style="81" customWidth="1"/>
    <col min="9" max="9" width="8.7109375" style="81" customWidth="1"/>
    <col min="10" max="10" width="8.7109375" style="85" customWidth="1"/>
    <col min="11" max="11" width="1.28515625" style="81" customWidth="1"/>
    <col min="12" max="13" width="8.7109375" style="81" customWidth="1"/>
    <col min="14" max="16384" width="12" style="81"/>
  </cols>
  <sheetData>
    <row r="1" spans="1:14" s="80" customFormat="1" ht="16.5" customHeight="1" x14ac:dyDescent="0.25">
      <c r="E1" s="82"/>
      <c r="J1" s="82"/>
    </row>
    <row r="2" spans="1:14" s="80" customFormat="1" ht="16.5" customHeight="1" x14ac:dyDescent="0.25">
      <c r="E2" s="82"/>
      <c r="J2" s="82"/>
    </row>
    <row r="3" spans="1:14" s="80" customFormat="1" ht="16.5" customHeight="1" x14ac:dyDescent="0.25">
      <c r="E3" s="82"/>
      <c r="J3" s="82"/>
    </row>
    <row r="4" spans="1:14" s="80" customFormat="1" ht="16.5" customHeight="1" x14ac:dyDescent="0.25">
      <c r="E4" s="82"/>
      <c r="J4" s="82"/>
    </row>
    <row r="5" spans="1:14" s="80" customFormat="1" ht="16.5" customHeight="1" x14ac:dyDescent="0.25">
      <c r="A5" s="122" t="s">
        <v>3</v>
      </c>
      <c r="B5" s="125" t="s">
        <v>256</v>
      </c>
      <c r="D5" s="82"/>
      <c r="J5" s="82"/>
    </row>
    <row r="6" spans="1:14" s="80" customFormat="1" ht="12" customHeight="1" x14ac:dyDescent="0.2">
      <c r="A6" s="122"/>
      <c r="B6" s="117" t="s">
        <v>141</v>
      </c>
      <c r="D6" s="82"/>
      <c r="J6" s="82"/>
    </row>
    <row r="7" spans="1:14" s="80" customFormat="1" ht="12" customHeight="1" x14ac:dyDescent="0.2">
      <c r="A7" s="122"/>
      <c r="B7" s="117"/>
      <c r="D7" s="82"/>
      <c r="J7" s="82"/>
    </row>
    <row r="8" spans="1:14" s="80" customFormat="1" ht="16.5" customHeight="1" x14ac:dyDescent="0.25"/>
    <row r="9" spans="1:14" s="80" customFormat="1" ht="32.25" customHeight="1" x14ac:dyDescent="0.25">
      <c r="B9" s="8"/>
      <c r="C9" s="450" t="s">
        <v>255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4" s="80" customFormat="1" ht="24.75" customHeight="1" x14ac:dyDescent="0.25">
      <c r="B10" s="8"/>
      <c r="C10" s="451" t="s">
        <v>16</v>
      </c>
      <c r="D10" s="451"/>
      <c r="E10" s="45"/>
      <c r="F10" s="451" t="s">
        <v>18</v>
      </c>
      <c r="G10" s="451"/>
      <c r="H10" s="45"/>
      <c r="I10" s="451" t="s">
        <v>19</v>
      </c>
      <c r="J10" s="451"/>
      <c r="K10" s="46"/>
      <c r="L10" s="451" t="s">
        <v>17</v>
      </c>
      <c r="M10" s="451"/>
    </row>
    <row r="11" spans="1:14" s="80" customFormat="1" ht="14.25" customHeight="1" x14ac:dyDescent="0.25">
      <c r="B11" s="40" t="s">
        <v>21</v>
      </c>
      <c r="C11" s="411" t="s">
        <v>12</v>
      </c>
      <c r="D11" s="411" t="s">
        <v>13</v>
      </c>
      <c r="E11" s="46"/>
      <c r="F11" s="411" t="s">
        <v>12</v>
      </c>
      <c r="G11" s="411" t="s">
        <v>13</v>
      </c>
      <c r="H11" s="46"/>
      <c r="I11" s="411" t="s">
        <v>12</v>
      </c>
      <c r="J11" s="411" t="s">
        <v>13</v>
      </c>
      <c r="K11" s="46"/>
      <c r="L11" s="411" t="s">
        <v>12</v>
      </c>
      <c r="M11" s="411" t="s">
        <v>13</v>
      </c>
    </row>
    <row r="12" spans="1:14" s="80" customFormat="1" ht="14.25" customHeight="1" x14ac:dyDescent="0.2">
      <c r="B12" s="3" t="s">
        <v>61</v>
      </c>
      <c r="C12" s="303">
        <f>'PD_genero (17)'!C12/'PD_genero (17)'!E12</f>
        <v>0.51237799829751507</v>
      </c>
      <c r="D12" s="304">
        <f>'PD_genero (17)'!D12/'PD_genero (17)'!E12</f>
        <v>0.48762200170248493</v>
      </c>
      <c r="E12" s="98"/>
      <c r="F12" s="104">
        <f>'PD_genero (17)'!G12/'PD_genero (17)'!I12</f>
        <v>0.52151112257077148</v>
      </c>
      <c r="G12" s="105">
        <f>'PD_genero (17)'!H12/'PD_genero (17)'!I12</f>
        <v>0.47848887742922852</v>
      </c>
      <c r="H12" s="372"/>
      <c r="I12" s="104">
        <f>'PD_genero (17)'!K12/'PD_genero (17)'!M12</f>
        <v>0.54849458102624182</v>
      </c>
      <c r="J12" s="105">
        <f>'PD_genero (17)'!L12/'PD_genero (17)'!M12</f>
        <v>0.45150541897375818</v>
      </c>
      <c r="K12" s="373"/>
      <c r="L12" s="104">
        <f>'PD_genero (17)'!O12/'PD_genero (17)'!Q12</f>
        <v>0.54065797084553335</v>
      </c>
      <c r="M12" s="105">
        <f>'PD_genero (17)'!P12/'PD_genero (17)'!Q12</f>
        <v>0.45934202915446665</v>
      </c>
    </row>
    <row r="13" spans="1:14" s="80" customFormat="1" ht="14.25" customHeight="1" x14ac:dyDescent="0.2">
      <c r="B13" s="4" t="s">
        <v>147</v>
      </c>
      <c r="C13" s="305">
        <f>'PD_genero (17)'!C13/'PD_genero (17)'!E13</f>
        <v>0.5243764172335601</v>
      </c>
      <c r="D13" s="306">
        <f>'PD_genero (17)'!D13/'PD_genero (17)'!E13</f>
        <v>0.4756235827664399</v>
      </c>
      <c r="E13" s="98"/>
      <c r="F13" s="106">
        <f>'PD_genero (17)'!G13/'PD_genero (17)'!I13</f>
        <v>0.53349311891139628</v>
      </c>
      <c r="G13" s="107">
        <f>'PD_genero (17)'!H13/'PD_genero (17)'!I13</f>
        <v>0.46650688108860366</v>
      </c>
      <c r="H13" s="372"/>
      <c r="I13" s="106">
        <f>'PD_genero (17)'!K13/'PD_genero (17)'!M13</f>
        <v>0.55597467773149212</v>
      </c>
      <c r="J13" s="107">
        <f>'PD_genero (17)'!L13/'PD_genero (17)'!M13</f>
        <v>0.44402532226850788</v>
      </c>
      <c r="K13" s="373"/>
      <c r="L13" s="106">
        <f>'PD_genero (17)'!O13/'PD_genero (17)'!Q13</f>
        <v>0.55263883147306048</v>
      </c>
      <c r="M13" s="107">
        <f>'PD_genero (17)'!P13/'PD_genero (17)'!Q13</f>
        <v>0.44736116852693952</v>
      </c>
    </row>
    <row r="14" spans="1:14" s="80" customFormat="1" ht="14.25" customHeight="1" x14ac:dyDescent="0.2">
      <c r="B14" s="4" t="s">
        <v>20</v>
      </c>
      <c r="C14" s="305">
        <f>'PD_genero (17)'!C14/'PD_genero (17)'!E14</f>
        <v>0.53060823811206659</v>
      </c>
      <c r="D14" s="306">
        <f>'PD_genero (17)'!D14/'PD_genero (17)'!E14</f>
        <v>0.46939176188793341</v>
      </c>
      <c r="E14" s="98"/>
      <c r="F14" s="106">
        <f>'PD_genero (17)'!G14/'PD_genero (17)'!I14</f>
        <v>0.5415252687407287</v>
      </c>
      <c r="G14" s="107">
        <f>'PD_genero (17)'!H14/'PD_genero (17)'!I14</f>
        <v>0.4584747312592713</v>
      </c>
      <c r="H14" s="372"/>
      <c r="I14" s="106">
        <f>'PD_genero (17)'!K14/'PD_genero (17)'!M14</f>
        <v>0.56445316712316951</v>
      </c>
      <c r="J14" s="107">
        <f>'PD_genero (17)'!L14/'PD_genero (17)'!M14</f>
        <v>0.43554683287683049</v>
      </c>
      <c r="K14" s="373"/>
      <c r="L14" s="106">
        <f>'PD_genero (17)'!O14/'PD_genero (17)'!Q14</f>
        <v>0.55476222856883817</v>
      </c>
      <c r="M14" s="107">
        <f>'PD_genero (17)'!P14/'PD_genero (17)'!Q14</f>
        <v>0.44523777143116189</v>
      </c>
    </row>
    <row r="15" spans="1:14" s="80" customFormat="1" ht="14.25" customHeight="1" x14ac:dyDescent="0.2">
      <c r="B15" s="4" t="s">
        <v>1</v>
      </c>
      <c r="C15" s="307">
        <f>'PD_genero (17)'!C15/'PD_genero (17)'!E15</f>
        <v>0.50779489952239343</v>
      </c>
      <c r="D15" s="308">
        <f>'PD_genero (17)'!D15/'PD_genero (17)'!E15</f>
        <v>0.49220510047760657</v>
      </c>
      <c r="E15" s="103"/>
      <c r="F15" s="275">
        <f>'PD_genero (17)'!G15/'PD_genero (17)'!I15</f>
        <v>0.51434693497298301</v>
      </c>
      <c r="G15" s="276">
        <f>'PD_genero (17)'!H15/'PD_genero (17)'!I15</f>
        <v>0.48565306502701694</v>
      </c>
      <c r="H15" s="376"/>
      <c r="I15" s="275">
        <f>'PD_genero (17)'!K15/'PD_genero (17)'!M15</f>
        <v>0.5349822625147812</v>
      </c>
      <c r="J15" s="276">
        <f>'PD_genero (17)'!L15/'PD_genero (17)'!M15</f>
        <v>0.46501773748521874</v>
      </c>
      <c r="K15" s="377"/>
      <c r="L15" s="275">
        <f>'PD_genero (17)'!O15/'PD_genero (17)'!Q15</f>
        <v>0.53083299636069547</v>
      </c>
      <c r="M15" s="276">
        <f>'PD_genero (17)'!P15/'PD_genero (17)'!Q15</f>
        <v>0.46916700363930447</v>
      </c>
      <c r="N15" s="48"/>
    </row>
    <row r="16" spans="1:14" s="80" customFormat="1" ht="14.25" customHeight="1" x14ac:dyDescent="0.2">
      <c r="B16" s="34" t="s">
        <v>36</v>
      </c>
      <c r="C16" s="305">
        <f>'PD_genero (17)'!C16/'PD_genero (17)'!E16</f>
        <v>0.57014925373134329</v>
      </c>
      <c r="D16" s="306">
        <f>'PD_genero (17)'!D16/'PD_genero (17)'!E16</f>
        <v>0.42985074626865671</v>
      </c>
      <c r="E16" s="100"/>
      <c r="F16" s="106">
        <f>'PD_genero (17)'!G16/'PD_genero (17)'!I16</f>
        <v>0.56172839506172845</v>
      </c>
      <c r="G16" s="107">
        <f>'PD_genero (17)'!H16/'PD_genero (17)'!I16</f>
        <v>0.43827160493827161</v>
      </c>
      <c r="H16" s="417"/>
      <c r="I16" s="106">
        <f>'PD_genero (17)'!K16/'PD_genero (17)'!M16</f>
        <v>0.55775577557755773</v>
      </c>
      <c r="J16" s="107">
        <f>'PD_genero (17)'!L16/'PD_genero (17)'!M16</f>
        <v>0.44224422442244227</v>
      </c>
      <c r="K16" s="418"/>
      <c r="L16" s="106">
        <f>'PD_genero (17)'!O16/'PD_genero (17)'!Q16</f>
        <v>0.57586206896551728</v>
      </c>
      <c r="M16" s="107">
        <f>'PD_genero (17)'!P16/'PD_genero (17)'!Q16</f>
        <v>0.42413793103448277</v>
      </c>
    </row>
    <row r="17" spans="2:13" s="80" customFormat="1" ht="14.25" customHeight="1" x14ac:dyDescent="0.2">
      <c r="B17" s="34" t="s">
        <v>37</v>
      </c>
      <c r="C17" s="305">
        <f>'PD_genero (17)'!C17/'PD_genero (17)'!E17</f>
        <v>0.52595155709342556</v>
      </c>
      <c r="D17" s="306">
        <f>'PD_genero (17)'!D17/'PD_genero (17)'!E17</f>
        <v>0.47404844290657439</v>
      </c>
      <c r="E17" s="100"/>
      <c r="F17" s="106">
        <f>'PD_genero (17)'!G17/'PD_genero (17)'!I17</f>
        <v>0.54411764705882348</v>
      </c>
      <c r="G17" s="107">
        <f>'PD_genero (17)'!H17/'PD_genero (17)'!I17</f>
        <v>0.45588235294117646</v>
      </c>
      <c r="H17" s="417"/>
      <c r="I17" s="106">
        <f>'PD_genero (17)'!K17/'PD_genero (17)'!M17</f>
        <v>0.51417004048582993</v>
      </c>
      <c r="J17" s="107">
        <f>'PD_genero (17)'!L17/'PD_genero (17)'!M17</f>
        <v>0.48582995951417002</v>
      </c>
      <c r="K17" s="418"/>
      <c r="L17" s="106">
        <f>'PD_genero (17)'!O17/'PD_genero (17)'!Q17</f>
        <v>0.49382716049382713</v>
      </c>
      <c r="M17" s="107">
        <f>'PD_genero (17)'!P17/'PD_genero (17)'!Q17</f>
        <v>0.50617283950617287</v>
      </c>
    </row>
    <row r="18" spans="2:13" s="80" customFormat="1" ht="14.25" customHeight="1" x14ac:dyDescent="0.2">
      <c r="B18" s="34" t="s">
        <v>38</v>
      </c>
      <c r="C18" s="305">
        <f>'PD_genero (17)'!C18/'PD_genero (17)'!E18</f>
        <v>0.51249999999999996</v>
      </c>
      <c r="D18" s="306">
        <f>'PD_genero (17)'!D18/'PD_genero (17)'!E18</f>
        <v>0.48749999999999999</v>
      </c>
      <c r="E18" s="100"/>
      <c r="F18" s="106">
        <f>'PD_genero (17)'!G18/'PD_genero (17)'!I18</f>
        <v>0.52285191956124311</v>
      </c>
      <c r="G18" s="107">
        <f>'PD_genero (17)'!H18/'PD_genero (17)'!I18</f>
        <v>0.47714808043875684</v>
      </c>
      <c r="H18" s="417"/>
      <c r="I18" s="106">
        <f>'PD_genero (17)'!K18/'PD_genero (17)'!M18</f>
        <v>0.5592233009708738</v>
      </c>
      <c r="J18" s="107">
        <f>'PD_genero (17)'!L18/'PD_genero (17)'!M18</f>
        <v>0.4407766990291262</v>
      </c>
      <c r="K18" s="418"/>
      <c r="L18" s="106">
        <f>'PD_genero (17)'!O18/'PD_genero (17)'!Q18</f>
        <v>0.547808764940239</v>
      </c>
      <c r="M18" s="107">
        <f>'PD_genero (17)'!P18/'PD_genero (17)'!Q18</f>
        <v>0.45219123505976094</v>
      </c>
    </row>
    <row r="19" spans="2:13" s="80" customFormat="1" ht="14.25" customHeight="1" x14ac:dyDescent="0.2">
      <c r="B19" s="34" t="s">
        <v>39</v>
      </c>
      <c r="C19" s="305">
        <f>'PD_genero (17)'!C19/'PD_genero (17)'!E19</f>
        <v>0.54569190600522188</v>
      </c>
      <c r="D19" s="306">
        <f>'PD_genero (17)'!D19/'PD_genero (17)'!E19</f>
        <v>0.45430809399477806</v>
      </c>
      <c r="E19" s="100"/>
      <c r="F19" s="106">
        <f>'PD_genero (17)'!G19/'PD_genero (17)'!I19</f>
        <v>0.53926701570680624</v>
      </c>
      <c r="G19" s="107">
        <f>'PD_genero (17)'!H19/'PD_genero (17)'!I19</f>
        <v>0.4607329842931937</v>
      </c>
      <c r="H19" s="417"/>
      <c r="I19" s="106">
        <f>'PD_genero (17)'!K19/'PD_genero (17)'!M19</f>
        <v>0.5393258426966292</v>
      </c>
      <c r="J19" s="107">
        <f>'PD_genero (17)'!L19/'PD_genero (17)'!M19</f>
        <v>0.4606741573033708</v>
      </c>
      <c r="K19" s="418"/>
      <c r="L19" s="106">
        <f>'PD_genero (17)'!O19/'PD_genero (17)'!Q19</f>
        <v>0.5449438202247191</v>
      </c>
      <c r="M19" s="107">
        <f>'PD_genero (17)'!P19/'PD_genero (17)'!Q19</f>
        <v>0.4550561797752809</v>
      </c>
    </row>
    <row r="20" spans="2:13" s="80" customFormat="1" ht="14.25" customHeight="1" x14ac:dyDescent="0.2">
      <c r="B20" s="34" t="s">
        <v>40</v>
      </c>
      <c r="C20" s="305">
        <f>'PD_genero (17)'!C20/'PD_genero (17)'!E20</f>
        <v>0.48776978417266187</v>
      </c>
      <c r="D20" s="306">
        <f>'PD_genero (17)'!D20/'PD_genero (17)'!E20</f>
        <v>0.51223021582733808</v>
      </c>
      <c r="E20" s="100"/>
      <c r="F20" s="106">
        <f>'PD_genero (17)'!G20/'PD_genero (17)'!I20</f>
        <v>0.4774381368267831</v>
      </c>
      <c r="G20" s="107">
        <f>'PD_genero (17)'!H20/'PD_genero (17)'!I20</f>
        <v>0.52256186317321685</v>
      </c>
      <c r="H20" s="417"/>
      <c r="I20" s="106">
        <f>'PD_genero (17)'!K20/'PD_genero (17)'!M20</f>
        <v>0.51762820512820518</v>
      </c>
      <c r="J20" s="107">
        <f>'PD_genero (17)'!L20/'PD_genero (17)'!M20</f>
        <v>0.48237179487179488</v>
      </c>
      <c r="K20" s="418"/>
      <c r="L20" s="106">
        <f>'PD_genero (17)'!O20/'PD_genero (17)'!Q20</f>
        <v>0.49846153846153846</v>
      </c>
      <c r="M20" s="107">
        <f>'PD_genero (17)'!P20/'PD_genero (17)'!Q20</f>
        <v>0.50153846153846149</v>
      </c>
    </row>
    <row r="21" spans="2:13" s="80" customFormat="1" ht="14.25" customHeight="1" x14ac:dyDescent="0.2">
      <c r="B21" s="34" t="s">
        <v>41</v>
      </c>
      <c r="C21" s="305">
        <f>'PD_genero (17)'!C21/'PD_genero (17)'!E21</f>
        <v>0.50757575757575757</v>
      </c>
      <c r="D21" s="306">
        <f>'PD_genero (17)'!D21/'PD_genero (17)'!E21</f>
        <v>0.49242424242424243</v>
      </c>
      <c r="E21" s="100"/>
      <c r="F21" s="106">
        <f>'PD_genero (17)'!G21/'PD_genero (17)'!I21</f>
        <v>0.51662404092071612</v>
      </c>
      <c r="G21" s="107">
        <f>'PD_genero (17)'!H21/'PD_genero (17)'!I21</f>
        <v>0.48337595907928388</v>
      </c>
      <c r="H21" s="417"/>
      <c r="I21" s="106">
        <f>'PD_genero (17)'!K21/'PD_genero (17)'!M21</f>
        <v>0.52010723860589814</v>
      </c>
      <c r="J21" s="107">
        <f>'PD_genero (17)'!L21/'PD_genero (17)'!M21</f>
        <v>0.47989276139410186</v>
      </c>
      <c r="K21" s="418"/>
      <c r="L21" s="106">
        <f>'PD_genero (17)'!O21/'PD_genero (17)'!Q21</f>
        <v>0.4946236559139785</v>
      </c>
      <c r="M21" s="107">
        <f>'PD_genero (17)'!P21/'PD_genero (17)'!Q21</f>
        <v>0.5053763440860215</v>
      </c>
    </row>
    <row r="22" spans="2:13" s="80" customFormat="1" ht="14.25" customHeight="1" x14ac:dyDescent="0.2">
      <c r="B22" s="34" t="s">
        <v>42</v>
      </c>
      <c r="C22" s="305">
        <f>'PD_genero (17)'!C22/'PD_genero (17)'!E22</f>
        <v>0.51877133105802042</v>
      </c>
      <c r="D22" s="306">
        <f>'PD_genero (17)'!D22/'PD_genero (17)'!E22</f>
        <v>0.48122866894197952</v>
      </c>
      <c r="E22" s="100"/>
      <c r="F22" s="106">
        <f>'PD_genero (17)'!G22/'PD_genero (17)'!I22</f>
        <v>0.52559726962457343</v>
      </c>
      <c r="G22" s="107">
        <f>'PD_genero (17)'!H22/'PD_genero (17)'!I22</f>
        <v>0.47440273037542663</v>
      </c>
      <c r="H22" s="417"/>
      <c r="I22" s="106">
        <f>'PD_genero (17)'!K22/'PD_genero (17)'!M22</f>
        <v>0.56015037593984962</v>
      </c>
      <c r="J22" s="107">
        <f>'PD_genero (17)'!L22/'PD_genero (17)'!M22</f>
        <v>0.43984962406015038</v>
      </c>
      <c r="K22" s="418"/>
      <c r="L22" s="106">
        <f>'PD_genero (17)'!O22/'PD_genero (17)'!Q22</f>
        <v>0.53612167300380231</v>
      </c>
      <c r="M22" s="107">
        <f>'PD_genero (17)'!P22/'PD_genero (17)'!Q22</f>
        <v>0.46387832699619774</v>
      </c>
    </row>
    <row r="23" spans="2:13" s="80" customFormat="1" ht="14.25" customHeight="1" x14ac:dyDescent="0.2">
      <c r="B23" s="34" t="s">
        <v>43</v>
      </c>
      <c r="C23" s="305">
        <f>'PD_genero (17)'!C23/'PD_genero (17)'!E23</f>
        <v>0.50196078431372548</v>
      </c>
      <c r="D23" s="306">
        <f>'PD_genero (17)'!D23/'PD_genero (17)'!E23</f>
        <v>0.49803921568627452</v>
      </c>
      <c r="E23" s="100"/>
      <c r="F23" s="106">
        <f>'PD_genero (17)'!G23/'PD_genero (17)'!I23</f>
        <v>0.51639344262295084</v>
      </c>
      <c r="G23" s="107">
        <f>'PD_genero (17)'!H23/'PD_genero (17)'!I23</f>
        <v>0.48360655737704916</v>
      </c>
      <c r="H23" s="417"/>
      <c r="I23" s="106">
        <f>'PD_genero (17)'!K23/'PD_genero (17)'!M23</f>
        <v>0.55701754385964908</v>
      </c>
      <c r="J23" s="107">
        <f>'PD_genero (17)'!L23/'PD_genero (17)'!M23</f>
        <v>0.44298245614035087</v>
      </c>
      <c r="K23" s="418"/>
      <c r="L23" s="106">
        <f>'PD_genero (17)'!O23/'PD_genero (17)'!Q23</f>
        <v>0.56828193832599116</v>
      </c>
      <c r="M23" s="107">
        <f>'PD_genero (17)'!P23/'PD_genero (17)'!Q23</f>
        <v>0.43171806167400884</v>
      </c>
    </row>
    <row r="24" spans="2:13" s="80" customFormat="1" ht="14.25" customHeight="1" x14ac:dyDescent="0.2">
      <c r="B24" s="34" t="s">
        <v>44</v>
      </c>
      <c r="C24" s="305">
        <f>'PD_genero (17)'!C24/'PD_genero (17)'!E24</f>
        <v>0.51182197496522952</v>
      </c>
      <c r="D24" s="306">
        <f>'PD_genero (17)'!D24/'PD_genero (17)'!E24</f>
        <v>0.48817802503477054</v>
      </c>
      <c r="E24" s="100"/>
      <c r="F24" s="106">
        <f>'PD_genero (17)'!G24/'PD_genero (17)'!I24</f>
        <v>0.50906555090655514</v>
      </c>
      <c r="G24" s="107">
        <f>'PD_genero (17)'!H24/'PD_genero (17)'!I24</f>
        <v>0.49093444909344491</v>
      </c>
      <c r="H24" s="417"/>
      <c r="I24" s="106">
        <f>'PD_genero (17)'!K24/'PD_genero (17)'!M24</f>
        <v>0.5252525252525253</v>
      </c>
      <c r="J24" s="107">
        <f>'PD_genero (17)'!L24/'PD_genero (17)'!M24</f>
        <v>0.47474747474747475</v>
      </c>
      <c r="K24" s="418"/>
      <c r="L24" s="106">
        <f>'PD_genero (17)'!O24/'PD_genero (17)'!Q24</f>
        <v>0.51963746223564955</v>
      </c>
      <c r="M24" s="107">
        <f>'PD_genero (17)'!P24/'PD_genero (17)'!Q24</f>
        <v>0.48036253776435045</v>
      </c>
    </row>
    <row r="25" spans="2:13" s="80" customFormat="1" ht="14.25" customHeight="1" x14ac:dyDescent="0.2">
      <c r="B25" s="34" t="s">
        <v>45</v>
      </c>
      <c r="C25" s="305">
        <f>'PD_genero (17)'!C25/'PD_genero (17)'!E25</f>
        <v>0.54823529411764704</v>
      </c>
      <c r="D25" s="306">
        <f>'PD_genero (17)'!D25/'PD_genero (17)'!E25</f>
        <v>0.45176470588235296</v>
      </c>
      <c r="E25" s="100"/>
      <c r="F25" s="106">
        <f>'PD_genero (17)'!G25/'PD_genero (17)'!I25</f>
        <v>0.56716417910447758</v>
      </c>
      <c r="G25" s="107">
        <f>'PD_genero (17)'!H25/'PD_genero (17)'!I25</f>
        <v>0.43283582089552236</v>
      </c>
      <c r="H25" s="417"/>
      <c r="I25" s="106">
        <f>'PD_genero (17)'!K25/'PD_genero (17)'!M25</f>
        <v>0.58267716535433067</v>
      </c>
      <c r="J25" s="107">
        <f>'PD_genero (17)'!L25/'PD_genero (17)'!M25</f>
        <v>0.41732283464566927</v>
      </c>
      <c r="K25" s="418"/>
      <c r="L25" s="106">
        <f>'PD_genero (17)'!O25/'PD_genero (17)'!Q25</f>
        <v>0.57217847769028873</v>
      </c>
      <c r="M25" s="107">
        <f>'PD_genero (17)'!P25/'PD_genero (17)'!Q25</f>
        <v>0.42782152230971127</v>
      </c>
    </row>
    <row r="26" spans="2:13" s="80" customFormat="1" ht="14.25" customHeight="1" x14ac:dyDescent="0.2">
      <c r="B26" s="34" t="s">
        <v>46</v>
      </c>
      <c r="C26" s="305">
        <f>'PD_genero (17)'!C26/'PD_genero (17)'!E26</f>
        <v>0.48255813953488375</v>
      </c>
      <c r="D26" s="306">
        <f>'PD_genero (17)'!D26/'PD_genero (17)'!E26</f>
        <v>0.51744186046511631</v>
      </c>
      <c r="E26" s="100"/>
      <c r="F26" s="106">
        <f>'PD_genero (17)'!G26/'PD_genero (17)'!I26</f>
        <v>0.47941176470588237</v>
      </c>
      <c r="G26" s="107">
        <f>'PD_genero (17)'!H26/'PD_genero (17)'!I26</f>
        <v>0.52058823529411768</v>
      </c>
      <c r="H26" s="417"/>
      <c r="I26" s="106">
        <f>'PD_genero (17)'!K26/'PD_genero (17)'!M26</f>
        <v>0.52083333333333337</v>
      </c>
      <c r="J26" s="107">
        <f>'PD_genero (17)'!L26/'PD_genero (17)'!M26</f>
        <v>0.47916666666666669</v>
      </c>
      <c r="K26" s="418"/>
      <c r="L26" s="106">
        <f>'PD_genero (17)'!O26/'PD_genero (17)'!Q26</f>
        <v>0.51886792452830188</v>
      </c>
      <c r="M26" s="107">
        <f>'PD_genero (17)'!P26/'PD_genero (17)'!Q26</f>
        <v>0.48113207547169812</v>
      </c>
    </row>
    <row r="27" spans="2:13" s="80" customFormat="1" ht="14.25" customHeight="1" x14ac:dyDescent="0.2">
      <c r="B27" s="34" t="s">
        <v>47</v>
      </c>
      <c r="C27" s="305">
        <f>'PD_genero (17)'!C27/'PD_genero (17)'!E27</f>
        <v>0.49333333333333335</v>
      </c>
      <c r="D27" s="306">
        <f>'PD_genero (17)'!D27/'PD_genero (17)'!E27</f>
        <v>0.50666666666666671</v>
      </c>
      <c r="E27" s="100"/>
      <c r="F27" s="106">
        <f>'PD_genero (17)'!G27/'PD_genero (17)'!I27</f>
        <v>0.50404312668463613</v>
      </c>
      <c r="G27" s="107">
        <f>'PD_genero (17)'!H27/'PD_genero (17)'!I27</f>
        <v>0.49595687331536387</v>
      </c>
      <c r="H27" s="417"/>
      <c r="I27" s="106">
        <f>'PD_genero (17)'!K27/'PD_genero (17)'!M27</f>
        <v>0.54324324324324325</v>
      </c>
      <c r="J27" s="107">
        <f>'PD_genero (17)'!L27/'PD_genero (17)'!M27</f>
        <v>0.45675675675675675</v>
      </c>
      <c r="K27" s="418"/>
      <c r="L27" s="106">
        <f>'PD_genero (17)'!O27/'PD_genero (17)'!Q27</f>
        <v>0.53025936599423629</v>
      </c>
      <c r="M27" s="107">
        <f>'PD_genero (17)'!P27/'PD_genero (17)'!Q27</f>
        <v>0.46974063400576371</v>
      </c>
    </row>
    <row r="28" spans="2:13" s="80" customFormat="1" ht="14.25" customHeight="1" x14ac:dyDescent="0.2">
      <c r="B28" s="34" t="s">
        <v>48</v>
      </c>
      <c r="C28" s="305">
        <f>'PD_genero (17)'!C28/'PD_genero (17)'!E28</f>
        <v>0.5626598465473146</v>
      </c>
      <c r="D28" s="306">
        <f>'PD_genero (17)'!D28/'PD_genero (17)'!E28</f>
        <v>0.4373401534526854</v>
      </c>
      <c r="E28" s="100"/>
      <c r="F28" s="106">
        <f>'PD_genero (17)'!G28/'PD_genero (17)'!I28</f>
        <v>0.561038961038961</v>
      </c>
      <c r="G28" s="107">
        <f>'PD_genero (17)'!H28/'PD_genero (17)'!I28</f>
        <v>0.43896103896103894</v>
      </c>
      <c r="H28" s="417"/>
      <c r="I28" s="106">
        <f>'PD_genero (17)'!K28/'PD_genero (17)'!M28</f>
        <v>0.58550724637681162</v>
      </c>
      <c r="J28" s="107">
        <f>'PD_genero (17)'!L28/'PD_genero (17)'!M28</f>
        <v>0.41449275362318838</v>
      </c>
      <c r="K28" s="418"/>
      <c r="L28" s="106">
        <f>'PD_genero (17)'!O28/'PD_genero (17)'!Q28</f>
        <v>0.59537572254335258</v>
      </c>
      <c r="M28" s="107">
        <f>'PD_genero (17)'!P28/'PD_genero (17)'!Q28</f>
        <v>0.40462427745664742</v>
      </c>
    </row>
    <row r="29" spans="2:13" s="80" customFormat="1" ht="14.25" customHeight="1" x14ac:dyDescent="0.2">
      <c r="B29" s="34" t="s">
        <v>49</v>
      </c>
      <c r="C29" s="305">
        <f>'PD_genero (17)'!C29/'PD_genero (17)'!E29</f>
        <v>0.49618320610687022</v>
      </c>
      <c r="D29" s="306">
        <f>'PD_genero (17)'!D29/'PD_genero (17)'!E29</f>
        <v>0.50381679389312972</v>
      </c>
      <c r="E29" s="100"/>
      <c r="F29" s="106">
        <f>'PD_genero (17)'!G29/'PD_genero (17)'!I29</f>
        <v>0.49129852744310576</v>
      </c>
      <c r="G29" s="107">
        <f>'PD_genero (17)'!H29/'PD_genero (17)'!I29</f>
        <v>0.50870147255689424</v>
      </c>
      <c r="H29" s="417"/>
      <c r="I29" s="106">
        <f>'PD_genero (17)'!K29/'PD_genero (17)'!M29</f>
        <v>0.52712100139082063</v>
      </c>
      <c r="J29" s="107">
        <f>'PD_genero (17)'!L29/'PD_genero (17)'!M29</f>
        <v>0.47287899860917942</v>
      </c>
      <c r="K29" s="418"/>
      <c r="L29" s="106">
        <f>'PD_genero (17)'!O29/'PD_genero (17)'!Q29</f>
        <v>0.50965824665676074</v>
      </c>
      <c r="M29" s="107">
        <f>'PD_genero (17)'!P29/'PD_genero (17)'!Q29</f>
        <v>0.49034175334323921</v>
      </c>
    </row>
    <row r="30" spans="2:13" s="80" customFormat="1" ht="14.25" customHeight="1" x14ac:dyDescent="0.2">
      <c r="B30" s="34" t="s">
        <v>50</v>
      </c>
      <c r="C30" s="305">
        <f>'PD_genero (17)'!C30/'PD_genero (17)'!E30</f>
        <v>0.50344036697247707</v>
      </c>
      <c r="D30" s="306">
        <f>'PD_genero (17)'!D30/'PD_genero (17)'!E30</f>
        <v>0.49655963302752293</v>
      </c>
      <c r="E30" s="100"/>
      <c r="F30" s="106">
        <f>'PD_genero (17)'!G30/'PD_genero (17)'!I30</f>
        <v>0.51414514145141454</v>
      </c>
      <c r="G30" s="107">
        <f>'PD_genero (17)'!H30/'PD_genero (17)'!I30</f>
        <v>0.48585485854858551</v>
      </c>
      <c r="H30" s="417"/>
      <c r="I30" s="106">
        <f>'PD_genero (17)'!K30/'PD_genero (17)'!M30</f>
        <v>0.54882571075401732</v>
      </c>
      <c r="J30" s="107">
        <f>'PD_genero (17)'!L30/'PD_genero (17)'!M30</f>
        <v>0.45117428924598268</v>
      </c>
      <c r="K30" s="418"/>
      <c r="L30" s="106">
        <f>'PD_genero (17)'!O30/'PD_genero (17)'!Q30</f>
        <v>0.55037783375314864</v>
      </c>
      <c r="M30" s="107">
        <f>'PD_genero (17)'!P30/'PD_genero (17)'!Q30</f>
        <v>0.44962216624685136</v>
      </c>
    </row>
    <row r="31" spans="2:13" s="80" customFormat="1" ht="14.25" customHeight="1" x14ac:dyDescent="0.2">
      <c r="B31" s="34" t="s">
        <v>51</v>
      </c>
      <c r="C31" s="305">
        <f>'PD_genero (17)'!C31/'PD_genero (17)'!E31</f>
        <v>0.43129770992366412</v>
      </c>
      <c r="D31" s="306">
        <f>'PD_genero (17)'!D31/'PD_genero (17)'!E31</f>
        <v>0.56870229007633588</v>
      </c>
      <c r="E31" s="100"/>
      <c r="F31" s="106">
        <f>'PD_genero (17)'!G31/'PD_genero (17)'!I31</f>
        <v>0.44444444444444442</v>
      </c>
      <c r="G31" s="107">
        <f>'PD_genero (17)'!H31/'PD_genero (17)'!I31</f>
        <v>0.55555555555555558</v>
      </c>
      <c r="H31" s="417"/>
      <c r="I31" s="106">
        <f>'PD_genero (17)'!K31/'PD_genero (17)'!M31</f>
        <v>0.48847926267281105</v>
      </c>
      <c r="J31" s="107">
        <f>'PD_genero (17)'!L31/'PD_genero (17)'!M31</f>
        <v>0.51152073732718895</v>
      </c>
      <c r="K31" s="418"/>
      <c r="L31" s="106">
        <f>'PD_genero (17)'!O31/'PD_genero (17)'!Q31</f>
        <v>0.49537037037037035</v>
      </c>
      <c r="M31" s="107">
        <f>'PD_genero (17)'!P31/'PD_genero (17)'!Q31</f>
        <v>0.50462962962962965</v>
      </c>
    </row>
    <row r="32" spans="2:13" s="80" customFormat="1" ht="14.25" customHeight="1" x14ac:dyDescent="0.2">
      <c r="B32" s="34" t="s">
        <v>52</v>
      </c>
      <c r="C32" s="305">
        <f>'PD_genero (17)'!C32/'PD_genero (17)'!E32</f>
        <v>0.49934296977660975</v>
      </c>
      <c r="D32" s="306">
        <f>'PD_genero (17)'!D32/'PD_genero (17)'!E32</f>
        <v>0.50065703022339025</v>
      </c>
      <c r="E32" s="100"/>
      <c r="F32" s="106">
        <f>'PD_genero (17)'!G32/'PD_genero (17)'!I32</f>
        <v>0.51205673758865244</v>
      </c>
      <c r="G32" s="107">
        <f>'PD_genero (17)'!H32/'PD_genero (17)'!I32</f>
        <v>0.4879432624113475</v>
      </c>
      <c r="H32" s="417"/>
      <c r="I32" s="106">
        <f>'PD_genero (17)'!K32/'PD_genero (17)'!M32</f>
        <v>0.52054794520547942</v>
      </c>
      <c r="J32" s="107">
        <f>'PD_genero (17)'!L32/'PD_genero (17)'!M32</f>
        <v>0.47945205479452052</v>
      </c>
      <c r="K32" s="418"/>
      <c r="L32" s="106">
        <f>'PD_genero (17)'!O32/'PD_genero (17)'!Q32</f>
        <v>0.52664576802507834</v>
      </c>
      <c r="M32" s="107">
        <f>'PD_genero (17)'!P32/'PD_genero (17)'!Q32</f>
        <v>0.47335423197492166</v>
      </c>
    </row>
    <row r="33" spans="2:13" s="80" customFormat="1" ht="14.25" customHeight="1" x14ac:dyDescent="0.2">
      <c r="B33" s="34" t="s">
        <v>31</v>
      </c>
      <c r="C33" s="305">
        <f>'PD_genero (17)'!C33/'PD_genero (17)'!E33</f>
        <v>0.50485436893203883</v>
      </c>
      <c r="D33" s="306">
        <f>'PD_genero (17)'!D33/'PD_genero (17)'!E33</f>
        <v>0.49514563106796117</v>
      </c>
      <c r="E33" s="100"/>
      <c r="F33" s="106">
        <f>'PD_genero (17)'!G33/'PD_genero (17)'!I33</f>
        <v>0.52</v>
      </c>
      <c r="G33" s="107">
        <f>'PD_genero (17)'!H33/'PD_genero (17)'!I33</f>
        <v>0.48</v>
      </c>
      <c r="H33" s="417"/>
      <c r="I33" s="106">
        <f>'PD_genero (17)'!K33/'PD_genero (17)'!M33</f>
        <v>0.5268817204301075</v>
      </c>
      <c r="J33" s="107">
        <f>'PD_genero (17)'!L33/'PD_genero (17)'!M33</f>
        <v>0.4731182795698925</v>
      </c>
      <c r="K33" s="418"/>
      <c r="L33" s="106">
        <f>'PD_genero (17)'!O33/'PD_genero (17)'!Q33</f>
        <v>0.52777777777777779</v>
      </c>
      <c r="M33" s="107">
        <f>'PD_genero (17)'!P33/'PD_genero (17)'!Q33</f>
        <v>0.47222222222222221</v>
      </c>
    </row>
    <row r="34" spans="2:13" s="80" customFormat="1" ht="14.25" customHeight="1" x14ac:dyDescent="0.2">
      <c r="B34" s="34" t="s">
        <v>53</v>
      </c>
      <c r="C34" s="305">
        <f>'PD_genero (17)'!C34/'PD_genero (17)'!E34</f>
        <v>0.49297752808988765</v>
      </c>
      <c r="D34" s="306">
        <f>'PD_genero (17)'!D34/'PD_genero (17)'!E34</f>
        <v>0.5070224719101124</v>
      </c>
      <c r="E34" s="100"/>
      <c r="F34" s="106">
        <f>'PD_genero (17)'!G34/'PD_genero (17)'!I34</f>
        <v>0.50791366906474822</v>
      </c>
      <c r="G34" s="107">
        <f>'PD_genero (17)'!H34/'PD_genero (17)'!I34</f>
        <v>0.49208633093525178</v>
      </c>
      <c r="H34" s="417"/>
      <c r="I34" s="106">
        <f>'PD_genero (17)'!K34/'PD_genero (17)'!M34</f>
        <v>0.52647058823529413</v>
      </c>
      <c r="J34" s="107">
        <f>'PD_genero (17)'!L34/'PD_genero (17)'!M34</f>
        <v>0.47352941176470587</v>
      </c>
      <c r="K34" s="418"/>
      <c r="L34" s="106">
        <f>'PD_genero (17)'!O34/'PD_genero (17)'!Q34</f>
        <v>0.51801801801801806</v>
      </c>
      <c r="M34" s="107">
        <f>'PD_genero (17)'!P34/'PD_genero (17)'!Q34</f>
        <v>0.481981981981982</v>
      </c>
    </row>
    <row r="35" spans="2:13" s="80" customFormat="1" ht="14.25" customHeight="1" x14ac:dyDescent="0.2">
      <c r="B35" s="34" t="s">
        <v>54</v>
      </c>
      <c r="C35" s="305">
        <f>'PD_genero (17)'!C35/'PD_genero (17)'!E35</f>
        <v>0.48599999999999999</v>
      </c>
      <c r="D35" s="306">
        <f>'PD_genero (17)'!D35/'PD_genero (17)'!E35</f>
        <v>0.51400000000000001</v>
      </c>
      <c r="E35" s="100"/>
      <c r="F35" s="106">
        <f>'PD_genero (17)'!G35/'PD_genero (17)'!I35</f>
        <v>0.47834645669291337</v>
      </c>
      <c r="G35" s="107">
        <f>'PD_genero (17)'!H35/'PD_genero (17)'!I35</f>
        <v>0.52165354330708658</v>
      </c>
      <c r="H35" s="417"/>
      <c r="I35" s="106">
        <f>'PD_genero (17)'!K35/'PD_genero (17)'!M35</f>
        <v>0.493801652892562</v>
      </c>
      <c r="J35" s="107">
        <f>'PD_genero (17)'!L35/'PD_genero (17)'!M35</f>
        <v>0.50619834710743805</v>
      </c>
      <c r="K35" s="418"/>
      <c r="L35" s="106">
        <f>'PD_genero (17)'!O35/'PD_genero (17)'!Q35</f>
        <v>0.51327433628318586</v>
      </c>
      <c r="M35" s="107">
        <f>'PD_genero (17)'!P35/'PD_genero (17)'!Q35</f>
        <v>0.48672566371681414</v>
      </c>
    </row>
    <row r="36" spans="2:13" s="80" customFormat="1" ht="14.25" customHeight="1" x14ac:dyDescent="0.2">
      <c r="B36" s="34" t="s">
        <v>55</v>
      </c>
      <c r="C36" s="305">
        <f>'PD_genero (17)'!C36/'PD_genero (17)'!E36</f>
        <v>0.46366782006920415</v>
      </c>
      <c r="D36" s="306">
        <f>'PD_genero (17)'!D36/'PD_genero (17)'!E36</f>
        <v>0.53633217993079585</v>
      </c>
      <c r="E36" s="100"/>
      <c r="F36" s="106">
        <f>'PD_genero (17)'!G36/'PD_genero (17)'!I36</f>
        <v>0.48979591836734693</v>
      </c>
      <c r="G36" s="107">
        <f>'PD_genero (17)'!H36/'PD_genero (17)'!I36</f>
        <v>0.51020408163265307</v>
      </c>
      <c r="H36" s="417"/>
      <c r="I36" s="106">
        <f>'PD_genero (17)'!K36/'PD_genero (17)'!M36</f>
        <v>0.47945205479452052</v>
      </c>
      <c r="J36" s="107">
        <f>'PD_genero (17)'!L36/'PD_genero (17)'!M36</f>
        <v>0.52054794520547942</v>
      </c>
      <c r="K36" s="418"/>
      <c r="L36" s="106">
        <f>'PD_genero (17)'!O36/'PD_genero (17)'!Q36</f>
        <v>0.48165137614678899</v>
      </c>
      <c r="M36" s="107">
        <f>'PD_genero (17)'!P36/'PD_genero (17)'!Q36</f>
        <v>0.51834862385321101</v>
      </c>
    </row>
    <row r="37" spans="2:13" s="80" customFormat="1" ht="14.25" customHeight="1" x14ac:dyDescent="0.2">
      <c r="B37" s="34" t="s">
        <v>56</v>
      </c>
      <c r="C37" s="305">
        <f>'PD_genero (17)'!C37/'PD_genero (17)'!E37</f>
        <v>0.48878923766816146</v>
      </c>
      <c r="D37" s="306">
        <f>'PD_genero (17)'!D37/'PD_genero (17)'!E37</f>
        <v>0.5112107623318386</v>
      </c>
      <c r="E37" s="100"/>
      <c r="F37" s="106">
        <f>'PD_genero (17)'!G37/'PD_genero (17)'!I37</f>
        <v>0.55188679245283023</v>
      </c>
      <c r="G37" s="107">
        <f>'PD_genero (17)'!H37/'PD_genero (17)'!I37</f>
        <v>0.44811320754716982</v>
      </c>
      <c r="H37" s="417"/>
      <c r="I37" s="106">
        <f>'PD_genero (17)'!K37/'PD_genero (17)'!M37</f>
        <v>0.57345971563981046</v>
      </c>
      <c r="J37" s="107">
        <f>'PD_genero (17)'!L37/'PD_genero (17)'!M37</f>
        <v>0.42654028436018959</v>
      </c>
      <c r="K37" s="418"/>
      <c r="L37" s="106">
        <f>'PD_genero (17)'!O37/'PD_genero (17)'!Q37</f>
        <v>0.54166666666666663</v>
      </c>
      <c r="M37" s="107">
        <f>'PD_genero (17)'!P37/'PD_genero (17)'!Q37</f>
        <v>0.45833333333333331</v>
      </c>
    </row>
    <row r="38" spans="2:13" s="80" customFormat="1" ht="14.25" customHeight="1" x14ac:dyDescent="0.2">
      <c r="B38" s="34" t="s">
        <v>57</v>
      </c>
      <c r="C38" s="305">
        <f>'PD_genero (17)'!C38/'PD_genero (17)'!E38</f>
        <v>0.53187919463087252</v>
      </c>
      <c r="D38" s="306">
        <f>'PD_genero (17)'!D38/'PD_genero (17)'!E38</f>
        <v>0.46812080536912754</v>
      </c>
      <c r="E38" s="100"/>
      <c r="F38" s="106">
        <f>'PD_genero (17)'!G38/'PD_genero (17)'!I38</f>
        <v>0.54017094017094014</v>
      </c>
      <c r="G38" s="107">
        <f>'PD_genero (17)'!H38/'PD_genero (17)'!I38</f>
        <v>0.45982905982905981</v>
      </c>
      <c r="H38" s="417"/>
      <c r="I38" s="106">
        <f>'PD_genero (17)'!K38/'PD_genero (17)'!M38</f>
        <v>0.55387523629489599</v>
      </c>
      <c r="J38" s="107">
        <f>'PD_genero (17)'!L38/'PD_genero (17)'!M38</f>
        <v>0.44612476370510395</v>
      </c>
      <c r="K38" s="418"/>
      <c r="L38" s="106">
        <f>'PD_genero (17)'!O38/'PD_genero (17)'!Q38</f>
        <v>0.55511811023622049</v>
      </c>
      <c r="M38" s="107">
        <f>'PD_genero (17)'!P38/'PD_genero (17)'!Q38</f>
        <v>0.44488188976377951</v>
      </c>
    </row>
    <row r="39" spans="2:13" s="80" customFormat="1" ht="14.25" customHeight="1" x14ac:dyDescent="0.2">
      <c r="B39" s="34" t="s">
        <v>58</v>
      </c>
      <c r="C39" s="307">
        <f>'PD_genero (17)'!C39/'PD_genero (17)'!E39</f>
        <v>0.52599388379204892</v>
      </c>
      <c r="D39" s="308">
        <f>'PD_genero (17)'!D39/'PD_genero (17)'!E39</f>
        <v>0.47400611620795108</v>
      </c>
      <c r="E39" s="100"/>
      <c r="F39" s="108">
        <f>'PD_genero (17)'!G39/'PD_genero (17)'!I39</f>
        <v>0.52922077922077926</v>
      </c>
      <c r="G39" s="109">
        <f>'PD_genero (17)'!H39/'PD_genero (17)'!I39</f>
        <v>0.4707792207792208</v>
      </c>
      <c r="H39" s="417"/>
      <c r="I39" s="108">
        <f>'PD_genero (17)'!K39/'PD_genero (17)'!M39</f>
        <v>0.52768729641693812</v>
      </c>
      <c r="J39" s="109">
        <f>'PD_genero (17)'!L39/'PD_genero (17)'!M39</f>
        <v>0.47231270358306188</v>
      </c>
      <c r="K39" s="418"/>
      <c r="L39" s="108">
        <f>'PD_genero (17)'!O39/'PD_genero (17)'!Q39</f>
        <v>0.54137931034482756</v>
      </c>
      <c r="M39" s="109">
        <f>'PD_genero (17)'!P39/'PD_genero (17)'!Q39</f>
        <v>0.45862068965517239</v>
      </c>
    </row>
    <row r="40" spans="2:13" s="1" customFormat="1" ht="15" x14ac:dyDescent="0.25">
      <c r="B40" s="36"/>
      <c r="C40" s="92"/>
      <c r="D40" s="167"/>
      <c r="E40" s="167"/>
      <c r="F40" s="167"/>
      <c r="G40" s="167"/>
      <c r="H40" s="167"/>
      <c r="I40" s="167"/>
      <c r="J40" s="167"/>
      <c r="K40" s="167"/>
      <c r="L40" s="167"/>
      <c r="M40" s="92"/>
    </row>
    <row r="41" spans="2:13" x14ac:dyDescent="0.2">
      <c r="B41" s="36"/>
      <c r="C41" s="92"/>
      <c r="D41" s="84"/>
      <c r="F41" s="84"/>
      <c r="G41" s="84"/>
      <c r="H41" s="84"/>
      <c r="I41" s="84"/>
      <c r="J41" s="84"/>
      <c r="K41" s="84"/>
    </row>
    <row r="42" spans="2:13" x14ac:dyDescent="0.2">
      <c r="D42" s="84"/>
      <c r="F42" s="84"/>
      <c r="G42" s="84"/>
      <c r="H42" s="84"/>
      <c r="I42" s="84"/>
      <c r="J42" s="84"/>
      <c r="K42" s="84"/>
    </row>
    <row r="43" spans="2:13" x14ac:dyDescent="0.2">
      <c r="D43" s="84"/>
      <c r="F43" s="84"/>
      <c r="G43" s="84"/>
      <c r="H43" s="84"/>
      <c r="I43" s="84"/>
      <c r="J43" s="84"/>
      <c r="K43" s="84"/>
    </row>
    <row r="44" spans="2:13" x14ac:dyDescent="0.2">
      <c r="D44" s="84"/>
      <c r="F44" s="84"/>
      <c r="G44" s="84"/>
      <c r="H44" s="84"/>
      <c r="I44" s="84"/>
      <c r="J44" s="84"/>
      <c r="K44" s="84"/>
    </row>
    <row r="45" spans="2:13" x14ac:dyDescent="0.2">
      <c r="D45" s="84"/>
      <c r="F45" s="84"/>
      <c r="G45" s="84"/>
      <c r="H45" s="84"/>
      <c r="I45" s="84"/>
      <c r="J45" s="84"/>
      <c r="K45" s="84"/>
    </row>
    <row r="46" spans="2:13" x14ac:dyDescent="0.2">
      <c r="D46" s="84"/>
      <c r="F46" s="84"/>
      <c r="G46" s="84"/>
      <c r="H46" s="84"/>
      <c r="I46" s="84"/>
      <c r="J46" s="84"/>
      <c r="K46" s="84"/>
    </row>
    <row r="47" spans="2:13" x14ac:dyDescent="0.2">
      <c r="D47" s="84"/>
      <c r="F47" s="84"/>
      <c r="G47" s="84"/>
      <c r="H47" s="84"/>
      <c r="I47" s="84"/>
      <c r="J47" s="84"/>
      <c r="K47" s="84"/>
    </row>
    <row r="48" spans="2:13" x14ac:dyDescent="0.2">
      <c r="D48" s="84"/>
      <c r="F48" s="84"/>
      <c r="G48" s="84"/>
      <c r="H48" s="84"/>
      <c r="I48" s="84"/>
      <c r="J48" s="84"/>
      <c r="K48" s="84"/>
    </row>
    <row r="49" spans="4:11" x14ac:dyDescent="0.2">
      <c r="D49" s="84"/>
      <c r="F49" s="84"/>
      <c r="G49" s="84"/>
      <c r="H49" s="84"/>
      <c r="I49" s="84"/>
      <c r="J49" s="84"/>
      <c r="K49" s="84"/>
    </row>
    <row r="50" spans="4:11" x14ac:dyDescent="0.2">
      <c r="D50" s="84"/>
      <c r="F50" s="84"/>
      <c r="G50" s="84"/>
      <c r="H50" s="84"/>
      <c r="I50" s="84"/>
      <c r="J50" s="84"/>
      <c r="K50" s="84"/>
    </row>
    <row r="51" spans="4:11" x14ac:dyDescent="0.2">
      <c r="D51" s="84"/>
      <c r="F51" s="84"/>
      <c r="G51" s="84"/>
      <c r="H51" s="84"/>
      <c r="I51" s="84"/>
      <c r="J51" s="84"/>
      <c r="K51" s="84"/>
    </row>
    <row r="52" spans="4:11" x14ac:dyDescent="0.2">
      <c r="D52" s="84"/>
      <c r="F52" s="84"/>
      <c r="G52" s="84"/>
      <c r="H52" s="84"/>
      <c r="I52" s="84"/>
      <c r="J52" s="84"/>
      <c r="K52" s="84"/>
    </row>
    <row r="53" spans="4:11" x14ac:dyDescent="0.2">
      <c r="D53" s="84"/>
      <c r="F53" s="84"/>
      <c r="G53" s="84"/>
      <c r="H53" s="84"/>
      <c r="I53" s="84"/>
      <c r="J53" s="84"/>
      <c r="K53" s="84"/>
    </row>
    <row r="54" spans="4:11" x14ac:dyDescent="0.2">
      <c r="D54" s="84"/>
      <c r="F54" s="84"/>
      <c r="G54" s="84"/>
      <c r="H54" s="84"/>
      <c r="I54" s="84"/>
      <c r="J54" s="84"/>
      <c r="K54" s="84"/>
    </row>
    <row r="55" spans="4:11" x14ac:dyDescent="0.2">
      <c r="D55" s="84"/>
      <c r="F55" s="84"/>
      <c r="G55" s="84"/>
      <c r="H55" s="84"/>
      <c r="I55" s="84"/>
      <c r="J55" s="84"/>
      <c r="K55" s="84"/>
    </row>
    <row r="56" spans="4:11" x14ac:dyDescent="0.2">
      <c r="D56" s="84"/>
      <c r="F56" s="84"/>
      <c r="G56" s="84"/>
      <c r="H56" s="84"/>
      <c r="I56" s="84"/>
      <c r="J56" s="84"/>
      <c r="K56" s="84"/>
    </row>
    <row r="57" spans="4:11" x14ac:dyDescent="0.2">
      <c r="D57" s="84"/>
      <c r="F57" s="84"/>
      <c r="G57" s="84"/>
      <c r="H57" s="84"/>
      <c r="I57" s="84"/>
      <c r="J57" s="84"/>
      <c r="K57" s="84"/>
    </row>
    <row r="58" spans="4:11" x14ac:dyDescent="0.2">
      <c r="D58" s="84"/>
      <c r="F58" s="84"/>
      <c r="G58" s="84"/>
      <c r="H58" s="84"/>
      <c r="I58" s="84"/>
      <c r="J58" s="84"/>
      <c r="K58" s="84"/>
    </row>
    <row r="59" spans="4:11" x14ac:dyDescent="0.2">
      <c r="D59" s="84"/>
      <c r="F59" s="84"/>
      <c r="G59" s="84"/>
      <c r="H59" s="84"/>
      <c r="I59" s="84"/>
      <c r="J59" s="84"/>
      <c r="K59" s="84"/>
    </row>
    <row r="60" spans="4:11" x14ac:dyDescent="0.2">
      <c r="D60" s="84"/>
      <c r="F60" s="84"/>
      <c r="G60" s="84"/>
      <c r="H60" s="84"/>
      <c r="I60" s="84"/>
      <c r="J60" s="84"/>
      <c r="K60" s="84"/>
    </row>
    <row r="61" spans="4:11" x14ac:dyDescent="0.2">
      <c r="D61" s="84"/>
      <c r="F61" s="84"/>
      <c r="G61" s="84"/>
      <c r="H61" s="84"/>
      <c r="I61" s="84"/>
      <c r="J61" s="84"/>
      <c r="K61" s="84"/>
    </row>
    <row r="62" spans="4:11" x14ac:dyDescent="0.2">
      <c r="D62" s="84"/>
      <c r="F62" s="84"/>
      <c r="G62" s="84"/>
      <c r="H62" s="84"/>
      <c r="I62" s="84"/>
      <c r="J62" s="84"/>
      <c r="K62" s="84"/>
    </row>
    <row r="63" spans="4:11" x14ac:dyDescent="0.2">
      <c r="D63" s="84"/>
      <c r="F63" s="84"/>
      <c r="G63" s="84"/>
      <c r="H63" s="84"/>
      <c r="I63" s="84"/>
      <c r="J63" s="84"/>
      <c r="K63" s="84"/>
    </row>
    <row r="64" spans="4:11" x14ac:dyDescent="0.2">
      <c r="D64" s="84"/>
      <c r="F64" s="84"/>
      <c r="G64" s="84"/>
      <c r="H64" s="84"/>
      <c r="I64" s="84"/>
      <c r="J64" s="84"/>
      <c r="K64" s="84"/>
    </row>
    <row r="65" spans="4:11" x14ac:dyDescent="0.2">
      <c r="D65" s="84"/>
      <c r="F65" s="84"/>
      <c r="G65" s="84"/>
      <c r="H65" s="84"/>
      <c r="I65" s="84"/>
      <c r="J65" s="84"/>
      <c r="K65" s="84"/>
    </row>
    <row r="66" spans="4:11" x14ac:dyDescent="0.2">
      <c r="D66" s="84"/>
      <c r="F66" s="84"/>
      <c r="G66" s="84"/>
      <c r="H66" s="84"/>
      <c r="I66" s="84"/>
      <c r="J66" s="84"/>
      <c r="K66" s="84"/>
    </row>
    <row r="67" spans="4:11" x14ac:dyDescent="0.2">
      <c r="D67" s="84"/>
      <c r="F67" s="84"/>
      <c r="G67" s="84"/>
      <c r="H67" s="84"/>
      <c r="I67" s="84"/>
      <c r="J67" s="84"/>
      <c r="K67" s="84"/>
    </row>
    <row r="68" spans="4:11" x14ac:dyDescent="0.2">
      <c r="D68" s="84"/>
      <c r="F68" s="84"/>
      <c r="G68" s="84"/>
      <c r="H68" s="84"/>
      <c r="I68" s="84"/>
      <c r="J68" s="84"/>
      <c r="K68" s="84"/>
    </row>
    <row r="69" spans="4:11" x14ac:dyDescent="0.2">
      <c r="D69" s="84"/>
      <c r="F69" s="84"/>
      <c r="G69" s="84"/>
      <c r="H69" s="84"/>
      <c r="I69" s="84"/>
      <c r="J69" s="84"/>
      <c r="K69" s="84"/>
    </row>
    <row r="70" spans="4:11" x14ac:dyDescent="0.2">
      <c r="D70" s="84"/>
      <c r="F70" s="84"/>
      <c r="G70" s="84"/>
      <c r="H70" s="84"/>
      <c r="I70" s="84"/>
      <c r="J70" s="84"/>
      <c r="K70" s="84"/>
    </row>
    <row r="71" spans="4:11" x14ac:dyDescent="0.2">
      <c r="D71" s="84"/>
      <c r="F71" s="84"/>
      <c r="G71" s="84"/>
      <c r="H71" s="84"/>
      <c r="I71" s="84"/>
      <c r="J71" s="84"/>
      <c r="K71" s="84"/>
    </row>
    <row r="72" spans="4:11" x14ac:dyDescent="0.2">
      <c r="D72" s="84"/>
      <c r="F72" s="84"/>
      <c r="G72" s="84"/>
      <c r="H72" s="84"/>
      <c r="I72" s="84"/>
      <c r="J72" s="84"/>
      <c r="K72" s="84"/>
    </row>
    <row r="73" spans="4:11" x14ac:dyDescent="0.2">
      <c r="D73" s="84"/>
      <c r="F73" s="84"/>
      <c r="G73" s="84"/>
      <c r="H73" s="84"/>
      <c r="I73" s="84"/>
      <c r="J73" s="84"/>
      <c r="K73" s="84"/>
    </row>
    <row r="74" spans="4:11" x14ac:dyDescent="0.2">
      <c r="D74" s="84"/>
      <c r="F74" s="84"/>
      <c r="G74" s="84"/>
      <c r="H74" s="84"/>
      <c r="I74" s="84"/>
      <c r="J74" s="84"/>
      <c r="K74" s="84"/>
    </row>
    <row r="75" spans="4:11" x14ac:dyDescent="0.2">
      <c r="D75" s="84"/>
      <c r="F75" s="84"/>
      <c r="G75" s="84"/>
      <c r="H75" s="84"/>
      <c r="I75" s="84"/>
      <c r="J75" s="84"/>
      <c r="K75" s="84"/>
    </row>
    <row r="76" spans="4:11" x14ac:dyDescent="0.2">
      <c r="D76" s="84"/>
      <c r="F76" s="84"/>
      <c r="G76" s="84"/>
      <c r="H76" s="84"/>
      <c r="I76" s="84"/>
      <c r="J76" s="84"/>
      <c r="K76" s="84"/>
    </row>
    <row r="77" spans="4:11" x14ac:dyDescent="0.2">
      <c r="D77" s="84"/>
      <c r="F77" s="84"/>
      <c r="G77" s="84"/>
      <c r="H77" s="84"/>
      <c r="I77" s="84"/>
      <c r="J77" s="84"/>
      <c r="K77" s="84"/>
    </row>
    <row r="78" spans="4:11" x14ac:dyDescent="0.2">
      <c r="D78" s="84"/>
      <c r="F78" s="84"/>
      <c r="G78" s="84"/>
      <c r="H78" s="84"/>
      <c r="I78" s="84"/>
      <c r="J78" s="84"/>
      <c r="K78" s="84"/>
    </row>
    <row r="79" spans="4:11" x14ac:dyDescent="0.2">
      <c r="D79" s="84"/>
      <c r="F79" s="84"/>
      <c r="G79" s="84"/>
      <c r="H79" s="84"/>
      <c r="I79" s="84"/>
      <c r="J79" s="84"/>
      <c r="K79" s="84"/>
    </row>
    <row r="80" spans="4:11" x14ac:dyDescent="0.2">
      <c r="D80" s="84"/>
      <c r="F80" s="84"/>
      <c r="G80" s="84"/>
      <c r="H80" s="84"/>
      <c r="I80" s="84"/>
      <c r="J80" s="84"/>
      <c r="K80" s="84"/>
    </row>
    <row r="81" spans="4:11" x14ac:dyDescent="0.2">
      <c r="D81" s="84"/>
      <c r="F81" s="84"/>
      <c r="G81" s="84"/>
      <c r="H81" s="84"/>
      <c r="I81" s="84"/>
      <c r="J81" s="84"/>
      <c r="K81" s="84"/>
    </row>
    <row r="82" spans="4:11" x14ac:dyDescent="0.2">
      <c r="D82" s="84"/>
      <c r="F82" s="84"/>
      <c r="G82" s="84"/>
      <c r="H82" s="84"/>
      <c r="I82" s="84"/>
      <c r="J82" s="84"/>
      <c r="K82" s="84"/>
    </row>
    <row r="83" spans="4:11" x14ac:dyDescent="0.2">
      <c r="D83" s="84"/>
      <c r="F83" s="84"/>
      <c r="G83" s="84"/>
      <c r="H83" s="84"/>
      <c r="I83" s="84"/>
      <c r="J83" s="84"/>
      <c r="K83" s="84"/>
    </row>
    <row r="84" spans="4:11" x14ac:dyDescent="0.2">
      <c r="D84" s="84"/>
      <c r="F84" s="84"/>
      <c r="G84" s="84"/>
      <c r="H84" s="84"/>
      <c r="I84" s="84"/>
      <c r="J84" s="84"/>
      <c r="K84" s="84"/>
    </row>
    <row r="85" spans="4:11" x14ac:dyDescent="0.2">
      <c r="D85" s="84"/>
      <c r="F85" s="84"/>
      <c r="G85" s="84"/>
      <c r="H85" s="84"/>
      <c r="I85" s="84"/>
      <c r="J85" s="84"/>
      <c r="K85" s="84"/>
    </row>
    <row r="86" spans="4:11" x14ac:dyDescent="0.2">
      <c r="D86" s="84"/>
      <c r="F86" s="84"/>
      <c r="G86" s="84"/>
      <c r="H86" s="84"/>
      <c r="I86" s="84"/>
      <c r="J86" s="84"/>
      <c r="K86" s="84"/>
    </row>
    <row r="87" spans="4:11" x14ac:dyDescent="0.2">
      <c r="D87" s="84"/>
      <c r="F87" s="84"/>
      <c r="G87" s="84"/>
      <c r="H87" s="84"/>
      <c r="I87" s="84"/>
      <c r="J87" s="84"/>
      <c r="K87" s="84"/>
    </row>
    <row r="88" spans="4:11" x14ac:dyDescent="0.2">
      <c r="D88" s="84"/>
      <c r="F88" s="84"/>
      <c r="G88" s="84"/>
      <c r="H88" s="84"/>
      <c r="I88" s="84"/>
      <c r="J88" s="84"/>
      <c r="K88" s="84"/>
    </row>
    <row r="89" spans="4:11" x14ac:dyDescent="0.2">
      <c r="D89" s="84"/>
      <c r="F89" s="84"/>
      <c r="G89" s="84"/>
      <c r="H89" s="84"/>
      <c r="I89" s="84"/>
      <c r="J89" s="84"/>
      <c r="K89" s="84"/>
    </row>
    <row r="90" spans="4:11" x14ac:dyDescent="0.2">
      <c r="D90" s="84"/>
      <c r="F90" s="84"/>
      <c r="G90" s="84"/>
      <c r="H90" s="84"/>
      <c r="I90" s="84"/>
      <c r="J90" s="84"/>
      <c r="K90" s="84"/>
    </row>
    <row r="91" spans="4:11" x14ac:dyDescent="0.2">
      <c r="D91" s="84"/>
      <c r="F91" s="84"/>
      <c r="G91" s="84"/>
      <c r="H91" s="84"/>
      <c r="I91" s="84"/>
      <c r="J91" s="84"/>
      <c r="K91" s="84"/>
    </row>
    <row r="92" spans="4:11" x14ac:dyDescent="0.2">
      <c r="D92" s="84"/>
      <c r="F92" s="84"/>
      <c r="G92" s="84"/>
      <c r="H92" s="84"/>
      <c r="I92" s="84"/>
      <c r="J92" s="84"/>
      <c r="K92" s="84"/>
    </row>
    <row r="93" spans="4:11" x14ac:dyDescent="0.2">
      <c r="D93" s="84"/>
      <c r="F93" s="84"/>
      <c r="G93" s="84"/>
      <c r="H93" s="84"/>
      <c r="I93" s="84"/>
      <c r="J93" s="84"/>
      <c r="K93" s="84"/>
    </row>
    <row r="94" spans="4:11" x14ac:dyDescent="0.2">
      <c r="D94" s="84"/>
      <c r="F94" s="84"/>
      <c r="G94" s="84"/>
      <c r="H94" s="84"/>
      <c r="I94" s="84"/>
      <c r="J94" s="84"/>
      <c r="K94" s="84"/>
    </row>
    <row r="95" spans="4:11" x14ac:dyDescent="0.2">
      <c r="D95" s="84"/>
      <c r="F95" s="84"/>
      <c r="G95" s="84"/>
      <c r="H95" s="84"/>
      <c r="I95" s="84"/>
      <c r="J95" s="84"/>
      <c r="K95" s="84"/>
    </row>
    <row r="96" spans="4:11" x14ac:dyDescent="0.2">
      <c r="D96" s="84"/>
      <c r="F96" s="84"/>
      <c r="G96" s="84"/>
      <c r="H96" s="84"/>
      <c r="I96" s="84"/>
      <c r="J96" s="84"/>
      <c r="K96" s="84"/>
    </row>
    <row r="97" spans="4:11" x14ac:dyDescent="0.2">
      <c r="D97" s="84"/>
      <c r="F97" s="84"/>
      <c r="G97" s="84"/>
      <c r="H97" s="84"/>
      <c r="I97" s="84"/>
      <c r="J97" s="84"/>
      <c r="K97" s="84"/>
    </row>
    <row r="98" spans="4:11" x14ac:dyDescent="0.2">
      <c r="D98" s="84"/>
      <c r="F98" s="84"/>
      <c r="G98" s="84"/>
      <c r="H98" s="84"/>
      <c r="I98" s="84"/>
      <c r="J98" s="84"/>
      <c r="K98" s="84"/>
    </row>
    <row r="99" spans="4:11" x14ac:dyDescent="0.2">
      <c r="D99" s="84"/>
      <c r="F99" s="84"/>
      <c r="G99" s="84"/>
      <c r="H99" s="84"/>
      <c r="I99" s="84"/>
      <c r="J99" s="84"/>
      <c r="K99" s="84"/>
    </row>
    <row r="100" spans="4:11" x14ac:dyDescent="0.2">
      <c r="D100" s="84"/>
      <c r="F100" s="84"/>
      <c r="G100" s="84"/>
      <c r="H100" s="84"/>
      <c r="I100" s="84"/>
      <c r="J100" s="84"/>
      <c r="K100" s="84"/>
    </row>
    <row r="101" spans="4:11" x14ac:dyDescent="0.2">
      <c r="D101" s="84"/>
      <c r="F101" s="84"/>
      <c r="G101" s="84"/>
      <c r="H101" s="84"/>
      <c r="I101" s="84"/>
      <c r="J101" s="84"/>
      <c r="K101" s="84"/>
    </row>
    <row r="102" spans="4:11" x14ac:dyDescent="0.2">
      <c r="D102" s="84"/>
      <c r="F102" s="84"/>
      <c r="G102" s="84"/>
      <c r="H102" s="84"/>
      <c r="I102" s="84"/>
      <c r="J102" s="84"/>
      <c r="K102" s="84"/>
    </row>
    <row r="103" spans="4:11" x14ac:dyDescent="0.2">
      <c r="D103" s="84"/>
      <c r="F103" s="84"/>
      <c r="G103" s="84"/>
      <c r="H103" s="84"/>
      <c r="I103" s="84"/>
      <c r="J103" s="84"/>
      <c r="K103" s="84"/>
    </row>
    <row r="104" spans="4:11" x14ac:dyDescent="0.2">
      <c r="D104" s="84"/>
      <c r="F104" s="84"/>
      <c r="G104" s="84"/>
      <c r="H104" s="84"/>
      <c r="I104" s="84"/>
      <c r="J104" s="84"/>
      <c r="K104" s="84"/>
    </row>
    <row r="105" spans="4:11" x14ac:dyDescent="0.2">
      <c r="D105" s="84"/>
      <c r="F105" s="84"/>
      <c r="G105" s="84"/>
      <c r="H105" s="84"/>
      <c r="I105" s="84"/>
      <c r="J105" s="84"/>
      <c r="K105" s="84"/>
    </row>
    <row r="106" spans="4:11" x14ac:dyDescent="0.2">
      <c r="D106" s="84"/>
      <c r="F106" s="84"/>
      <c r="G106" s="84"/>
      <c r="H106" s="84"/>
      <c r="I106" s="84"/>
      <c r="J106" s="84"/>
      <c r="K106" s="84"/>
    </row>
    <row r="107" spans="4:11" x14ac:dyDescent="0.2">
      <c r="D107" s="84"/>
      <c r="F107" s="84"/>
      <c r="G107" s="84"/>
      <c r="H107" s="84"/>
      <c r="I107" s="84"/>
      <c r="J107" s="84"/>
      <c r="K107" s="84"/>
    </row>
    <row r="108" spans="4:11" x14ac:dyDescent="0.2">
      <c r="D108" s="84"/>
      <c r="F108" s="84"/>
      <c r="G108" s="84"/>
      <c r="H108" s="84"/>
      <c r="I108" s="84"/>
      <c r="J108" s="84"/>
      <c r="K108" s="84"/>
    </row>
    <row r="109" spans="4:11" x14ac:dyDescent="0.2">
      <c r="D109" s="84"/>
      <c r="F109" s="84"/>
      <c r="G109" s="84"/>
      <c r="H109" s="84"/>
      <c r="I109" s="84"/>
      <c r="J109" s="84"/>
      <c r="K109" s="84"/>
    </row>
    <row r="110" spans="4:11" x14ac:dyDescent="0.2">
      <c r="D110" s="84"/>
      <c r="F110" s="84"/>
      <c r="G110" s="84"/>
      <c r="H110" s="84"/>
      <c r="I110" s="84"/>
      <c r="J110" s="84"/>
      <c r="K110" s="84"/>
    </row>
    <row r="111" spans="4:11" x14ac:dyDescent="0.2">
      <c r="D111" s="84"/>
      <c r="F111" s="84"/>
      <c r="G111" s="84"/>
      <c r="H111" s="84"/>
      <c r="I111" s="84"/>
      <c r="J111" s="84"/>
      <c r="K111" s="84"/>
    </row>
    <row r="112" spans="4:11" x14ac:dyDescent="0.2">
      <c r="D112" s="84"/>
      <c r="F112" s="84"/>
      <c r="G112" s="84"/>
      <c r="H112" s="84"/>
      <c r="I112" s="84"/>
      <c r="J112" s="84"/>
      <c r="K112" s="84"/>
    </row>
    <row r="113" spans="4:11" x14ac:dyDescent="0.2">
      <c r="D113" s="84"/>
      <c r="F113" s="84"/>
      <c r="G113" s="84"/>
      <c r="H113" s="84"/>
      <c r="I113" s="84"/>
      <c r="J113" s="84"/>
      <c r="K113" s="84"/>
    </row>
    <row r="114" spans="4:11" x14ac:dyDescent="0.2">
      <c r="D114" s="84"/>
      <c r="F114" s="84"/>
      <c r="G114" s="84"/>
      <c r="H114" s="84"/>
      <c r="I114" s="84"/>
      <c r="J114" s="84"/>
      <c r="K114" s="84"/>
    </row>
    <row r="115" spans="4:11" x14ac:dyDescent="0.2">
      <c r="D115" s="84"/>
      <c r="F115" s="84"/>
      <c r="G115" s="84"/>
      <c r="H115" s="84"/>
      <c r="I115" s="84"/>
      <c r="J115" s="84"/>
      <c r="K115" s="84"/>
    </row>
    <row r="116" spans="4:11" x14ac:dyDescent="0.2">
      <c r="D116" s="84"/>
      <c r="F116" s="84"/>
      <c r="G116" s="84"/>
      <c r="H116" s="84"/>
      <c r="I116" s="84"/>
      <c r="J116" s="84"/>
      <c r="K116" s="84"/>
    </row>
    <row r="117" spans="4:11" x14ac:dyDescent="0.2">
      <c r="D117" s="84"/>
      <c r="F117" s="84"/>
      <c r="G117" s="84"/>
      <c r="H117" s="84"/>
      <c r="I117" s="84"/>
      <c r="J117" s="84"/>
      <c r="K117" s="84"/>
    </row>
    <row r="118" spans="4:11" x14ac:dyDescent="0.2">
      <c r="D118" s="84"/>
      <c r="F118" s="84"/>
      <c r="G118" s="84"/>
      <c r="H118" s="84"/>
      <c r="I118" s="84"/>
      <c r="J118" s="84"/>
      <c r="K118" s="84"/>
    </row>
    <row r="119" spans="4:11" x14ac:dyDescent="0.2">
      <c r="D119" s="84"/>
      <c r="F119" s="84"/>
      <c r="G119" s="84"/>
      <c r="H119" s="84"/>
      <c r="I119" s="84"/>
      <c r="J119" s="84"/>
      <c r="K119" s="84"/>
    </row>
    <row r="120" spans="4:11" x14ac:dyDescent="0.2">
      <c r="D120" s="84"/>
      <c r="F120" s="84"/>
      <c r="G120" s="84"/>
      <c r="H120" s="84"/>
      <c r="I120" s="84"/>
      <c r="J120" s="84"/>
      <c r="K120" s="84"/>
    </row>
    <row r="121" spans="4:11" x14ac:dyDescent="0.2">
      <c r="D121" s="84"/>
      <c r="F121" s="84"/>
      <c r="G121" s="84"/>
      <c r="H121" s="84"/>
      <c r="I121" s="84"/>
      <c r="J121" s="84"/>
      <c r="K121" s="84"/>
    </row>
    <row r="122" spans="4:11" x14ac:dyDescent="0.2">
      <c r="D122" s="84"/>
      <c r="F122" s="84"/>
      <c r="G122" s="84"/>
      <c r="H122" s="84"/>
      <c r="I122" s="84"/>
      <c r="J122" s="84"/>
      <c r="K122" s="84"/>
    </row>
    <row r="123" spans="4:11" x14ac:dyDescent="0.2">
      <c r="D123" s="84"/>
      <c r="F123" s="84"/>
      <c r="G123" s="84"/>
      <c r="H123" s="84"/>
      <c r="I123" s="84"/>
      <c r="J123" s="84"/>
      <c r="K123" s="84"/>
    </row>
    <row r="124" spans="4:11" x14ac:dyDescent="0.2">
      <c r="D124" s="84"/>
      <c r="F124" s="84"/>
      <c r="G124" s="84"/>
      <c r="H124" s="84"/>
      <c r="I124" s="84"/>
      <c r="J124" s="84"/>
      <c r="K124" s="84"/>
    </row>
    <row r="125" spans="4:11" x14ac:dyDescent="0.2">
      <c r="D125" s="84"/>
      <c r="F125" s="84"/>
      <c r="G125" s="84"/>
      <c r="H125" s="84"/>
      <c r="I125" s="84"/>
      <c r="J125" s="84"/>
      <c r="K125" s="84"/>
    </row>
    <row r="126" spans="4:11" x14ac:dyDescent="0.2">
      <c r="D126" s="84"/>
      <c r="F126" s="84"/>
      <c r="G126" s="84"/>
      <c r="H126" s="84"/>
      <c r="I126" s="84"/>
      <c r="J126" s="84"/>
      <c r="K126" s="84"/>
    </row>
    <row r="127" spans="4:11" x14ac:dyDescent="0.2">
      <c r="D127" s="84"/>
      <c r="F127" s="84"/>
      <c r="G127" s="84"/>
      <c r="H127" s="84"/>
      <c r="I127" s="84"/>
      <c r="J127" s="84"/>
      <c r="K127" s="84"/>
    </row>
    <row r="128" spans="4:11" x14ac:dyDescent="0.2">
      <c r="D128" s="84"/>
      <c r="F128" s="84"/>
      <c r="G128" s="84"/>
      <c r="H128" s="84"/>
      <c r="I128" s="84"/>
      <c r="J128" s="84"/>
      <c r="K128" s="84"/>
    </row>
    <row r="129" spans="4:11" x14ac:dyDescent="0.2">
      <c r="D129" s="84"/>
      <c r="F129" s="84"/>
      <c r="G129" s="84"/>
      <c r="H129" s="84"/>
      <c r="I129" s="84"/>
      <c r="J129" s="84"/>
      <c r="K129" s="84"/>
    </row>
    <row r="130" spans="4:11" x14ac:dyDescent="0.2">
      <c r="D130" s="84"/>
      <c r="F130" s="84"/>
      <c r="G130" s="84"/>
      <c r="H130" s="84"/>
      <c r="I130" s="84"/>
      <c r="J130" s="84"/>
      <c r="K130" s="84"/>
    </row>
    <row r="131" spans="4:11" x14ac:dyDescent="0.2">
      <c r="D131" s="84"/>
      <c r="F131" s="84"/>
      <c r="G131" s="84"/>
      <c r="H131" s="84"/>
      <c r="I131" s="84"/>
      <c r="J131" s="84"/>
      <c r="K131" s="84"/>
    </row>
    <row r="132" spans="4:11" x14ac:dyDescent="0.2">
      <c r="D132" s="84"/>
      <c r="F132" s="84"/>
      <c r="G132" s="84"/>
      <c r="H132" s="84"/>
      <c r="I132" s="84"/>
      <c r="J132" s="84"/>
      <c r="K132" s="84"/>
    </row>
    <row r="133" spans="4:11" x14ac:dyDescent="0.2">
      <c r="D133" s="84"/>
      <c r="F133" s="84"/>
      <c r="G133" s="84"/>
      <c r="H133" s="84"/>
      <c r="I133" s="84"/>
      <c r="J133" s="84"/>
      <c r="K133" s="84"/>
    </row>
    <row r="134" spans="4:11" x14ac:dyDescent="0.2">
      <c r="D134" s="84"/>
      <c r="F134" s="84"/>
      <c r="G134" s="84"/>
      <c r="H134" s="84"/>
      <c r="I134" s="84"/>
      <c r="J134" s="84"/>
      <c r="K134" s="84"/>
    </row>
    <row r="135" spans="4:11" x14ac:dyDescent="0.2">
      <c r="D135" s="84"/>
      <c r="F135" s="84"/>
      <c r="G135" s="84"/>
      <c r="H135" s="84"/>
      <c r="I135" s="84"/>
      <c r="J135" s="84"/>
      <c r="K135" s="84"/>
    </row>
    <row r="136" spans="4:11" x14ac:dyDescent="0.2">
      <c r="D136" s="84"/>
      <c r="F136" s="84"/>
      <c r="G136" s="84"/>
      <c r="H136" s="84"/>
      <c r="I136" s="84"/>
      <c r="J136" s="84"/>
      <c r="K136" s="84"/>
    </row>
    <row r="137" spans="4:11" x14ac:dyDescent="0.2">
      <c r="D137" s="84"/>
      <c r="F137" s="84"/>
      <c r="G137" s="84"/>
      <c r="H137" s="84"/>
      <c r="I137" s="84"/>
      <c r="J137" s="84"/>
      <c r="K137" s="84"/>
    </row>
    <row r="138" spans="4:11" x14ac:dyDescent="0.2">
      <c r="D138" s="84"/>
      <c r="F138" s="84"/>
      <c r="G138" s="84"/>
      <c r="H138" s="84"/>
      <c r="I138" s="84"/>
      <c r="J138" s="84"/>
      <c r="K138" s="84"/>
    </row>
    <row r="139" spans="4:11" x14ac:dyDescent="0.2">
      <c r="D139" s="84"/>
      <c r="F139" s="84"/>
      <c r="G139" s="84"/>
      <c r="H139" s="84"/>
      <c r="I139" s="84"/>
      <c r="J139" s="84"/>
      <c r="K139" s="84"/>
    </row>
    <row r="140" spans="4:11" x14ac:dyDescent="0.2">
      <c r="D140" s="84"/>
      <c r="F140" s="84"/>
      <c r="G140" s="84"/>
      <c r="H140" s="84"/>
      <c r="I140" s="84"/>
      <c r="J140" s="84"/>
      <c r="K140" s="84"/>
    </row>
    <row r="141" spans="4:11" x14ac:dyDescent="0.2">
      <c r="D141" s="84"/>
      <c r="F141" s="84"/>
      <c r="G141" s="84"/>
      <c r="H141" s="84"/>
      <c r="I141" s="84"/>
      <c r="J141" s="84"/>
      <c r="K141" s="84"/>
    </row>
    <row r="142" spans="4:11" x14ac:dyDescent="0.2">
      <c r="D142" s="84"/>
      <c r="F142" s="84"/>
      <c r="G142" s="84"/>
      <c r="H142" s="84"/>
      <c r="I142" s="84"/>
      <c r="J142" s="84"/>
      <c r="K142" s="84"/>
    </row>
    <row r="143" spans="4:11" x14ac:dyDescent="0.2">
      <c r="D143" s="84"/>
      <c r="F143" s="84"/>
      <c r="G143" s="84"/>
      <c r="H143" s="84"/>
      <c r="I143" s="84"/>
      <c r="J143" s="84"/>
      <c r="K143" s="84"/>
    </row>
    <row r="144" spans="4:11" x14ac:dyDescent="0.2">
      <c r="D144" s="84"/>
      <c r="F144" s="84"/>
      <c r="G144" s="84"/>
      <c r="H144" s="84"/>
      <c r="I144" s="84"/>
      <c r="J144" s="84"/>
      <c r="K144" s="84"/>
    </row>
    <row r="145" spans="4:11" x14ac:dyDescent="0.2">
      <c r="D145" s="84"/>
      <c r="F145" s="84"/>
      <c r="G145" s="84"/>
      <c r="H145" s="84"/>
      <c r="I145" s="84"/>
      <c r="J145" s="84"/>
      <c r="K145" s="84"/>
    </row>
    <row r="146" spans="4:11" x14ac:dyDescent="0.2">
      <c r="D146" s="84"/>
      <c r="F146" s="84"/>
      <c r="G146" s="84"/>
      <c r="H146" s="84"/>
      <c r="I146" s="84"/>
      <c r="J146" s="84"/>
      <c r="K146" s="84"/>
    </row>
    <row r="147" spans="4:11" x14ac:dyDescent="0.2">
      <c r="D147" s="84"/>
      <c r="F147" s="84"/>
      <c r="G147" s="84"/>
      <c r="H147" s="84"/>
      <c r="I147" s="84"/>
      <c r="J147" s="84"/>
      <c r="K147" s="84"/>
    </row>
    <row r="148" spans="4:11" x14ac:dyDescent="0.2">
      <c r="D148" s="84"/>
      <c r="F148" s="84"/>
      <c r="G148" s="84"/>
      <c r="H148" s="84"/>
      <c r="I148" s="84"/>
      <c r="J148" s="84"/>
      <c r="K148" s="84"/>
    </row>
    <row r="149" spans="4:11" x14ac:dyDescent="0.2">
      <c r="D149" s="84"/>
      <c r="F149" s="84"/>
      <c r="G149" s="84"/>
      <c r="H149" s="84"/>
      <c r="I149" s="84"/>
      <c r="J149" s="84"/>
      <c r="K149" s="84"/>
    </row>
    <row r="150" spans="4:11" x14ac:dyDescent="0.2">
      <c r="D150" s="84"/>
      <c r="F150" s="84"/>
      <c r="G150" s="84"/>
      <c r="H150" s="84"/>
      <c r="I150" s="84"/>
      <c r="J150" s="84"/>
      <c r="K150" s="84"/>
    </row>
    <row r="151" spans="4:11" x14ac:dyDescent="0.2">
      <c r="D151" s="84"/>
      <c r="F151" s="84"/>
      <c r="G151" s="84"/>
      <c r="H151" s="84"/>
      <c r="I151" s="84"/>
      <c r="J151" s="84"/>
      <c r="K151" s="84"/>
    </row>
    <row r="152" spans="4:11" x14ac:dyDescent="0.2">
      <c r="D152" s="84"/>
      <c r="F152" s="84"/>
      <c r="G152" s="84"/>
      <c r="H152" s="84"/>
      <c r="I152" s="84"/>
      <c r="J152" s="84"/>
      <c r="K152" s="84"/>
    </row>
    <row r="153" spans="4:11" x14ac:dyDescent="0.2">
      <c r="D153" s="84"/>
      <c r="F153" s="84"/>
      <c r="G153" s="84"/>
      <c r="H153" s="84"/>
      <c r="I153" s="84"/>
      <c r="J153" s="84"/>
      <c r="K153" s="84"/>
    </row>
    <row r="154" spans="4:11" x14ac:dyDescent="0.2">
      <c r="D154" s="84"/>
      <c r="F154" s="84"/>
      <c r="G154" s="84"/>
      <c r="H154" s="84"/>
      <c r="I154" s="84"/>
      <c r="J154" s="84"/>
      <c r="K154" s="84"/>
    </row>
    <row r="155" spans="4:11" x14ac:dyDescent="0.2">
      <c r="D155" s="84"/>
      <c r="F155" s="84"/>
      <c r="G155" s="84"/>
      <c r="H155" s="84"/>
      <c r="I155" s="84"/>
      <c r="J155" s="84"/>
      <c r="K155" s="84"/>
    </row>
    <row r="156" spans="4:11" x14ac:dyDescent="0.2">
      <c r="D156" s="84"/>
      <c r="F156" s="84"/>
      <c r="G156" s="84"/>
      <c r="H156" s="84"/>
      <c r="I156" s="84"/>
      <c r="J156" s="84"/>
      <c r="K156" s="84"/>
    </row>
    <row r="157" spans="4:11" x14ac:dyDescent="0.2">
      <c r="D157" s="84"/>
      <c r="F157" s="84"/>
      <c r="G157" s="84"/>
      <c r="H157" s="84"/>
      <c r="I157" s="84"/>
      <c r="J157" s="84"/>
      <c r="K157" s="84"/>
    </row>
    <row r="158" spans="4:11" x14ac:dyDescent="0.2">
      <c r="D158" s="84"/>
      <c r="F158" s="84"/>
      <c r="G158" s="84"/>
      <c r="H158" s="84"/>
      <c r="I158" s="84"/>
      <c r="J158" s="84"/>
      <c r="K158" s="84"/>
    </row>
    <row r="159" spans="4:11" x14ac:dyDescent="0.2">
      <c r="D159" s="84"/>
      <c r="F159" s="84"/>
      <c r="G159" s="84"/>
      <c r="H159" s="84"/>
      <c r="I159" s="84"/>
      <c r="J159" s="84"/>
      <c r="K159" s="84"/>
    </row>
    <row r="160" spans="4:11" x14ac:dyDescent="0.2">
      <c r="D160" s="84"/>
      <c r="F160" s="84"/>
      <c r="G160" s="84"/>
      <c r="H160" s="84"/>
      <c r="I160" s="84"/>
      <c r="J160" s="84"/>
      <c r="K160" s="84"/>
    </row>
    <row r="161" spans="4:11" x14ac:dyDescent="0.2">
      <c r="D161" s="84"/>
      <c r="F161" s="84"/>
      <c r="G161" s="84"/>
      <c r="H161" s="84"/>
      <c r="I161" s="84"/>
      <c r="J161" s="84"/>
      <c r="K161" s="84"/>
    </row>
    <row r="162" spans="4:11" x14ac:dyDescent="0.2">
      <c r="D162" s="84"/>
      <c r="F162" s="84"/>
      <c r="G162" s="84"/>
      <c r="H162" s="84"/>
      <c r="I162" s="84"/>
      <c r="J162" s="84"/>
      <c r="K162" s="84"/>
    </row>
    <row r="163" spans="4:11" x14ac:dyDescent="0.2">
      <c r="D163" s="84"/>
      <c r="F163" s="84"/>
      <c r="G163" s="84"/>
      <c r="H163" s="84"/>
      <c r="I163" s="84"/>
      <c r="J163" s="84"/>
      <c r="K163" s="84"/>
    </row>
    <row r="164" spans="4:11" x14ac:dyDescent="0.2">
      <c r="D164" s="84"/>
      <c r="F164" s="84"/>
      <c r="G164" s="84"/>
      <c r="H164" s="84"/>
      <c r="I164" s="84"/>
      <c r="J164" s="84"/>
      <c r="K164" s="84"/>
    </row>
    <row r="165" spans="4:11" x14ac:dyDescent="0.2">
      <c r="D165" s="84"/>
      <c r="F165" s="84"/>
      <c r="G165" s="84"/>
      <c r="H165" s="84"/>
      <c r="I165" s="84"/>
      <c r="J165" s="84"/>
      <c r="K165" s="84"/>
    </row>
    <row r="166" spans="4:11" x14ac:dyDescent="0.2">
      <c r="D166" s="84"/>
      <c r="F166" s="84"/>
      <c r="G166" s="84"/>
      <c r="H166" s="84"/>
      <c r="I166" s="84"/>
      <c r="J166" s="84"/>
      <c r="K166" s="84"/>
    </row>
    <row r="167" spans="4:11" x14ac:dyDescent="0.2">
      <c r="D167" s="84"/>
      <c r="F167" s="84"/>
      <c r="G167" s="84"/>
      <c r="H167" s="84"/>
      <c r="I167" s="84"/>
      <c r="J167" s="84"/>
      <c r="K167" s="84"/>
    </row>
    <row r="168" spans="4:11" x14ac:dyDescent="0.2">
      <c r="D168" s="84"/>
      <c r="F168" s="84"/>
      <c r="G168" s="84"/>
      <c r="H168" s="84"/>
      <c r="I168" s="84"/>
      <c r="J168" s="84"/>
      <c r="K168" s="84"/>
    </row>
    <row r="169" spans="4:11" x14ac:dyDescent="0.2">
      <c r="D169" s="84"/>
      <c r="F169" s="84"/>
      <c r="G169" s="84"/>
      <c r="H169" s="84"/>
      <c r="I169" s="84"/>
      <c r="J169" s="84"/>
      <c r="K169" s="84"/>
    </row>
    <row r="170" spans="4:11" x14ac:dyDescent="0.2">
      <c r="D170" s="84"/>
      <c r="F170" s="84"/>
      <c r="G170" s="84"/>
      <c r="H170" s="84"/>
      <c r="I170" s="84"/>
      <c r="J170" s="84"/>
      <c r="K170" s="84"/>
    </row>
    <row r="171" spans="4:11" x14ac:dyDescent="0.2">
      <c r="D171" s="84"/>
      <c r="F171" s="84"/>
      <c r="G171" s="84"/>
      <c r="H171" s="84"/>
      <c r="I171" s="84"/>
      <c r="J171" s="84"/>
      <c r="K171" s="84"/>
    </row>
    <row r="172" spans="4:11" x14ac:dyDescent="0.2">
      <c r="D172" s="84"/>
      <c r="F172" s="84"/>
      <c r="G172" s="84"/>
      <c r="H172" s="84"/>
      <c r="I172" s="84"/>
      <c r="J172" s="84"/>
      <c r="K172" s="84"/>
    </row>
    <row r="173" spans="4:11" x14ac:dyDescent="0.2">
      <c r="D173" s="84"/>
      <c r="F173" s="84"/>
      <c r="G173" s="84"/>
      <c r="H173" s="84"/>
      <c r="I173" s="84"/>
      <c r="J173" s="84"/>
      <c r="K173" s="84"/>
    </row>
    <row r="174" spans="4:11" x14ac:dyDescent="0.2">
      <c r="D174" s="84"/>
      <c r="F174" s="84"/>
      <c r="G174" s="84"/>
      <c r="H174" s="84"/>
      <c r="I174" s="84"/>
      <c r="J174" s="84"/>
      <c r="K174" s="84"/>
    </row>
    <row r="175" spans="4:11" x14ac:dyDescent="0.2">
      <c r="D175" s="84"/>
      <c r="F175" s="84"/>
      <c r="G175" s="84"/>
      <c r="H175" s="84"/>
      <c r="I175" s="84"/>
      <c r="J175" s="84"/>
      <c r="K175" s="84"/>
    </row>
    <row r="176" spans="4:11" x14ac:dyDescent="0.2">
      <c r="D176" s="84"/>
      <c r="F176" s="84"/>
      <c r="G176" s="84"/>
      <c r="H176" s="84"/>
      <c r="I176" s="84"/>
      <c r="J176" s="84"/>
      <c r="K176" s="84"/>
    </row>
    <row r="177" spans="4:11" x14ac:dyDescent="0.2">
      <c r="D177" s="84"/>
      <c r="F177" s="84"/>
      <c r="G177" s="84"/>
      <c r="H177" s="84"/>
      <c r="I177" s="84"/>
      <c r="J177" s="84"/>
      <c r="K177" s="84"/>
    </row>
    <row r="178" spans="4:11" x14ac:dyDescent="0.2">
      <c r="D178" s="84"/>
      <c r="F178" s="84"/>
      <c r="G178" s="84"/>
      <c r="H178" s="84"/>
      <c r="I178" s="84"/>
      <c r="J178" s="84"/>
      <c r="K178" s="84"/>
    </row>
    <row r="179" spans="4:11" x14ac:dyDescent="0.2">
      <c r="D179" s="84"/>
      <c r="F179" s="84"/>
      <c r="G179" s="84"/>
      <c r="H179" s="84"/>
      <c r="I179" s="84"/>
      <c r="J179" s="84"/>
      <c r="K179" s="84"/>
    </row>
    <row r="180" spans="4:11" x14ac:dyDescent="0.2">
      <c r="D180" s="84"/>
      <c r="F180" s="84"/>
      <c r="G180" s="84"/>
      <c r="H180" s="84"/>
      <c r="I180" s="84"/>
      <c r="J180" s="84"/>
      <c r="K180" s="84"/>
    </row>
    <row r="181" spans="4:11" x14ac:dyDescent="0.2">
      <c r="D181" s="84"/>
      <c r="F181" s="84"/>
      <c r="G181" s="84"/>
      <c r="H181" s="84"/>
      <c r="I181" s="84"/>
      <c r="J181" s="84"/>
      <c r="K181" s="84"/>
    </row>
    <row r="182" spans="4:11" x14ac:dyDescent="0.2">
      <c r="D182" s="84"/>
      <c r="F182" s="84"/>
      <c r="G182" s="84"/>
      <c r="H182" s="84"/>
      <c r="I182" s="84"/>
      <c r="J182" s="84"/>
      <c r="K182" s="84"/>
    </row>
    <row r="183" spans="4:11" x14ac:dyDescent="0.2">
      <c r="D183" s="84"/>
      <c r="F183" s="84"/>
      <c r="G183" s="84"/>
      <c r="H183" s="84"/>
      <c r="I183" s="84"/>
      <c r="J183" s="84"/>
      <c r="K183" s="84"/>
    </row>
    <row r="184" spans="4:11" x14ac:dyDescent="0.2">
      <c r="D184" s="84"/>
      <c r="F184" s="84"/>
      <c r="G184" s="84"/>
      <c r="H184" s="84"/>
      <c r="I184" s="84"/>
      <c r="J184" s="84"/>
      <c r="K184" s="84"/>
    </row>
    <row r="185" spans="4:11" x14ac:dyDescent="0.2">
      <c r="D185" s="84"/>
      <c r="F185" s="84"/>
      <c r="G185" s="84"/>
      <c r="H185" s="84"/>
      <c r="I185" s="84"/>
      <c r="J185" s="84"/>
      <c r="K185" s="84"/>
    </row>
    <row r="186" spans="4:11" x14ac:dyDescent="0.2">
      <c r="D186" s="84"/>
      <c r="F186" s="84"/>
      <c r="G186" s="84"/>
      <c r="H186" s="84"/>
      <c r="I186" s="84"/>
      <c r="J186" s="84"/>
      <c r="K186" s="84"/>
    </row>
    <row r="187" spans="4:11" x14ac:dyDescent="0.2">
      <c r="D187" s="84"/>
      <c r="F187" s="84"/>
      <c r="G187" s="84"/>
      <c r="H187" s="84"/>
      <c r="I187" s="84"/>
      <c r="J187" s="84"/>
      <c r="K187" s="84"/>
    </row>
    <row r="188" spans="4:11" x14ac:dyDescent="0.2">
      <c r="D188" s="84"/>
      <c r="F188" s="84"/>
      <c r="G188" s="84"/>
      <c r="H188" s="84"/>
      <c r="I188" s="84"/>
      <c r="J188" s="84"/>
      <c r="K188" s="84"/>
    </row>
    <row r="189" spans="4:11" x14ac:dyDescent="0.2">
      <c r="D189" s="84"/>
      <c r="F189" s="84"/>
      <c r="G189" s="84"/>
      <c r="H189" s="84"/>
      <c r="I189" s="84"/>
      <c r="J189" s="84"/>
      <c r="K189" s="84"/>
    </row>
    <row r="190" spans="4:11" x14ac:dyDescent="0.2">
      <c r="D190" s="84"/>
      <c r="F190" s="84"/>
      <c r="G190" s="84"/>
      <c r="H190" s="84"/>
      <c r="I190" s="84"/>
      <c r="J190" s="84"/>
      <c r="K190" s="84"/>
    </row>
    <row r="191" spans="4:11" x14ac:dyDescent="0.2">
      <c r="D191" s="84"/>
      <c r="F191" s="84"/>
      <c r="G191" s="84"/>
      <c r="H191" s="84"/>
      <c r="I191" s="84"/>
      <c r="J191" s="84"/>
      <c r="K191" s="84"/>
    </row>
    <row r="192" spans="4:11" x14ac:dyDescent="0.2">
      <c r="D192" s="84"/>
      <c r="F192" s="84"/>
      <c r="G192" s="84"/>
      <c r="H192" s="84"/>
      <c r="I192" s="84"/>
      <c r="J192" s="84"/>
      <c r="K192" s="84"/>
    </row>
    <row r="193" spans="4:11" x14ac:dyDescent="0.2">
      <c r="D193" s="84"/>
      <c r="F193" s="84"/>
      <c r="G193" s="84"/>
      <c r="H193" s="84"/>
      <c r="I193" s="84"/>
      <c r="J193" s="84"/>
      <c r="K193" s="84"/>
    </row>
    <row r="194" spans="4:11" x14ac:dyDescent="0.2">
      <c r="D194" s="84"/>
      <c r="F194" s="84"/>
      <c r="G194" s="84"/>
      <c r="H194" s="84"/>
      <c r="I194" s="84"/>
      <c r="J194" s="84"/>
      <c r="K194" s="84"/>
    </row>
    <row r="195" spans="4:11" x14ac:dyDescent="0.2">
      <c r="D195" s="84"/>
      <c r="F195" s="84"/>
      <c r="G195" s="84"/>
      <c r="H195" s="84"/>
      <c r="I195" s="84"/>
      <c r="J195" s="84"/>
      <c r="K195" s="84"/>
    </row>
    <row r="196" spans="4:11" x14ac:dyDescent="0.2">
      <c r="D196" s="84"/>
      <c r="F196" s="84"/>
      <c r="G196" s="84"/>
      <c r="H196" s="84"/>
      <c r="I196" s="84"/>
      <c r="J196" s="84"/>
      <c r="K196" s="84"/>
    </row>
    <row r="197" spans="4:11" x14ac:dyDescent="0.2">
      <c r="D197" s="84"/>
      <c r="F197" s="84"/>
      <c r="G197" s="84"/>
      <c r="H197" s="84"/>
      <c r="I197" s="84"/>
      <c r="J197" s="84"/>
      <c r="K197" s="84"/>
    </row>
    <row r="198" spans="4:11" x14ac:dyDescent="0.2">
      <c r="D198" s="84"/>
      <c r="F198" s="84"/>
      <c r="G198" s="84"/>
      <c r="H198" s="84"/>
      <c r="I198" s="84"/>
      <c r="J198" s="84"/>
      <c r="K198" s="84"/>
    </row>
    <row r="199" spans="4:11" x14ac:dyDescent="0.2">
      <c r="D199" s="84"/>
      <c r="F199" s="84"/>
      <c r="G199" s="84"/>
      <c r="H199" s="84"/>
      <c r="I199" s="84"/>
      <c r="J199" s="84"/>
      <c r="K199" s="84"/>
    </row>
    <row r="200" spans="4:11" x14ac:dyDescent="0.2">
      <c r="D200" s="84"/>
      <c r="F200" s="84"/>
      <c r="G200" s="84"/>
      <c r="H200" s="84"/>
      <c r="I200" s="84"/>
      <c r="J200" s="84"/>
      <c r="K200" s="84"/>
    </row>
    <row r="201" spans="4:11" x14ac:dyDescent="0.2">
      <c r="D201" s="84"/>
      <c r="F201" s="84"/>
      <c r="G201" s="84"/>
      <c r="H201" s="84"/>
      <c r="I201" s="84"/>
      <c r="J201" s="84"/>
      <c r="K201" s="84"/>
    </row>
    <row r="202" spans="4:11" x14ac:dyDescent="0.2">
      <c r="D202" s="84"/>
      <c r="F202" s="84"/>
      <c r="G202" s="84"/>
      <c r="H202" s="84"/>
      <c r="I202" s="84"/>
      <c r="J202" s="84"/>
      <c r="K202" s="84"/>
    </row>
    <row r="203" spans="4:11" x14ac:dyDescent="0.2">
      <c r="D203" s="84"/>
      <c r="F203" s="84"/>
      <c r="G203" s="84"/>
      <c r="H203" s="84"/>
      <c r="I203" s="84"/>
      <c r="J203" s="84"/>
      <c r="K203" s="84"/>
    </row>
    <row r="204" spans="4:11" x14ac:dyDescent="0.2">
      <c r="D204" s="84"/>
      <c r="F204" s="84"/>
      <c r="G204" s="84"/>
      <c r="H204" s="84"/>
      <c r="I204" s="84"/>
      <c r="J204" s="84"/>
      <c r="K204" s="84"/>
    </row>
    <row r="205" spans="4:11" x14ac:dyDescent="0.2">
      <c r="D205" s="84"/>
      <c r="F205" s="84"/>
      <c r="G205" s="84"/>
      <c r="H205" s="84"/>
      <c r="I205" s="84"/>
      <c r="J205" s="84"/>
      <c r="K205" s="84"/>
    </row>
    <row r="206" spans="4:11" x14ac:dyDescent="0.2">
      <c r="D206" s="84"/>
      <c r="F206" s="84"/>
      <c r="G206" s="84"/>
      <c r="H206" s="84"/>
      <c r="I206" s="84"/>
      <c r="J206" s="84"/>
      <c r="K206" s="84"/>
    </row>
    <row r="207" spans="4:11" x14ac:dyDescent="0.2">
      <c r="D207" s="84"/>
      <c r="F207" s="84"/>
      <c r="G207" s="84"/>
      <c r="H207" s="84"/>
      <c r="I207" s="84"/>
      <c r="J207" s="84"/>
      <c r="K207" s="84"/>
    </row>
    <row r="208" spans="4:11" x14ac:dyDescent="0.2">
      <c r="D208" s="84"/>
      <c r="F208" s="84"/>
      <c r="G208" s="84"/>
      <c r="H208" s="84"/>
      <c r="I208" s="84"/>
      <c r="J208" s="84"/>
      <c r="K208" s="84"/>
    </row>
    <row r="209" spans="4:11" x14ac:dyDescent="0.2">
      <c r="D209" s="84"/>
      <c r="F209" s="84"/>
      <c r="G209" s="84"/>
      <c r="H209" s="84"/>
      <c r="I209" s="84"/>
      <c r="J209" s="84"/>
      <c r="K209" s="84"/>
    </row>
    <row r="210" spans="4:11" x14ac:dyDescent="0.2">
      <c r="D210" s="84"/>
      <c r="F210" s="84"/>
      <c r="G210" s="84"/>
      <c r="H210" s="84"/>
      <c r="I210" s="84"/>
      <c r="J210" s="84"/>
      <c r="K210" s="84"/>
    </row>
    <row r="211" spans="4:11" x14ac:dyDescent="0.2">
      <c r="D211" s="84"/>
      <c r="F211" s="84"/>
      <c r="G211" s="84"/>
      <c r="H211" s="84"/>
      <c r="I211" s="84"/>
      <c r="J211" s="84"/>
      <c r="K211" s="84"/>
    </row>
    <row r="212" spans="4:11" x14ac:dyDescent="0.2">
      <c r="D212" s="84"/>
      <c r="F212" s="84"/>
      <c r="G212" s="84"/>
      <c r="H212" s="84"/>
      <c r="I212" s="84"/>
      <c r="J212" s="84"/>
      <c r="K212" s="84"/>
    </row>
    <row r="213" spans="4:11" x14ac:dyDescent="0.2">
      <c r="D213" s="84"/>
      <c r="F213" s="84"/>
      <c r="G213" s="84"/>
      <c r="H213" s="84"/>
      <c r="I213" s="84"/>
      <c r="J213" s="84"/>
      <c r="K213" s="84"/>
    </row>
    <row r="214" spans="4:11" x14ac:dyDescent="0.2">
      <c r="D214" s="84"/>
      <c r="F214" s="84"/>
      <c r="G214" s="84"/>
      <c r="H214" s="84"/>
      <c r="I214" s="84"/>
      <c r="J214" s="84"/>
      <c r="K214" s="84"/>
    </row>
    <row r="215" spans="4:11" x14ac:dyDescent="0.2">
      <c r="D215" s="84"/>
      <c r="F215" s="84"/>
      <c r="G215" s="84"/>
      <c r="H215" s="84"/>
      <c r="I215" s="84"/>
      <c r="J215" s="84"/>
      <c r="K215" s="84"/>
    </row>
    <row r="216" spans="4:11" x14ac:dyDescent="0.2">
      <c r="D216" s="84"/>
      <c r="F216" s="84"/>
      <c r="G216" s="84"/>
      <c r="H216" s="84"/>
      <c r="I216" s="84"/>
      <c r="J216" s="84"/>
      <c r="K216" s="84"/>
    </row>
    <row r="217" spans="4:11" x14ac:dyDescent="0.2">
      <c r="D217" s="84"/>
      <c r="F217" s="84"/>
      <c r="G217" s="84"/>
      <c r="H217" s="84"/>
      <c r="I217" s="84"/>
      <c r="J217" s="84"/>
      <c r="K217" s="84"/>
    </row>
    <row r="218" spans="4:11" x14ac:dyDescent="0.2">
      <c r="D218" s="84"/>
      <c r="F218" s="84"/>
      <c r="G218" s="84"/>
      <c r="H218" s="84"/>
      <c r="I218" s="84"/>
      <c r="J218" s="84"/>
      <c r="K218" s="84"/>
    </row>
    <row r="219" spans="4:11" x14ac:dyDescent="0.2">
      <c r="D219" s="84"/>
      <c r="F219" s="84"/>
      <c r="G219" s="84"/>
      <c r="H219" s="84"/>
      <c r="I219" s="84"/>
      <c r="J219" s="84"/>
      <c r="K219" s="84"/>
    </row>
    <row r="220" spans="4:11" x14ac:dyDescent="0.2">
      <c r="D220" s="84"/>
      <c r="F220" s="84"/>
      <c r="G220" s="84"/>
      <c r="H220" s="84"/>
      <c r="I220" s="84"/>
      <c r="J220" s="84"/>
      <c r="K220" s="84"/>
    </row>
    <row r="221" spans="4:11" x14ac:dyDescent="0.2">
      <c r="D221" s="84"/>
      <c r="F221" s="84"/>
      <c r="G221" s="84"/>
      <c r="H221" s="84"/>
      <c r="I221" s="84"/>
      <c r="J221" s="84"/>
      <c r="K221" s="84"/>
    </row>
    <row r="222" spans="4:11" x14ac:dyDescent="0.2">
      <c r="D222" s="84"/>
      <c r="F222" s="84"/>
      <c r="G222" s="84"/>
      <c r="H222" s="84"/>
      <c r="I222" s="84"/>
      <c r="J222" s="84"/>
      <c r="K222" s="84"/>
    </row>
    <row r="223" spans="4:11" x14ac:dyDescent="0.2">
      <c r="D223" s="84"/>
      <c r="F223" s="84"/>
      <c r="G223" s="84"/>
      <c r="H223" s="84"/>
      <c r="I223" s="84"/>
      <c r="J223" s="84"/>
      <c r="K223" s="84"/>
    </row>
    <row r="224" spans="4:11" x14ac:dyDescent="0.2">
      <c r="D224" s="84"/>
      <c r="F224" s="84"/>
      <c r="G224" s="84"/>
      <c r="H224" s="84"/>
      <c r="I224" s="84"/>
      <c r="J224" s="84"/>
      <c r="K224" s="84"/>
    </row>
    <row r="225" spans="4:11" x14ac:dyDescent="0.2">
      <c r="D225" s="84"/>
      <c r="F225" s="84"/>
      <c r="G225" s="84"/>
      <c r="H225" s="84"/>
      <c r="I225" s="84"/>
      <c r="J225" s="84"/>
      <c r="K225" s="84"/>
    </row>
    <row r="226" spans="4:11" x14ac:dyDescent="0.2">
      <c r="D226" s="84"/>
      <c r="F226" s="84"/>
      <c r="G226" s="84"/>
      <c r="H226" s="84"/>
      <c r="I226" s="84"/>
      <c r="J226" s="84"/>
      <c r="K226" s="84"/>
    </row>
    <row r="227" spans="4:11" x14ac:dyDescent="0.2">
      <c r="D227" s="84"/>
      <c r="F227" s="84"/>
      <c r="G227" s="84"/>
      <c r="H227" s="84"/>
      <c r="I227" s="84"/>
      <c r="J227" s="84"/>
      <c r="K227" s="84"/>
    </row>
    <row r="228" spans="4:11" x14ac:dyDescent="0.2">
      <c r="D228" s="84"/>
      <c r="F228" s="84"/>
      <c r="G228" s="84"/>
      <c r="H228" s="84"/>
      <c r="I228" s="84"/>
      <c r="J228" s="84"/>
      <c r="K228" s="84"/>
    </row>
    <row r="229" spans="4:11" x14ac:dyDescent="0.2">
      <c r="D229" s="84"/>
      <c r="F229" s="84"/>
      <c r="G229" s="84"/>
      <c r="H229" s="84"/>
      <c r="I229" s="84"/>
      <c r="J229" s="84"/>
      <c r="K229" s="84"/>
    </row>
    <row r="230" spans="4:11" x14ac:dyDescent="0.2">
      <c r="D230" s="84"/>
      <c r="F230" s="84"/>
      <c r="G230" s="84"/>
      <c r="H230" s="84"/>
      <c r="I230" s="84"/>
      <c r="J230" s="84"/>
      <c r="K230" s="84"/>
    </row>
    <row r="231" spans="4:11" x14ac:dyDescent="0.2">
      <c r="D231" s="84"/>
      <c r="F231" s="84"/>
      <c r="G231" s="84"/>
      <c r="H231" s="84"/>
      <c r="I231" s="84"/>
      <c r="J231" s="84"/>
      <c r="K231" s="84"/>
    </row>
    <row r="232" spans="4:11" x14ac:dyDescent="0.2">
      <c r="D232" s="84"/>
      <c r="F232" s="84"/>
      <c r="G232" s="84"/>
      <c r="H232" s="84"/>
      <c r="I232" s="84"/>
      <c r="J232" s="84"/>
      <c r="K232" s="84"/>
    </row>
    <row r="233" spans="4:11" x14ac:dyDescent="0.2">
      <c r="D233" s="84"/>
      <c r="F233" s="84"/>
      <c r="G233" s="84"/>
      <c r="H233" s="84"/>
      <c r="I233" s="84"/>
      <c r="J233" s="84"/>
      <c r="K233" s="84"/>
    </row>
    <row r="234" spans="4:11" x14ac:dyDescent="0.2">
      <c r="D234" s="84"/>
      <c r="F234" s="84"/>
      <c r="G234" s="84"/>
      <c r="H234" s="84"/>
      <c r="I234" s="84"/>
      <c r="J234" s="84"/>
      <c r="K234" s="84"/>
    </row>
    <row r="235" spans="4:11" x14ac:dyDescent="0.2">
      <c r="D235" s="84"/>
      <c r="F235" s="84"/>
      <c r="G235" s="84"/>
      <c r="H235" s="84"/>
      <c r="I235" s="84"/>
      <c r="J235" s="84"/>
      <c r="K235" s="84"/>
    </row>
    <row r="236" spans="4:11" x14ac:dyDescent="0.2">
      <c r="D236" s="84"/>
      <c r="F236" s="84"/>
      <c r="G236" s="84"/>
      <c r="H236" s="84"/>
      <c r="I236" s="84"/>
      <c r="J236" s="84"/>
      <c r="K236" s="84"/>
    </row>
    <row r="237" spans="4:11" x14ac:dyDescent="0.2">
      <c r="D237" s="84"/>
      <c r="F237" s="84"/>
      <c r="G237" s="84"/>
      <c r="H237" s="84"/>
      <c r="I237" s="84"/>
      <c r="J237" s="84"/>
      <c r="K237" s="84"/>
    </row>
    <row r="238" spans="4:11" x14ac:dyDescent="0.2">
      <c r="D238" s="84"/>
      <c r="F238" s="84"/>
      <c r="G238" s="84"/>
      <c r="H238" s="84"/>
      <c r="I238" s="84"/>
      <c r="J238" s="84"/>
      <c r="K238" s="84"/>
    </row>
    <row r="239" spans="4:11" x14ac:dyDescent="0.2">
      <c r="D239" s="84"/>
      <c r="F239" s="84"/>
      <c r="G239" s="84"/>
      <c r="H239" s="84"/>
      <c r="I239" s="84"/>
      <c r="J239" s="84"/>
      <c r="K239" s="84"/>
    </row>
    <row r="240" spans="4:11" x14ac:dyDescent="0.2">
      <c r="D240" s="84"/>
      <c r="F240" s="84"/>
      <c r="G240" s="84"/>
      <c r="H240" s="84"/>
      <c r="I240" s="84"/>
      <c r="J240" s="84"/>
      <c r="K240" s="84"/>
    </row>
    <row r="241" spans="4:11" x14ac:dyDescent="0.2">
      <c r="D241" s="84"/>
      <c r="F241" s="84"/>
      <c r="G241" s="84"/>
      <c r="H241" s="84"/>
      <c r="I241" s="84"/>
      <c r="J241" s="84"/>
      <c r="K241" s="84"/>
    </row>
    <row r="242" spans="4:11" x14ac:dyDescent="0.2">
      <c r="D242" s="84"/>
      <c r="F242" s="84"/>
      <c r="G242" s="84"/>
      <c r="H242" s="84"/>
      <c r="I242" s="84"/>
      <c r="J242" s="84"/>
      <c r="K242" s="84"/>
    </row>
    <row r="243" spans="4:11" x14ac:dyDescent="0.2">
      <c r="D243" s="84"/>
      <c r="F243" s="84"/>
      <c r="G243" s="84"/>
      <c r="H243" s="84"/>
      <c r="I243" s="84"/>
      <c r="J243" s="84"/>
      <c r="K243" s="84"/>
    </row>
    <row r="244" spans="4:11" x14ac:dyDescent="0.2">
      <c r="D244" s="84"/>
      <c r="F244" s="84"/>
      <c r="G244" s="84"/>
      <c r="H244" s="84"/>
      <c r="I244" s="84"/>
      <c r="J244" s="84"/>
      <c r="K244" s="84"/>
    </row>
    <row r="245" spans="4:11" x14ac:dyDescent="0.2">
      <c r="D245" s="84"/>
      <c r="F245" s="84"/>
      <c r="G245" s="84"/>
      <c r="H245" s="84"/>
      <c r="I245" s="84"/>
      <c r="J245" s="84"/>
      <c r="K245" s="84"/>
    </row>
    <row r="246" spans="4:11" x14ac:dyDescent="0.2">
      <c r="D246" s="84"/>
      <c r="F246" s="84"/>
      <c r="G246" s="84"/>
      <c r="H246" s="84"/>
      <c r="I246" s="84"/>
      <c r="J246" s="84"/>
      <c r="K246" s="84"/>
    </row>
    <row r="247" spans="4:11" x14ac:dyDescent="0.2">
      <c r="D247" s="84"/>
      <c r="F247" s="84"/>
      <c r="G247" s="84"/>
      <c r="H247" s="84"/>
      <c r="I247" s="84"/>
      <c r="J247" s="84"/>
      <c r="K247" s="84"/>
    </row>
    <row r="248" spans="4:11" x14ac:dyDescent="0.2">
      <c r="D248" s="84"/>
      <c r="F248" s="84"/>
      <c r="G248" s="84"/>
      <c r="H248" s="84"/>
      <c r="I248" s="84"/>
      <c r="J248" s="84"/>
      <c r="K248" s="84"/>
    </row>
    <row r="249" spans="4:11" x14ac:dyDescent="0.2">
      <c r="D249" s="84"/>
      <c r="F249" s="84"/>
      <c r="G249" s="84"/>
      <c r="H249" s="84"/>
      <c r="I249" s="84"/>
      <c r="J249" s="84"/>
      <c r="K249" s="84"/>
    </row>
    <row r="250" spans="4:11" x14ac:dyDescent="0.2">
      <c r="D250" s="84"/>
      <c r="F250" s="84"/>
      <c r="G250" s="84"/>
      <c r="H250" s="84"/>
      <c r="I250" s="84"/>
      <c r="J250" s="84"/>
      <c r="K250" s="84"/>
    </row>
    <row r="251" spans="4:11" x14ac:dyDescent="0.2">
      <c r="D251" s="84"/>
      <c r="F251" s="84"/>
      <c r="G251" s="84"/>
      <c r="H251" s="84"/>
      <c r="I251" s="84"/>
      <c r="J251" s="84"/>
      <c r="K251" s="84"/>
    </row>
    <row r="252" spans="4:11" x14ac:dyDescent="0.2">
      <c r="D252" s="84"/>
      <c r="F252" s="84"/>
      <c r="G252" s="84"/>
      <c r="H252" s="84"/>
      <c r="I252" s="84"/>
      <c r="J252" s="84"/>
      <c r="K252" s="84"/>
    </row>
    <row r="253" spans="4:11" x14ac:dyDescent="0.2">
      <c r="D253" s="84"/>
      <c r="F253" s="84"/>
      <c r="G253" s="84"/>
      <c r="H253" s="84"/>
      <c r="I253" s="84"/>
      <c r="J253" s="84"/>
      <c r="K253" s="84"/>
    </row>
    <row r="254" spans="4:11" x14ac:dyDescent="0.2">
      <c r="D254" s="84"/>
      <c r="F254" s="84"/>
      <c r="G254" s="84"/>
      <c r="H254" s="84"/>
      <c r="I254" s="84"/>
      <c r="J254" s="84"/>
      <c r="K254" s="84"/>
    </row>
    <row r="255" spans="4:11" x14ac:dyDescent="0.2">
      <c r="D255" s="84"/>
      <c r="F255" s="84"/>
      <c r="G255" s="84"/>
      <c r="H255" s="84"/>
      <c r="I255" s="84"/>
      <c r="J255" s="84"/>
      <c r="K255" s="84"/>
    </row>
    <row r="256" spans="4:11" x14ac:dyDescent="0.2">
      <c r="D256" s="84"/>
      <c r="F256" s="84"/>
      <c r="G256" s="84"/>
      <c r="H256" s="84"/>
      <c r="I256" s="84"/>
      <c r="J256" s="84"/>
      <c r="K256" s="84"/>
    </row>
    <row r="257" spans="4:11" x14ac:dyDescent="0.2">
      <c r="D257" s="84"/>
      <c r="F257" s="84"/>
      <c r="G257" s="84"/>
      <c r="H257" s="84"/>
      <c r="I257" s="84"/>
      <c r="J257" s="84"/>
      <c r="K257" s="84"/>
    </row>
    <row r="258" spans="4:11" x14ac:dyDescent="0.2">
      <c r="D258" s="84"/>
      <c r="F258" s="84"/>
      <c r="G258" s="84"/>
      <c r="H258" s="84"/>
      <c r="I258" s="84"/>
      <c r="J258" s="84"/>
      <c r="K258" s="84"/>
    </row>
    <row r="259" spans="4:11" x14ac:dyDescent="0.2">
      <c r="D259" s="84"/>
      <c r="F259" s="84"/>
      <c r="G259" s="84"/>
      <c r="H259" s="84"/>
      <c r="I259" s="84"/>
      <c r="J259" s="84"/>
      <c r="K259" s="84"/>
    </row>
    <row r="260" spans="4:11" x14ac:dyDescent="0.2">
      <c r="D260" s="84"/>
      <c r="F260" s="84"/>
      <c r="G260" s="84"/>
      <c r="H260" s="84"/>
      <c r="I260" s="84"/>
      <c r="J260" s="84"/>
      <c r="K260" s="84"/>
    </row>
    <row r="261" spans="4:11" x14ac:dyDescent="0.2">
      <c r="D261" s="84"/>
      <c r="F261" s="84"/>
      <c r="G261" s="84"/>
      <c r="H261" s="84"/>
      <c r="I261" s="84"/>
      <c r="J261" s="84"/>
      <c r="K261" s="84"/>
    </row>
    <row r="262" spans="4:11" x14ac:dyDescent="0.2">
      <c r="D262" s="84"/>
      <c r="F262" s="84"/>
      <c r="G262" s="84"/>
      <c r="H262" s="84"/>
      <c r="I262" s="84"/>
      <c r="J262" s="84"/>
      <c r="K262" s="84"/>
    </row>
    <row r="263" spans="4:11" x14ac:dyDescent="0.2">
      <c r="D263" s="84"/>
      <c r="F263" s="84"/>
      <c r="G263" s="84"/>
      <c r="H263" s="84"/>
      <c r="I263" s="84"/>
      <c r="J263" s="84"/>
      <c r="K263" s="84"/>
    </row>
    <row r="264" spans="4:11" x14ac:dyDescent="0.2">
      <c r="D264" s="84"/>
      <c r="F264" s="84"/>
      <c r="G264" s="84"/>
      <c r="H264" s="84"/>
      <c r="I264" s="84"/>
      <c r="J264" s="84"/>
      <c r="K264" s="84"/>
    </row>
    <row r="265" spans="4:11" x14ac:dyDescent="0.2">
      <c r="D265" s="84"/>
      <c r="F265" s="84"/>
      <c r="G265" s="84"/>
      <c r="H265" s="84"/>
      <c r="I265" s="84"/>
      <c r="J265" s="84"/>
      <c r="K265" s="84"/>
    </row>
    <row r="266" spans="4:11" x14ac:dyDescent="0.2">
      <c r="D266" s="84"/>
      <c r="F266" s="84"/>
      <c r="G266" s="84"/>
      <c r="H266" s="84"/>
      <c r="I266" s="84"/>
      <c r="J266" s="84"/>
      <c r="K266" s="84"/>
    </row>
    <row r="267" spans="4:11" x14ac:dyDescent="0.2">
      <c r="D267" s="84"/>
      <c r="F267" s="84"/>
      <c r="G267" s="84"/>
      <c r="H267" s="84"/>
      <c r="I267" s="84"/>
      <c r="J267" s="84"/>
      <c r="K267" s="84"/>
    </row>
    <row r="268" spans="4:11" x14ac:dyDescent="0.2">
      <c r="D268" s="84"/>
      <c r="F268" s="84"/>
      <c r="G268" s="84"/>
      <c r="H268" s="84"/>
      <c r="I268" s="84"/>
      <c r="J268" s="84"/>
      <c r="K268" s="84"/>
    </row>
    <row r="269" spans="4:11" x14ac:dyDescent="0.2">
      <c r="D269" s="84"/>
      <c r="F269" s="84"/>
      <c r="G269" s="84"/>
      <c r="H269" s="84"/>
      <c r="I269" s="84"/>
      <c r="J269" s="84"/>
      <c r="K269" s="84"/>
    </row>
    <row r="270" spans="4:11" x14ac:dyDescent="0.2">
      <c r="D270" s="84"/>
      <c r="F270" s="84"/>
      <c r="G270" s="84"/>
      <c r="H270" s="84"/>
      <c r="I270" s="84"/>
      <c r="J270" s="84"/>
      <c r="K270" s="84"/>
    </row>
    <row r="271" spans="4:11" x14ac:dyDescent="0.2">
      <c r="D271" s="84"/>
      <c r="F271" s="84"/>
      <c r="G271" s="84"/>
      <c r="H271" s="84"/>
      <c r="I271" s="84"/>
      <c r="J271" s="84"/>
      <c r="K271" s="84"/>
    </row>
    <row r="272" spans="4:11" x14ac:dyDescent="0.2">
      <c r="D272" s="84"/>
      <c r="F272" s="84"/>
      <c r="G272" s="84"/>
      <c r="H272" s="84"/>
      <c r="I272" s="84"/>
      <c r="J272" s="84"/>
      <c r="K272" s="84"/>
    </row>
    <row r="273" spans="4:11" x14ac:dyDescent="0.2">
      <c r="D273" s="84"/>
      <c r="F273" s="84"/>
      <c r="G273" s="84"/>
      <c r="H273" s="84"/>
      <c r="I273" s="84"/>
      <c r="J273" s="84"/>
      <c r="K273" s="84"/>
    </row>
    <row r="274" spans="4:11" x14ac:dyDescent="0.2">
      <c r="D274" s="84"/>
      <c r="F274" s="84"/>
      <c r="G274" s="84"/>
      <c r="H274" s="84"/>
      <c r="I274" s="84"/>
      <c r="J274" s="84"/>
      <c r="K274" s="84"/>
    </row>
    <row r="275" spans="4:11" x14ac:dyDescent="0.2">
      <c r="D275" s="84"/>
      <c r="F275" s="84"/>
      <c r="G275" s="84"/>
      <c r="H275" s="84"/>
      <c r="I275" s="84"/>
      <c r="J275" s="84"/>
      <c r="K275" s="84"/>
    </row>
    <row r="276" spans="4:11" x14ac:dyDescent="0.2">
      <c r="D276" s="84"/>
      <c r="F276" s="84"/>
      <c r="G276" s="84"/>
      <c r="H276" s="84"/>
      <c r="I276" s="84"/>
      <c r="J276" s="84"/>
      <c r="K276" s="84"/>
    </row>
    <row r="277" spans="4:11" x14ac:dyDescent="0.2">
      <c r="D277" s="84"/>
      <c r="F277" s="84"/>
      <c r="G277" s="84"/>
      <c r="H277" s="84"/>
      <c r="I277" s="84"/>
      <c r="J277" s="84"/>
      <c r="K277" s="84"/>
    </row>
    <row r="278" spans="4:11" x14ac:dyDescent="0.2">
      <c r="D278" s="84"/>
      <c r="F278" s="84"/>
      <c r="G278" s="84"/>
      <c r="H278" s="84"/>
      <c r="I278" s="84"/>
      <c r="J278" s="84"/>
      <c r="K278" s="84"/>
    </row>
    <row r="279" spans="4:11" x14ac:dyDescent="0.2">
      <c r="D279" s="84"/>
      <c r="F279" s="84"/>
      <c r="G279" s="84"/>
      <c r="H279" s="84"/>
      <c r="I279" s="84"/>
      <c r="J279" s="84"/>
      <c r="K279" s="84"/>
    </row>
    <row r="280" spans="4:11" x14ac:dyDescent="0.2">
      <c r="D280" s="84"/>
      <c r="F280" s="84"/>
      <c r="G280" s="84"/>
      <c r="H280" s="84"/>
      <c r="I280" s="84"/>
      <c r="J280" s="84"/>
      <c r="K280" s="84"/>
    </row>
    <row r="281" spans="4:11" x14ac:dyDescent="0.2">
      <c r="D281" s="84"/>
      <c r="F281" s="84"/>
      <c r="G281" s="84"/>
      <c r="H281" s="84"/>
      <c r="I281" s="84"/>
      <c r="J281" s="84"/>
      <c r="K281" s="84"/>
    </row>
    <row r="282" spans="4:11" x14ac:dyDescent="0.2">
      <c r="D282" s="84"/>
      <c r="F282" s="84"/>
      <c r="G282" s="84"/>
      <c r="H282" s="84"/>
      <c r="I282" s="84"/>
      <c r="J282" s="84"/>
      <c r="K282" s="84"/>
    </row>
    <row r="283" spans="4:11" x14ac:dyDescent="0.2">
      <c r="D283" s="84"/>
      <c r="F283" s="84"/>
      <c r="G283" s="84"/>
      <c r="H283" s="84"/>
      <c r="I283" s="84"/>
      <c r="J283" s="84"/>
      <c r="K283" s="84"/>
    </row>
    <row r="284" spans="4:11" x14ac:dyDescent="0.2">
      <c r="D284" s="84"/>
      <c r="F284" s="84"/>
      <c r="G284" s="84"/>
      <c r="H284" s="84"/>
      <c r="I284" s="84"/>
      <c r="J284" s="84"/>
      <c r="K284" s="84"/>
    </row>
    <row r="285" spans="4:11" x14ac:dyDescent="0.2">
      <c r="D285" s="84"/>
      <c r="F285" s="84"/>
      <c r="G285" s="84"/>
      <c r="H285" s="84"/>
      <c r="I285" s="84"/>
      <c r="J285" s="84"/>
      <c r="K285" s="84"/>
    </row>
    <row r="286" spans="4:11" x14ac:dyDescent="0.2">
      <c r="D286" s="84"/>
      <c r="F286" s="84"/>
      <c r="G286" s="84"/>
      <c r="H286" s="84"/>
      <c r="I286" s="84"/>
      <c r="J286" s="84"/>
      <c r="K286" s="84"/>
    </row>
    <row r="287" spans="4:11" x14ac:dyDescent="0.2">
      <c r="D287" s="84"/>
      <c r="F287" s="84"/>
      <c r="G287" s="84"/>
      <c r="H287" s="84"/>
      <c r="I287" s="84"/>
      <c r="J287" s="84"/>
      <c r="K287" s="84"/>
    </row>
    <row r="288" spans="4:11" x14ac:dyDescent="0.2">
      <c r="D288" s="84"/>
      <c r="F288" s="84"/>
      <c r="G288" s="84"/>
      <c r="H288" s="84"/>
      <c r="I288" s="84"/>
      <c r="J288" s="84"/>
      <c r="K288" s="84"/>
    </row>
    <row r="289" spans="4:11" x14ac:dyDescent="0.2">
      <c r="D289" s="84"/>
      <c r="F289" s="84"/>
      <c r="G289" s="84"/>
      <c r="H289" s="84"/>
      <c r="I289" s="84"/>
      <c r="J289" s="84"/>
      <c r="K289" s="84"/>
    </row>
    <row r="290" spans="4:11" x14ac:dyDescent="0.2">
      <c r="D290" s="84"/>
      <c r="F290" s="84"/>
      <c r="G290" s="84"/>
      <c r="H290" s="84"/>
      <c r="I290" s="84"/>
      <c r="J290" s="84"/>
      <c r="K290" s="84"/>
    </row>
    <row r="291" spans="4:11" x14ac:dyDescent="0.2">
      <c r="D291" s="84"/>
      <c r="F291" s="84"/>
      <c r="G291" s="84"/>
      <c r="H291" s="84"/>
      <c r="I291" s="84"/>
      <c r="J291" s="84"/>
      <c r="K291" s="84"/>
    </row>
    <row r="292" spans="4:11" x14ac:dyDescent="0.2">
      <c r="D292" s="84"/>
      <c r="F292" s="84"/>
      <c r="G292" s="84"/>
      <c r="H292" s="84"/>
      <c r="I292" s="84"/>
      <c r="J292" s="84"/>
      <c r="K292" s="84"/>
    </row>
    <row r="293" spans="4:11" x14ac:dyDescent="0.2">
      <c r="D293" s="84"/>
      <c r="F293" s="84"/>
      <c r="G293" s="84"/>
      <c r="H293" s="84"/>
      <c r="I293" s="84"/>
      <c r="J293" s="84"/>
      <c r="K293" s="84"/>
    </row>
  </sheetData>
  <mergeCells count="5">
    <mergeCell ref="C9:M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H22" sqref="H22"/>
    </sheetView>
  </sheetViews>
  <sheetFormatPr defaultColWidth="12" defaultRowHeight="12.75" x14ac:dyDescent="0.2"/>
  <cols>
    <col min="1" max="1" width="12" style="6"/>
    <col min="2" max="2" width="38" style="6" customWidth="1"/>
    <col min="3" max="5" width="12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122" t="s">
        <v>4</v>
      </c>
      <c r="B5" s="454" t="s">
        <v>257</v>
      </c>
      <c r="C5" s="454"/>
      <c r="D5" s="454"/>
      <c r="E5" s="454"/>
      <c r="F5" s="454"/>
      <c r="G5" s="454"/>
      <c r="H5" s="454"/>
      <c r="I5" s="454"/>
      <c r="J5" s="454"/>
    </row>
    <row r="6" spans="1:10" s="7" customFormat="1" ht="12" customHeight="1" x14ac:dyDescent="0.2">
      <c r="A6" s="122"/>
      <c r="B6" s="117" t="s">
        <v>141</v>
      </c>
      <c r="C6" s="408"/>
      <c r="D6" s="408"/>
      <c r="E6" s="408"/>
      <c r="F6" s="408"/>
      <c r="G6" s="408"/>
      <c r="H6" s="408"/>
      <c r="I6" s="408"/>
      <c r="J6" s="408"/>
    </row>
    <row r="7" spans="1:10" s="7" customFormat="1" ht="15" customHeight="1" x14ac:dyDescent="0.25">
      <c r="D7" s="8"/>
    </row>
    <row r="8" spans="1:10" s="7" customFormat="1" ht="42.75" customHeight="1" x14ac:dyDescent="0.25">
      <c r="B8" s="8"/>
      <c r="C8" s="450" t="s">
        <v>258</v>
      </c>
      <c r="D8" s="450"/>
      <c r="E8" s="450"/>
    </row>
    <row r="9" spans="1:10" s="7" customFormat="1" ht="24.95" customHeight="1" x14ac:dyDescent="0.25">
      <c r="B9" s="8"/>
      <c r="C9" s="451" t="s">
        <v>27</v>
      </c>
      <c r="D9" s="451"/>
      <c r="E9" s="451"/>
    </row>
    <row r="10" spans="1:10" s="7" customFormat="1" ht="14.25" customHeight="1" x14ac:dyDescent="0.2">
      <c r="B10" s="126" t="s">
        <v>11</v>
      </c>
      <c r="C10" s="411" t="s">
        <v>12</v>
      </c>
      <c r="D10" s="411" t="s">
        <v>28</v>
      </c>
      <c r="E10" s="411" t="s">
        <v>29</v>
      </c>
    </row>
    <row r="11" spans="1:10" s="7" customFormat="1" ht="14.25" customHeight="1" x14ac:dyDescent="0.2">
      <c r="B11" s="3" t="s">
        <v>61</v>
      </c>
      <c r="C11" s="134">
        <f>'PD_genero (17)'!O12-'PD_genero (17)'!C12</f>
        <v>-11243</v>
      </c>
      <c r="D11" s="110">
        <f>'PD_genero (17)'!P12-'PD_genero (17)'!D12</f>
        <v>-23009</v>
      </c>
      <c r="E11" s="135">
        <f>'PD_genero (17)'!Q12-'PD_genero (17)'!E12</f>
        <v>-34252</v>
      </c>
    </row>
    <row r="12" spans="1:10" s="7" customFormat="1" ht="14.25" customHeight="1" x14ac:dyDescent="0.2">
      <c r="B12" s="4" t="s">
        <v>147</v>
      </c>
      <c r="C12" s="136">
        <f>'PD_genero (17)'!O13-'PD_genero (17)'!C13</f>
        <v>-3066</v>
      </c>
      <c r="D12" s="111">
        <f>'PD_genero (17)'!P13-'PD_genero (17)'!D13</f>
        <v>-5910</v>
      </c>
      <c r="E12" s="137">
        <f>'PD_genero (17)'!Q13-'PD_genero (17)'!E13</f>
        <v>-8976</v>
      </c>
    </row>
    <row r="13" spans="1:10" s="7" customFormat="1" ht="14.25" customHeight="1" x14ac:dyDescent="0.2">
      <c r="B13" s="4" t="s">
        <v>20</v>
      </c>
      <c r="C13" s="136">
        <f>'PD_genero (17)'!O14-'PD_genero (17)'!C14</f>
        <v>-2551</v>
      </c>
      <c r="D13" s="111">
        <f>'PD_genero (17)'!P14-'PD_genero (17)'!D14</f>
        <v>-4265</v>
      </c>
      <c r="E13" s="137">
        <f>'PD_genero (17)'!Q14-'PD_genero (17)'!E14</f>
        <v>-6816</v>
      </c>
    </row>
    <row r="14" spans="1:10" s="7" customFormat="1" ht="14.25" customHeight="1" x14ac:dyDescent="0.2">
      <c r="B14" s="4" t="s">
        <v>1</v>
      </c>
      <c r="C14" s="138">
        <f>'PD_genero (17)'!O15-'PD_genero (17)'!C15</f>
        <v>-384</v>
      </c>
      <c r="D14" s="112">
        <f>'PD_genero (17)'!P15-'PD_genero (17)'!D15</f>
        <v>-821</v>
      </c>
      <c r="E14" s="139">
        <f>'PD_genero (17)'!Q15-'PD_genero (17)'!E15</f>
        <v>-1205</v>
      </c>
    </row>
    <row r="15" spans="1:10" s="7" customFormat="1" ht="14.25" customHeight="1" x14ac:dyDescent="0.2">
      <c r="B15" s="34" t="str">
        <f>'PD_genero % (12)'!B15</f>
        <v xml:space="preserve">Ajuda </v>
      </c>
      <c r="C15" s="134">
        <f>'PD_genero (17)'!O16-'PD_genero (17)'!C16</f>
        <v>-24</v>
      </c>
      <c r="D15" s="110">
        <f>'PD_genero (17)'!P16-'PD_genero (17)'!D16</f>
        <v>-21</v>
      </c>
      <c r="E15" s="135">
        <f>'PD_genero (17)'!Q16-'PD_genero (17)'!E16</f>
        <v>-45</v>
      </c>
    </row>
    <row r="16" spans="1:10" s="7" customFormat="1" ht="14.25" customHeight="1" x14ac:dyDescent="0.2">
      <c r="B16" s="34" t="str">
        <f>'PD_genero % (12)'!B16</f>
        <v xml:space="preserve">Alcântara </v>
      </c>
      <c r="C16" s="136">
        <f>'PD_genero (17)'!O17-'PD_genero (17)'!C17</f>
        <v>-32</v>
      </c>
      <c r="D16" s="111">
        <f>'PD_genero (17)'!P17-'PD_genero (17)'!D17</f>
        <v>-14</v>
      </c>
      <c r="E16" s="137">
        <f>'PD_genero (17)'!Q17-'PD_genero (17)'!E17</f>
        <v>-46</v>
      </c>
    </row>
    <row r="17" spans="2:5" s="7" customFormat="1" ht="14.25" customHeight="1" x14ac:dyDescent="0.2">
      <c r="B17" s="34" t="str">
        <f>'PD_genero % (12)'!B17</f>
        <v xml:space="preserve">Alvalade </v>
      </c>
      <c r="C17" s="136">
        <f>'PD_genero (17)'!O18-'PD_genero (17)'!C18</f>
        <v>-12</v>
      </c>
      <c r="D17" s="111">
        <f>'PD_genero (17)'!P18-'PD_genero (17)'!D18</f>
        <v>-46</v>
      </c>
      <c r="E17" s="137">
        <f>'PD_genero (17)'!Q18-'PD_genero (17)'!E18</f>
        <v>-58</v>
      </c>
    </row>
    <row r="18" spans="2:5" s="7" customFormat="1" ht="14.25" customHeight="1" x14ac:dyDescent="0.2">
      <c r="B18" s="34" t="str">
        <f>'PD_genero % (12)'!B18</f>
        <v xml:space="preserve">Areeiro </v>
      </c>
      <c r="C18" s="136">
        <f>'PD_genero (17)'!O19-'PD_genero (17)'!C19</f>
        <v>-15</v>
      </c>
      <c r="D18" s="111">
        <f>'PD_genero (17)'!P19-'PD_genero (17)'!D19</f>
        <v>-12</v>
      </c>
      <c r="E18" s="137">
        <f>'PD_genero (17)'!Q19-'PD_genero (17)'!E19</f>
        <v>-27</v>
      </c>
    </row>
    <row r="19" spans="2:5" s="7" customFormat="1" ht="14.25" customHeight="1" x14ac:dyDescent="0.2">
      <c r="B19" s="34" t="str">
        <f>'PD_genero % (12)'!B19</f>
        <v xml:space="preserve">Arroios </v>
      </c>
      <c r="C19" s="136">
        <f>'PD_genero (17)'!O20-'PD_genero (17)'!C20</f>
        <v>-15</v>
      </c>
      <c r="D19" s="111">
        <f>'PD_genero (17)'!P20-'PD_genero (17)'!D20</f>
        <v>-30</v>
      </c>
      <c r="E19" s="137">
        <f>'PD_genero (17)'!Q20-'PD_genero (17)'!E20</f>
        <v>-45</v>
      </c>
    </row>
    <row r="20" spans="2:5" s="7" customFormat="1" ht="14.25" customHeight="1" x14ac:dyDescent="0.2">
      <c r="B20" s="34" t="str">
        <f>'PD_genero % (12)'!B20</f>
        <v xml:space="preserve">Avenidas Novas </v>
      </c>
      <c r="C20" s="136">
        <f>'PD_genero (17)'!O21-'PD_genero (17)'!C21</f>
        <v>-17</v>
      </c>
      <c r="D20" s="111">
        <f>'PD_genero (17)'!P21-'PD_genero (17)'!D21</f>
        <v>-7</v>
      </c>
      <c r="E20" s="137">
        <f>'PD_genero (17)'!Q21-'PD_genero (17)'!E21</f>
        <v>-24</v>
      </c>
    </row>
    <row r="21" spans="2:5" s="7" customFormat="1" ht="14.25" customHeight="1" x14ac:dyDescent="0.2">
      <c r="B21" s="34" t="str">
        <f>'PD_genero % (12)'!B21</f>
        <v xml:space="preserve">Beato </v>
      </c>
      <c r="C21" s="136">
        <f>'PD_genero (17)'!O22-'PD_genero (17)'!C22</f>
        <v>-11</v>
      </c>
      <c r="D21" s="111">
        <f>'PD_genero (17)'!P22-'PD_genero (17)'!D22</f>
        <v>-19</v>
      </c>
      <c r="E21" s="137">
        <f>'PD_genero (17)'!Q22-'PD_genero (17)'!E22</f>
        <v>-30</v>
      </c>
    </row>
    <row r="22" spans="2:5" s="7" customFormat="1" ht="14.25" customHeight="1" x14ac:dyDescent="0.2">
      <c r="B22" s="34" t="str">
        <f>'PD_genero % (12)'!B22</f>
        <v xml:space="preserve">Belém </v>
      </c>
      <c r="C22" s="136">
        <f>'PD_genero (17)'!O23-'PD_genero (17)'!C23</f>
        <v>1</v>
      </c>
      <c r="D22" s="111">
        <f>'PD_genero (17)'!P23-'PD_genero (17)'!D23</f>
        <v>-29</v>
      </c>
      <c r="E22" s="137">
        <f>'PD_genero (17)'!Q23-'PD_genero (17)'!E23</f>
        <v>-28</v>
      </c>
    </row>
    <row r="23" spans="2:5" s="7" customFormat="1" ht="14.25" customHeight="1" x14ac:dyDescent="0.2">
      <c r="B23" s="34" t="str">
        <f>'PD_genero % (12)'!B23</f>
        <v xml:space="preserve">Benfica </v>
      </c>
      <c r="C23" s="136">
        <f>'PD_genero (17)'!O24-'PD_genero (17)'!C24</f>
        <v>-24</v>
      </c>
      <c r="D23" s="111">
        <f>'PD_genero (17)'!P24-'PD_genero (17)'!D24</f>
        <v>-33</v>
      </c>
      <c r="E23" s="137">
        <f>'PD_genero (17)'!Q24-'PD_genero (17)'!E24</f>
        <v>-57</v>
      </c>
    </row>
    <row r="24" spans="2:5" s="7" customFormat="1" ht="14.25" customHeight="1" x14ac:dyDescent="0.2">
      <c r="B24" s="34" t="str">
        <f>'PD_genero % (12)'!B24</f>
        <v xml:space="preserve">Campo de Ourique </v>
      </c>
      <c r="C24" s="136">
        <f>'PD_genero (17)'!O25-'PD_genero (17)'!C25</f>
        <v>-15</v>
      </c>
      <c r="D24" s="111">
        <f>'PD_genero (17)'!P25-'PD_genero (17)'!D25</f>
        <v>-29</v>
      </c>
      <c r="E24" s="137">
        <f>'PD_genero (17)'!Q25-'PD_genero (17)'!E25</f>
        <v>-44</v>
      </c>
    </row>
    <row r="25" spans="2:5" s="7" customFormat="1" ht="14.25" customHeight="1" x14ac:dyDescent="0.2">
      <c r="B25" s="34" t="str">
        <f>'PD_genero % (12)'!B25</f>
        <v xml:space="preserve">Campolide </v>
      </c>
      <c r="C25" s="136">
        <f>'PD_genero (17)'!O26-'PD_genero (17)'!C26</f>
        <v>-1</v>
      </c>
      <c r="D25" s="111">
        <f>'PD_genero (17)'!P26-'PD_genero (17)'!D26</f>
        <v>-25</v>
      </c>
      <c r="E25" s="137">
        <f>'PD_genero (17)'!Q26-'PD_genero (17)'!E26</f>
        <v>-26</v>
      </c>
    </row>
    <row r="26" spans="2:5" s="7" customFormat="1" ht="14.25" customHeight="1" x14ac:dyDescent="0.2">
      <c r="B26" s="34" t="str">
        <f>'PD_genero % (12)'!B26</f>
        <v xml:space="preserve">Carnide </v>
      </c>
      <c r="C26" s="136">
        <f>'PD_genero (17)'!O27-'PD_genero (17)'!C27</f>
        <v>-1</v>
      </c>
      <c r="D26" s="111">
        <f>'PD_genero (17)'!P27-'PD_genero (17)'!D27</f>
        <v>-27</v>
      </c>
      <c r="E26" s="137">
        <f>'PD_genero (17)'!Q27-'PD_genero (17)'!E27</f>
        <v>-28</v>
      </c>
    </row>
    <row r="27" spans="2:5" s="7" customFormat="1" ht="14.25" customHeight="1" x14ac:dyDescent="0.2">
      <c r="B27" s="34" t="str">
        <f>'PD_genero % (12)'!B27</f>
        <v xml:space="preserve">Estrela </v>
      </c>
      <c r="C27" s="136">
        <f>'PD_genero (17)'!O28-'PD_genero (17)'!C28</f>
        <v>-14</v>
      </c>
      <c r="D27" s="111">
        <f>'PD_genero (17)'!P28-'PD_genero (17)'!D28</f>
        <v>-31</v>
      </c>
      <c r="E27" s="137">
        <f>'PD_genero (17)'!Q28-'PD_genero (17)'!E28</f>
        <v>-45</v>
      </c>
    </row>
    <row r="28" spans="2:5" s="7" customFormat="1" ht="14.25" customHeight="1" x14ac:dyDescent="0.2">
      <c r="B28" s="34" t="str">
        <f>'PD_genero % (12)'!B28</f>
        <v xml:space="preserve">Lumiar </v>
      </c>
      <c r="C28" s="136">
        <f>'PD_genero (17)'!O29-'PD_genero (17)'!C29</f>
        <v>-47</v>
      </c>
      <c r="D28" s="111">
        <f>'PD_genero (17)'!P29-'PD_genero (17)'!D29</f>
        <v>-66</v>
      </c>
      <c r="E28" s="137">
        <f>'PD_genero (17)'!Q29-'PD_genero (17)'!E29</f>
        <v>-113</v>
      </c>
    </row>
    <row r="29" spans="2:5" s="7" customFormat="1" ht="14.25" customHeight="1" x14ac:dyDescent="0.2">
      <c r="B29" s="34" t="str">
        <f>'PD_genero % (12)'!B29</f>
        <v xml:space="preserve">Marvila </v>
      </c>
      <c r="C29" s="136">
        <f>'PD_genero (17)'!O30-'PD_genero (17)'!C30</f>
        <v>-2</v>
      </c>
      <c r="D29" s="111">
        <f>'PD_genero (17)'!P30-'PD_genero (17)'!D30</f>
        <v>-76</v>
      </c>
      <c r="E29" s="137">
        <f>'PD_genero (17)'!Q30-'PD_genero (17)'!E30</f>
        <v>-78</v>
      </c>
    </row>
    <row r="30" spans="2:5" s="7" customFormat="1" ht="14.25" customHeight="1" x14ac:dyDescent="0.2">
      <c r="B30" s="34" t="str">
        <f>'PD_genero % (12)'!B30</f>
        <v xml:space="preserve">Misericórdia </v>
      </c>
      <c r="C30" s="136">
        <f>'PD_genero (17)'!O31-'PD_genero (17)'!C31</f>
        <v>-6</v>
      </c>
      <c r="D30" s="111">
        <f>'PD_genero (17)'!P31-'PD_genero (17)'!D31</f>
        <v>-40</v>
      </c>
      <c r="E30" s="137">
        <f>'PD_genero (17)'!Q31-'PD_genero (17)'!E31</f>
        <v>-46</v>
      </c>
    </row>
    <row r="31" spans="2:5" s="7" customFormat="1" ht="14.25" customHeight="1" x14ac:dyDescent="0.2">
      <c r="B31" s="34" t="str">
        <f>'PD_genero % (12)'!B31</f>
        <v xml:space="preserve">Olivais </v>
      </c>
      <c r="C31" s="136">
        <f>'PD_genero (17)'!O32-'PD_genero (17)'!C32</f>
        <v>-44</v>
      </c>
      <c r="D31" s="111">
        <f>'PD_genero (17)'!P32-'PD_genero (17)'!D32</f>
        <v>-79</v>
      </c>
      <c r="E31" s="137">
        <f>'PD_genero (17)'!Q32-'PD_genero (17)'!E32</f>
        <v>-123</v>
      </c>
    </row>
    <row r="32" spans="2:5" s="7" customFormat="1" ht="14.25" customHeight="1" x14ac:dyDescent="0.2">
      <c r="B32" s="34" t="str">
        <f>'PD_genero % (12)'!B32</f>
        <v xml:space="preserve">Parque das Nações </v>
      </c>
      <c r="C32" s="136">
        <f>'PD_genero (17)'!O33-'PD_genero (17)'!C33</f>
        <v>-4</v>
      </c>
      <c r="D32" s="111">
        <f>'PD_genero (17)'!P33-'PD_genero (17)'!D33</f>
        <v>-17</v>
      </c>
      <c r="E32" s="137">
        <f>'PD_genero (17)'!Q33-'PD_genero (17)'!E33</f>
        <v>-21</v>
      </c>
    </row>
    <row r="33" spans="2:5" s="7" customFormat="1" ht="14.25" customHeight="1" x14ac:dyDescent="0.2">
      <c r="B33" s="34" t="str">
        <f>'PD_genero % (12)'!B33</f>
        <v xml:space="preserve">Penha de França </v>
      </c>
      <c r="C33" s="136">
        <f>'PD_genero (17)'!O34-'PD_genero (17)'!C34</f>
        <v>-6</v>
      </c>
      <c r="D33" s="111">
        <f>'PD_genero (17)'!P34-'PD_genero (17)'!D34</f>
        <v>-40</v>
      </c>
      <c r="E33" s="137">
        <f>'PD_genero (17)'!Q34-'PD_genero (17)'!E34</f>
        <v>-46</v>
      </c>
    </row>
    <row r="34" spans="2:5" s="7" customFormat="1" ht="14.25" customHeight="1" x14ac:dyDescent="0.2">
      <c r="B34" s="34" t="str">
        <f>'PD_genero % (12)'!B34</f>
        <v xml:space="preserve">Santa Clara </v>
      </c>
      <c r="C34" s="136">
        <f>'PD_genero (17)'!O35-'PD_genero (17)'!C35</f>
        <v>-11</v>
      </c>
      <c r="D34" s="111">
        <f>'PD_genero (17)'!P35-'PD_genero (17)'!D35</f>
        <v>-37</v>
      </c>
      <c r="E34" s="137">
        <f>'PD_genero (17)'!Q35-'PD_genero (17)'!E35</f>
        <v>-48</v>
      </c>
    </row>
    <row r="35" spans="2:5" s="7" customFormat="1" ht="14.25" customHeight="1" x14ac:dyDescent="0.2">
      <c r="B35" s="34" t="str">
        <f>'PD_genero % (12)'!B35</f>
        <v xml:space="preserve">Santa Maria Maior </v>
      </c>
      <c r="C35" s="136">
        <f>'PD_genero (17)'!O36-'PD_genero (17)'!C36</f>
        <v>-29</v>
      </c>
      <c r="D35" s="111">
        <f>'PD_genero (17)'!P36-'PD_genero (17)'!D36</f>
        <v>-42</v>
      </c>
      <c r="E35" s="137">
        <f>'PD_genero (17)'!Q36-'PD_genero (17)'!E36</f>
        <v>-71</v>
      </c>
    </row>
    <row r="36" spans="2:5" s="7" customFormat="1" ht="14.25" customHeight="1" x14ac:dyDescent="0.2">
      <c r="B36" s="34" t="str">
        <f>'PD_genero % (12)'!B36</f>
        <v xml:space="preserve">Santo António </v>
      </c>
      <c r="C36" s="136">
        <f>'PD_genero (17)'!O37-'PD_genero (17)'!C37</f>
        <v>-5</v>
      </c>
      <c r="D36" s="111">
        <f>'PD_genero (17)'!P37-'PD_genero (17)'!D37</f>
        <v>-26</v>
      </c>
      <c r="E36" s="137">
        <f>'PD_genero (17)'!Q37-'PD_genero (17)'!E37</f>
        <v>-31</v>
      </c>
    </row>
    <row r="37" spans="2:5" s="7" customFormat="1" ht="14.25" customHeight="1" x14ac:dyDescent="0.2">
      <c r="B37" s="34" t="str">
        <f>'PD_genero % (12)'!B37</f>
        <v xml:space="preserve">São Domingos de Benfica </v>
      </c>
      <c r="C37" s="136">
        <f>'PD_genero (17)'!O38-'PD_genero (17)'!C38</f>
        <v>-35</v>
      </c>
      <c r="D37" s="111">
        <f>'PD_genero (17)'!P38-'PD_genero (17)'!D38</f>
        <v>-53</v>
      </c>
      <c r="E37" s="137">
        <f>'PD_genero (17)'!Q38-'PD_genero (17)'!E38</f>
        <v>-88</v>
      </c>
    </row>
    <row r="38" spans="2:5" s="7" customFormat="1" ht="14.25" customHeight="1" x14ac:dyDescent="0.2">
      <c r="B38" s="34" t="str">
        <f>'PD_genero % (12)'!B38</f>
        <v xml:space="preserve">São Vicente </v>
      </c>
      <c r="C38" s="138">
        <f>'PD_genero (17)'!O39-'PD_genero (17)'!C39</f>
        <v>-15</v>
      </c>
      <c r="D38" s="112">
        <f>'PD_genero (17)'!P39-'PD_genero (17)'!D39</f>
        <v>-22</v>
      </c>
      <c r="E38" s="139">
        <f>'PD_genero (17)'!Q39-'PD_genero (17)'!E39</f>
        <v>-37</v>
      </c>
    </row>
    <row r="39" spans="2:5" s="1" customFormat="1" ht="15" x14ac:dyDescent="0.25">
      <c r="B39" s="114"/>
      <c r="C39" s="52"/>
      <c r="D39" s="101"/>
    </row>
    <row r="40" spans="2:5" x14ac:dyDescent="0.2">
      <c r="B40" s="36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H20" sqref="H20"/>
    </sheetView>
  </sheetViews>
  <sheetFormatPr defaultColWidth="12" defaultRowHeight="12.75" x14ac:dyDescent="0.2"/>
  <cols>
    <col min="1" max="1" width="12" style="81"/>
    <col min="2" max="2" width="38" style="81" customWidth="1"/>
    <col min="3" max="5" width="12.7109375" style="81" customWidth="1"/>
    <col min="6" max="16384" width="12" style="81"/>
  </cols>
  <sheetData>
    <row r="1" spans="1:5" s="80" customFormat="1" ht="16.5" customHeight="1" x14ac:dyDescent="0.25"/>
    <row r="2" spans="1:5" s="80" customFormat="1" ht="16.5" customHeight="1" x14ac:dyDescent="0.25"/>
    <row r="3" spans="1:5" s="80" customFormat="1" ht="16.5" customHeight="1" x14ac:dyDescent="0.25">
      <c r="B3" s="129"/>
    </row>
    <row r="4" spans="1:5" s="80" customFormat="1" ht="16.5" customHeight="1" x14ac:dyDescent="0.25"/>
    <row r="5" spans="1:5" s="80" customFormat="1" ht="16.5" customHeight="1" x14ac:dyDescent="0.25">
      <c r="A5" s="122" t="s">
        <v>5</v>
      </c>
      <c r="B5" s="125" t="s">
        <v>259</v>
      </c>
    </row>
    <row r="6" spans="1:5" s="80" customFormat="1" ht="12" customHeight="1" x14ac:dyDescent="0.25">
      <c r="A6" s="122"/>
      <c r="B6" s="128" t="s">
        <v>142</v>
      </c>
    </row>
    <row r="7" spans="1:5" s="80" customFormat="1" ht="16.5" customHeight="1" x14ac:dyDescent="0.25">
      <c r="D7" s="8"/>
    </row>
    <row r="8" spans="1:5" s="80" customFormat="1" ht="45" customHeight="1" x14ac:dyDescent="0.25">
      <c r="B8" s="8"/>
      <c r="C8" s="450" t="s">
        <v>258</v>
      </c>
      <c r="D8" s="450"/>
      <c r="E8" s="450"/>
    </row>
    <row r="9" spans="1:5" s="80" customFormat="1" ht="24.95" customHeight="1" x14ac:dyDescent="0.25">
      <c r="B9" s="8"/>
      <c r="C9" s="451" t="s">
        <v>27</v>
      </c>
      <c r="D9" s="451"/>
      <c r="E9" s="451"/>
    </row>
    <row r="10" spans="1:5" s="80" customFormat="1" ht="14.25" customHeight="1" x14ac:dyDescent="0.25">
      <c r="B10" s="40" t="s">
        <v>21</v>
      </c>
      <c r="C10" s="411" t="s">
        <v>30</v>
      </c>
      <c r="D10" s="411" t="s">
        <v>13</v>
      </c>
      <c r="E10" s="411" t="s">
        <v>29</v>
      </c>
    </row>
    <row r="11" spans="1:5" s="80" customFormat="1" ht="14.25" customHeight="1" x14ac:dyDescent="0.2">
      <c r="B11" s="3" t="s">
        <v>61</v>
      </c>
      <c r="C11" s="55">
        <f>('PD_genero (17)'!O12-'PD_genero (17)'!C12)/'PD_genero (17)'!C12</f>
        <v>-8.5290547716583218E-2</v>
      </c>
      <c r="D11" s="50">
        <f>('PD_genero (17)'!P12-'PD_genero (17)'!D12)/'PD_genero (17)'!D12</f>
        <v>-0.18341025579708412</v>
      </c>
      <c r="E11" s="51">
        <f>('PD_genero (17)'!Q12-'PD_genero (17)'!E12)/'PD_genero (17)'!E12</f>
        <v>-0.13313587617726055</v>
      </c>
    </row>
    <row r="12" spans="1:5" s="80" customFormat="1" ht="14.25" customHeight="1" x14ac:dyDescent="0.2">
      <c r="B12" s="4" t="s">
        <v>147</v>
      </c>
      <c r="C12" s="56">
        <f>('PD_genero (17)'!O13-'PD_genero (17)'!C13)/'PD_genero (17)'!C13</f>
        <v>-8.722617354196302E-2</v>
      </c>
      <c r="D12" s="52">
        <f>('PD_genero (17)'!P13-'PD_genero (17)'!D13)/'PD_genero (17)'!D13</f>
        <v>-0.18537105576814503</v>
      </c>
      <c r="E12" s="53">
        <f>('PD_genero (17)'!Q13-'PD_genero (17)'!E13)/'PD_genero (17)'!E13</f>
        <v>-0.13390619405657</v>
      </c>
    </row>
    <row r="13" spans="1:5" s="80" customFormat="1" ht="14.25" customHeight="1" x14ac:dyDescent="0.2">
      <c r="B13" s="4" t="s">
        <v>20</v>
      </c>
      <c r="C13" s="56">
        <f>('PD_genero (17)'!O14-'PD_genero (17)'!C14)/'PD_genero (17)'!C14</f>
        <v>-9.4390586842300006E-2</v>
      </c>
      <c r="D13" s="52">
        <f>('PD_genero (17)'!P14-'PD_genero (17)'!D14)/'PD_genero (17)'!D14</f>
        <v>-0.17839216998494228</v>
      </c>
      <c r="E13" s="53">
        <f>('PD_genero (17)'!Q14-'PD_genero (17)'!E14)/'PD_genero (17)'!E14</f>
        <v>-0.13382023795500059</v>
      </c>
    </row>
    <row r="14" spans="1:5" s="80" customFormat="1" ht="14.25" customHeight="1" x14ac:dyDescent="0.2">
      <c r="B14" s="4" t="s">
        <v>1</v>
      </c>
      <c r="C14" s="72">
        <f>('PD_genero (17)'!O15-'PD_genero (17)'!C15)/'PD_genero (17)'!C15</f>
        <v>-6.8145519077196098E-2</v>
      </c>
      <c r="D14" s="73">
        <f>('PD_genero (17)'!P15-'PD_genero (17)'!D15)/'PD_genero (17)'!D15</f>
        <v>-0.15031124130355181</v>
      </c>
      <c r="E14" s="54">
        <f>('PD_genero (17)'!Q15-'PD_genero (17)'!E15)/'PD_genero (17)'!E15</f>
        <v>-0.10858790664143463</v>
      </c>
    </row>
    <row r="15" spans="1:5" s="80" customFormat="1" ht="14.25" customHeight="1" x14ac:dyDescent="0.2">
      <c r="B15" s="34" t="str">
        <f>'PD_genero % (12)'!B15</f>
        <v xml:space="preserve">Ajuda </v>
      </c>
      <c r="C15" s="55">
        <f>('PD_genero (17)'!O16-'PD_genero (17)'!C16)/'PD_genero (17)'!C16</f>
        <v>-0.1256544502617801</v>
      </c>
      <c r="D15" s="50">
        <f>('PD_genero (17)'!P16-'PD_genero (17)'!D16)/'PD_genero (17)'!D16</f>
        <v>-0.14583333333333334</v>
      </c>
      <c r="E15" s="51">
        <f>('PD_genero (17)'!Q16-'PD_genero (17)'!E16)/'PD_genero (17)'!E16</f>
        <v>-0.13432835820895522</v>
      </c>
    </row>
    <row r="16" spans="1:5" s="80" customFormat="1" ht="14.25" customHeight="1" x14ac:dyDescent="0.2">
      <c r="B16" s="34" t="str">
        <f>'PD_genero % (12)'!B16</f>
        <v xml:space="preserve">Alcântara </v>
      </c>
      <c r="C16" s="56">
        <f>('PD_genero (17)'!O17-'PD_genero (17)'!C17)/'PD_genero (17)'!C17</f>
        <v>-0.21052631578947367</v>
      </c>
      <c r="D16" s="52">
        <f>('PD_genero (17)'!P17-'PD_genero (17)'!D17)/'PD_genero (17)'!D17</f>
        <v>-0.10218978102189781</v>
      </c>
      <c r="E16" s="53">
        <f>('PD_genero (17)'!Q17-'PD_genero (17)'!E17)/'PD_genero (17)'!E17</f>
        <v>-0.15916955017301038</v>
      </c>
    </row>
    <row r="17" spans="2:5" s="80" customFormat="1" ht="14.25" customHeight="1" x14ac:dyDescent="0.2">
      <c r="B17" s="34" t="str">
        <f>'PD_genero % (12)'!B17</f>
        <v xml:space="preserve">Alvalade </v>
      </c>
      <c r="C17" s="56">
        <f>('PD_genero (17)'!O18-'PD_genero (17)'!C18)/'PD_genero (17)'!C18</f>
        <v>-4.1811846689895474E-2</v>
      </c>
      <c r="D17" s="52">
        <f>('PD_genero (17)'!P18-'PD_genero (17)'!D18)/'PD_genero (17)'!D18</f>
        <v>-0.16849816849816851</v>
      </c>
      <c r="E17" s="53">
        <f>('PD_genero (17)'!Q18-'PD_genero (17)'!E18)/'PD_genero (17)'!E18</f>
        <v>-0.10357142857142858</v>
      </c>
    </row>
    <row r="18" spans="2:5" s="80" customFormat="1" ht="14.25" customHeight="1" x14ac:dyDescent="0.2">
      <c r="B18" s="34" t="str">
        <f>'PD_genero % (12)'!B18</f>
        <v xml:space="preserve">Areeiro </v>
      </c>
      <c r="C18" s="56">
        <f>('PD_genero (17)'!O19-'PD_genero (17)'!C19)/'PD_genero (17)'!C19</f>
        <v>-7.1770334928229665E-2</v>
      </c>
      <c r="D18" s="52">
        <f>('PD_genero (17)'!P19-'PD_genero (17)'!D19)/'PD_genero (17)'!D19</f>
        <v>-6.8965517241379309E-2</v>
      </c>
      <c r="E18" s="53">
        <f>('PD_genero (17)'!Q19-'PD_genero (17)'!E19)/'PD_genero (17)'!E19</f>
        <v>-7.0496083550913843E-2</v>
      </c>
    </row>
    <row r="19" spans="2:5" s="80" customFormat="1" ht="14.25" customHeight="1" x14ac:dyDescent="0.2">
      <c r="B19" s="34" t="str">
        <f>'PD_genero % (12)'!B19</f>
        <v xml:space="preserve">Arroios </v>
      </c>
      <c r="C19" s="56">
        <f>('PD_genero (17)'!O20-'PD_genero (17)'!C20)/'PD_genero (17)'!C20</f>
        <v>-4.4247787610619468E-2</v>
      </c>
      <c r="D19" s="52">
        <f>('PD_genero (17)'!P20-'PD_genero (17)'!D20)/'PD_genero (17)'!D20</f>
        <v>-8.4269662921348312E-2</v>
      </c>
      <c r="E19" s="53">
        <f>('PD_genero (17)'!Q20-'PD_genero (17)'!E20)/'PD_genero (17)'!E20</f>
        <v>-6.4748201438848921E-2</v>
      </c>
    </row>
    <row r="20" spans="2:5" s="80" customFormat="1" ht="14.25" customHeight="1" x14ac:dyDescent="0.2">
      <c r="B20" s="34" t="str">
        <f>'PD_genero % (12)'!B20</f>
        <v xml:space="preserve">Avenidas Novas </v>
      </c>
      <c r="C20" s="56">
        <f>('PD_genero (17)'!O21-'PD_genero (17)'!C21)/'PD_genero (17)'!C21</f>
        <v>-8.45771144278607E-2</v>
      </c>
      <c r="D20" s="52">
        <f>('PD_genero (17)'!P21-'PD_genero (17)'!D21)/'PD_genero (17)'!D21</f>
        <v>-3.5897435897435895E-2</v>
      </c>
      <c r="E20" s="53">
        <f>('PD_genero (17)'!Q21-'PD_genero (17)'!E21)/'PD_genero (17)'!E21</f>
        <v>-6.0606060606060608E-2</v>
      </c>
    </row>
    <row r="21" spans="2:5" s="80" customFormat="1" ht="14.25" customHeight="1" x14ac:dyDescent="0.2">
      <c r="B21" s="34" t="str">
        <f>'PD_genero % (12)'!B21</f>
        <v xml:space="preserve">Beato </v>
      </c>
      <c r="C21" s="56">
        <f>('PD_genero (17)'!O22-'PD_genero (17)'!C22)/'PD_genero (17)'!C22</f>
        <v>-7.2368421052631582E-2</v>
      </c>
      <c r="D21" s="52">
        <f>('PD_genero (17)'!P22-'PD_genero (17)'!D22)/'PD_genero (17)'!D22</f>
        <v>-0.13475177304964539</v>
      </c>
      <c r="E21" s="53">
        <f>('PD_genero (17)'!Q22-'PD_genero (17)'!E22)/'PD_genero (17)'!E22</f>
        <v>-0.10238907849829351</v>
      </c>
    </row>
    <row r="22" spans="2:5" s="80" customFormat="1" ht="14.25" customHeight="1" x14ac:dyDescent="0.2">
      <c r="B22" s="34" t="str">
        <f>'PD_genero % (12)'!B22</f>
        <v xml:space="preserve">Belém </v>
      </c>
      <c r="C22" s="56">
        <f>('PD_genero (17)'!O23-'PD_genero (17)'!C23)/'PD_genero (17)'!C23</f>
        <v>7.8125E-3</v>
      </c>
      <c r="D22" s="52">
        <f>('PD_genero (17)'!P23-'PD_genero (17)'!D23)/'PD_genero (17)'!D23</f>
        <v>-0.2283464566929134</v>
      </c>
      <c r="E22" s="53">
        <f>('PD_genero (17)'!Q23-'PD_genero (17)'!E23)/'PD_genero (17)'!E23</f>
        <v>-0.10980392156862745</v>
      </c>
    </row>
    <row r="23" spans="2:5" s="80" customFormat="1" ht="14.25" customHeight="1" x14ac:dyDescent="0.2">
      <c r="B23" s="34" t="str">
        <f>'PD_genero % (12)'!B23</f>
        <v xml:space="preserve">Benfica </v>
      </c>
      <c r="C23" s="56">
        <f>('PD_genero (17)'!O24-'PD_genero (17)'!C24)/'PD_genero (17)'!C24</f>
        <v>-6.5217391304347824E-2</v>
      </c>
      <c r="D23" s="52">
        <f>('PD_genero (17)'!P24-'PD_genero (17)'!D24)/'PD_genero (17)'!D24</f>
        <v>-9.4017094017094016E-2</v>
      </c>
      <c r="E23" s="53">
        <f>('PD_genero (17)'!Q24-'PD_genero (17)'!E24)/'PD_genero (17)'!E24</f>
        <v>-7.9276773296244787E-2</v>
      </c>
    </row>
    <row r="24" spans="2:5" s="80" customFormat="1" ht="14.25" customHeight="1" x14ac:dyDescent="0.2">
      <c r="B24" s="34" t="str">
        <f>'PD_genero % (12)'!B24</f>
        <v xml:space="preserve">Campo de Ourique </v>
      </c>
      <c r="C24" s="56">
        <f>('PD_genero (17)'!O25-'PD_genero (17)'!C25)/'PD_genero (17)'!C25</f>
        <v>-6.4377682403433473E-2</v>
      </c>
      <c r="D24" s="52">
        <f>('PD_genero (17)'!P25-'PD_genero (17)'!D25)/'PD_genero (17)'!D25</f>
        <v>-0.15104166666666666</v>
      </c>
      <c r="E24" s="53">
        <f>('PD_genero (17)'!Q25-'PD_genero (17)'!E25)/'PD_genero (17)'!E25</f>
        <v>-0.10352941176470588</v>
      </c>
    </row>
    <row r="25" spans="2:5" s="80" customFormat="1" ht="14.25" customHeight="1" x14ac:dyDescent="0.2">
      <c r="B25" s="34" t="str">
        <f>'PD_genero % (12)'!B25</f>
        <v xml:space="preserve">Campolide </v>
      </c>
      <c r="C25" s="56">
        <f>('PD_genero (17)'!O26-'PD_genero (17)'!C26)/'PD_genero (17)'!C26</f>
        <v>-6.024096385542169E-3</v>
      </c>
      <c r="D25" s="52">
        <f>('PD_genero (17)'!P26-'PD_genero (17)'!D26)/'PD_genero (17)'!D26</f>
        <v>-0.1404494382022472</v>
      </c>
      <c r="E25" s="53">
        <f>('PD_genero (17)'!Q26-'PD_genero (17)'!E26)/'PD_genero (17)'!E26</f>
        <v>-7.5581395348837205E-2</v>
      </c>
    </row>
    <row r="26" spans="2:5" s="80" customFormat="1" ht="14.25" customHeight="1" x14ac:dyDescent="0.2">
      <c r="B26" s="34" t="str">
        <f>'PD_genero % (12)'!B26</f>
        <v xml:space="preserve">Carnide </v>
      </c>
      <c r="C26" s="56">
        <f>('PD_genero (17)'!O27-'PD_genero (17)'!C27)/'PD_genero (17)'!C27</f>
        <v>-5.4054054054054057E-3</v>
      </c>
      <c r="D26" s="52">
        <f>('PD_genero (17)'!P27-'PD_genero (17)'!D27)/'PD_genero (17)'!D27</f>
        <v>-0.14210526315789473</v>
      </c>
      <c r="E26" s="53">
        <f>('PD_genero (17)'!Q27-'PD_genero (17)'!E27)/'PD_genero (17)'!E27</f>
        <v>-7.4666666666666673E-2</v>
      </c>
    </row>
    <row r="27" spans="2:5" s="80" customFormat="1" ht="14.25" customHeight="1" x14ac:dyDescent="0.2">
      <c r="B27" s="34" t="str">
        <f>'PD_genero % (12)'!B27</f>
        <v xml:space="preserve">Estrela </v>
      </c>
      <c r="C27" s="56">
        <f>('PD_genero (17)'!O28-'PD_genero (17)'!C28)/'PD_genero (17)'!C28</f>
        <v>-6.363636363636363E-2</v>
      </c>
      <c r="D27" s="52">
        <f>('PD_genero (17)'!P28-'PD_genero (17)'!D28)/'PD_genero (17)'!D28</f>
        <v>-0.18128654970760233</v>
      </c>
      <c r="E27" s="53">
        <f>('PD_genero (17)'!Q28-'PD_genero (17)'!E28)/'PD_genero (17)'!E28</f>
        <v>-0.11508951406649616</v>
      </c>
    </row>
    <row r="28" spans="2:5" s="80" customFormat="1" ht="14.25" customHeight="1" x14ac:dyDescent="0.2">
      <c r="B28" s="34" t="str">
        <f>'PD_genero % (12)'!B28</f>
        <v xml:space="preserve">Lumiar </v>
      </c>
      <c r="C28" s="56">
        <f>('PD_genero (17)'!O29-'PD_genero (17)'!C29)/'PD_genero (17)'!C29</f>
        <v>-0.12051282051282051</v>
      </c>
      <c r="D28" s="52">
        <f>('PD_genero (17)'!P29-'PD_genero (17)'!D29)/'PD_genero (17)'!D29</f>
        <v>-0.16666666666666666</v>
      </c>
      <c r="E28" s="53">
        <f>('PD_genero (17)'!Q29-'PD_genero (17)'!E29)/'PD_genero (17)'!E29</f>
        <v>-0.14376590330788805</v>
      </c>
    </row>
    <row r="29" spans="2:5" s="80" customFormat="1" ht="14.25" customHeight="1" x14ac:dyDescent="0.2">
      <c r="B29" s="34" t="str">
        <f>'PD_genero % (12)'!B29</f>
        <v xml:space="preserve">Marvila </v>
      </c>
      <c r="C29" s="56">
        <f>('PD_genero (17)'!O30-'PD_genero (17)'!C30)/'PD_genero (17)'!C30</f>
        <v>-4.5558086560364463E-3</v>
      </c>
      <c r="D29" s="52">
        <f>('PD_genero (17)'!P30-'PD_genero (17)'!D30)/'PD_genero (17)'!D30</f>
        <v>-0.17551963048498845</v>
      </c>
      <c r="E29" s="53">
        <f>('PD_genero (17)'!Q30-'PD_genero (17)'!E30)/'PD_genero (17)'!E30</f>
        <v>-8.9449541284403675E-2</v>
      </c>
    </row>
    <row r="30" spans="2:5" s="80" customFormat="1" ht="14.25" customHeight="1" x14ac:dyDescent="0.2">
      <c r="B30" s="34" t="str">
        <f>'PD_genero % (12)'!B30</f>
        <v xml:space="preserve">Misericórdia </v>
      </c>
      <c r="C30" s="56">
        <f>('PD_genero (17)'!O31-'PD_genero (17)'!C31)/'PD_genero (17)'!C31</f>
        <v>-5.3097345132743362E-2</v>
      </c>
      <c r="D30" s="52">
        <f>('PD_genero (17)'!P31-'PD_genero (17)'!D31)/'PD_genero (17)'!D31</f>
        <v>-0.26845637583892618</v>
      </c>
      <c r="E30" s="53">
        <f>('PD_genero (17)'!Q31-'PD_genero (17)'!E31)/'PD_genero (17)'!E31</f>
        <v>-0.17557251908396945</v>
      </c>
    </row>
    <row r="31" spans="2:5" s="80" customFormat="1" ht="14.25" customHeight="1" x14ac:dyDescent="0.2">
      <c r="B31" s="34" t="str">
        <f>'PD_genero % (12)'!B31</f>
        <v xml:space="preserve">Olivais </v>
      </c>
      <c r="C31" s="56">
        <f>('PD_genero (17)'!O32-'PD_genero (17)'!C32)/'PD_genero (17)'!C32</f>
        <v>-0.11578947368421053</v>
      </c>
      <c r="D31" s="52">
        <f>('PD_genero (17)'!P32-'PD_genero (17)'!D32)/'PD_genero (17)'!D32</f>
        <v>-0.20734908136482941</v>
      </c>
      <c r="E31" s="53">
        <f>('PD_genero (17)'!Q32-'PD_genero (17)'!E32)/'PD_genero (17)'!E32</f>
        <v>-0.16162943495400789</v>
      </c>
    </row>
    <row r="32" spans="2:5" s="80" customFormat="1" ht="14.25" customHeight="1" x14ac:dyDescent="0.2">
      <c r="B32" s="34" t="str">
        <f>'PD_genero % (12)'!B32</f>
        <v xml:space="preserve">Parque das Nações </v>
      </c>
      <c r="C32" s="56">
        <f>('PD_genero (17)'!O33-'PD_genero (17)'!C33)/'PD_genero (17)'!C33</f>
        <v>-2.564102564102564E-2</v>
      </c>
      <c r="D32" s="52">
        <f>('PD_genero (17)'!P33-'PD_genero (17)'!D33)/'PD_genero (17)'!D33</f>
        <v>-0.1111111111111111</v>
      </c>
      <c r="E32" s="53">
        <f>('PD_genero (17)'!Q33-'PD_genero (17)'!E33)/'PD_genero (17)'!E33</f>
        <v>-6.7961165048543687E-2</v>
      </c>
    </row>
    <row r="33" spans="2:5" s="80" customFormat="1" ht="14.25" customHeight="1" x14ac:dyDescent="0.2">
      <c r="B33" s="34" t="str">
        <f>'PD_genero % (12)'!B33</f>
        <v xml:space="preserve">Penha de França </v>
      </c>
      <c r="C33" s="56">
        <f>('PD_genero (17)'!O34-'PD_genero (17)'!C34)/'PD_genero (17)'!C34</f>
        <v>-1.7094017094017096E-2</v>
      </c>
      <c r="D33" s="52">
        <f>('PD_genero (17)'!P34-'PD_genero (17)'!D34)/'PD_genero (17)'!D34</f>
        <v>-0.11080332409972299</v>
      </c>
      <c r="E33" s="53">
        <f>('PD_genero (17)'!Q34-'PD_genero (17)'!E34)/'PD_genero (17)'!E34</f>
        <v>-6.4606741573033713E-2</v>
      </c>
    </row>
    <row r="34" spans="2:5" s="80" customFormat="1" ht="14.25" customHeight="1" x14ac:dyDescent="0.2">
      <c r="B34" s="34" t="str">
        <f>'PD_genero % (12)'!B34</f>
        <v xml:space="preserve">Santa Clara </v>
      </c>
      <c r="C34" s="56">
        <f>('PD_genero (17)'!O35-'PD_genero (17)'!C35)/'PD_genero (17)'!C35</f>
        <v>-4.5267489711934158E-2</v>
      </c>
      <c r="D34" s="52">
        <f>('PD_genero (17)'!P35-'PD_genero (17)'!D35)/'PD_genero (17)'!D35</f>
        <v>-0.14396887159533073</v>
      </c>
      <c r="E34" s="53">
        <f>('PD_genero (17)'!Q35-'PD_genero (17)'!E35)/'PD_genero (17)'!E35</f>
        <v>-9.6000000000000002E-2</v>
      </c>
    </row>
    <row r="35" spans="2:5" s="80" customFormat="1" ht="14.25" customHeight="1" x14ac:dyDescent="0.2">
      <c r="B35" s="34" t="str">
        <f>'PD_genero % (12)'!B35</f>
        <v xml:space="preserve">Santa Maria Maior </v>
      </c>
      <c r="C35" s="56">
        <f>('PD_genero (17)'!O36-'PD_genero (17)'!C36)/'PD_genero (17)'!C36</f>
        <v>-0.21641791044776118</v>
      </c>
      <c r="D35" s="52">
        <f>('PD_genero (17)'!P36-'PD_genero (17)'!D36)/'PD_genero (17)'!D36</f>
        <v>-0.2709677419354839</v>
      </c>
      <c r="E35" s="53">
        <f>('PD_genero (17)'!Q36-'PD_genero (17)'!E36)/'PD_genero (17)'!E36</f>
        <v>-0.24567474048442905</v>
      </c>
    </row>
    <row r="36" spans="2:5" s="80" customFormat="1" ht="14.25" customHeight="1" x14ac:dyDescent="0.2">
      <c r="B36" s="34" t="str">
        <f>'PD_genero % (12)'!B36</f>
        <v xml:space="preserve">Santo António </v>
      </c>
      <c r="C36" s="56">
        <f>('PD_genero (17)'!O37-'PD_genero (17)'!C37)/'PD_genero (17)'!C37</f>
        <v>-4.5871559633027525E-2</v>
      </c>
      <c r="D36" s="52">
        <f>('PD_genero (17)'!P37-'PD_genero (17)'!D37)/'PD_genero (17)'!D37</f>
        <v>-0.22807017543859648</v>
      </c>
      <c r="E36" s="53">
        <f>('PD_genero (17)'!Q37-'PD_genero (17)'!E37)/'PD_genero (17)'!E37</f>
        <v>-0.13901345291479822</v>
      </c>
    </row>
    <row r="37" spans="2:5" s="80" customFormat="1" ht="14.25" customHeight="1" x14ac:dyDescent="0.2">
      <c r="B37" s="34" t="str">
        <f>'PD_genero % (12)'!B37</f>
        <v xml:space="preserve">São Domingos de Benfica </v>
      </c>
      <c r="C37" s="56">
        <f>('PD_genero (17)'!O38-'PD_genero (17)'!C38)/'PD_genero (17)'!C38</f>
        <v>-0.11041009463722397</v>
      </c>
      <c r="D37" s="52">
        <f>('PD_genero (17)'!P38-'PD_genero (17)'!D38)/'PD_genero (17)'!D38</f>
        <v>-0.18996415770609318</v>
      </c>
      <c r="E37" s="53">
        <f>('PD_genero (17)'!Q38-'PD_genero (17)'!E38)/'PD_genero (17)'!E38</f>
        <v>-0.1476510067114094</v>
      </c>
    </row>
    <row r="38" spans="2:5" s="80" customFormat="1" ht="14.25" customHeight="1" x14ac:dyDescent="0.2">
      <c r="B38" s="34" t="str">
        <f>'PD_genero % (12)'!B38</f>
        <v xml:space="preserve">São Vicente </v>
      </c>
      <c r="C38" s="72">
        <f>('PD_genero (17)'!O39-'PD_genero (17)'!C39)/'PD_genero (17)'!C39</f>
        <v>-8.7209302325581398E-2</v>
      </c>
      <c r="D38" s="73">
        <f>('PD_genero (17)'!P39-'PD_genero (17)'!D39)/'PD_genero (17)'!D39</f>
        <v>-0.14193548387096774</v>
      </c>
      <c r="E38" s="54">
        <f>('PD_genero (17)'!Q39-'PD_genero (17)'!E39)/'PD_genero (17)'!E39</f>
        <v>-0.11314984709480122</v>
      </c>
    </row>
    <row r="39" spans="2:5" s="1" customFormat="1" ht="15" x14ac:dyDescent="0.25">
      <c r="B39" s="36"/>
      <c r="C39" s="92"/>
      <c r="D39" s="101"/>
    </row>
    <row r="40" spans="2:5" x14ac:dyDescent="0.2">
      <c r="B40" s="36"/>
    </row>
  </sheetData>
  <mergeCells count="2"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showRowColHeaders="0" topLeftCell="A3" zoomScaleNormal="100" workbookViewId="0">
      <pane xSplit="2" topLeftCell="C1" activePane="topRight" state="frozen"/>
      <selection pane="topRight" activeCell="AV17" sqref="AV17"/>
    </sheetView>
  </sheetViews>
  <sheetFormatPr defaultColWidth="12" defaultRowHeight="15" x14ac:dyDescent="0.25"/>
  <cols>
    <col min="2" max="2" width="34.28515625" style="81" customWidth="1"/>
    <col min="3" max="11" width="11.7109375" style="81" customWidth="1"/>
    <col min="12" max="12" width="1.28515625" style="81" customWidth="1"/>
    <col min="13" max="21" width="11.7109375" style="81" customWidth="1"/>
    <col min="22" max="22" width="1.28515625" style="81" customWidth="1"/>
    <col min="23" max="31" width="11.7109375" style="81" customWidth="1"/>
    <col min="32" max="32" width="1.28515625" style="81" customWidth="1"/>
    <col min="33" max="41" width="11.7109375" style="81" customWidth="1"/>
    <col min="42" max="42" width="1.28515625" style="81" customWidth="1"/>
    <col min="43" max="16384" width="12" style="81"/>
  </cols>
  <sheetData>
    <row r="1" spans="1:52" s="80" customFormat="1" ht="16.5" customHeight="1" x14ac:dyDescent="0.25">
      <c r="A1"/>
    </row>
    <row r="2" spans="1:52" s="80" customFormat="1" ht="16.5" customHeight="1" x14ac:dyDescent="0.25">
      <c r="A2"/>
    </row>
    <row r="3" spans="1:52" s="80" customFormat="1" ht="16.5" customHeight="1" x14ac:dyDescent="0.25">
      <c r="A3"/>
    </row>
    <row r="4" spans="1:52" s="80" customFormat="1" ht="16.5" customHeight="1" x14ac:dyDescent="0.25">
      <c r="A4"/>
    </row>
    <row r="5" spans="1:52" s="80" customFormat="1" ht="16.5" customHeight="1" x14ac:dyDescent="0.2">
      <c r="A5" s="122" t="s">
        <v>6</v>
      </c>
      <c r="B5" s="125" t="s">
        <v>260</v>
      </c>
      <c r="F5" s="2"/>
      <c r="G5" s="2"/>
      <c r="H5" s="2"/>
      <c r="I5" s="2"/>
      <c r="J5" s="2"/>
      <c r="K5" s="2"/>
    </row>
    <row r="6" spans="1:52" s="80" customFormat="1" ht="12" customHeight="1" x14ac:dyDescent="0.2">
      <c r="A6" s="122"/>
      <c r="B6" s="128" t="s">
        <v>143</v>
      </c>
      <c r="F6" s="2"/>
      <c r="G6" s="2"/>
      <c r="H6" s="2"/>
      <c r="I6" s="2"/>
      <c r="J6" s="2"/>
      <c r="K6" s="2"/>
    </row>
    <row r="7" spans="1:52" s="80" customFormat="1" ht="12" customHeight="1" x14ac:dyDescent="0.2">
      <c r="A7" s="122"/>
      <c r="B7" s="128"/>
      <c r="F7" s="2"/>
      <c r="G7" s="2"/>
      <c r="H7" s="2"/>
      <c r="I7" s="2"/>
      <c r="J7" s="2"/>
      <c r="K7" s="2"/>
    </row>
    <row r="8" spans="1:52" ht="15" customHeight="1" x14ac:dyDescent="0.25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52" ht="24.95" customHeight="1" x14ac:dyDescent="0.25">
      <c r="B9" s="8"/>
      <c r="C9" s="450" t="s">
        <v>260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</row>
    <row r="10" spans="1:52" ht="24.95" customHeight="1" x14ac:dyDescent="0.25">
      <c r="B10" s="11"/>
      <c r="C10" s="451" t="s">
        <v>16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 t="s">
        <v>18</v>
      </c>
      <c r="N10" s="451"/>
      <c r="O10" s="451"/>
      <c r="P10" s="451"/>
      <c r="Q10" s="451"/>
      <c r="R10" s="451"/>
      <c r="S10" s="451"/>
      <c r="T10" s="451"/>
      <c r="U10" s="451"/>
      <c r="V10" s="451"/>
      <c r="W10" s="451" t="s">
        <v>19</v>
      </c>
      <c r="X10" s="451"/>
      <c r="Y10" s="451"/>
      <c r="Z10" s="451"/>
      <c r="AA10" s="451"/>
      <c r="AB10" s="451"/>
      <c r="AC10" s="451"/>
      <c r="AD10" s="451"/>
      <c r="AE10" s="451"/>
      <c r="AF10" s="451"/>
      <c r="AG10" s="451" t="s">
        <v>17</v>
      </c>
      <c r="AH10" s="451"/>
      <c r="AI10" s="451"/>
      <c r="AJ10" s="451"/>
      <c r="AK10" s="451"/>
      <c r="AL10" s="451"/>
      <c r="AM10" s="451"/>
      <c r="AN10" s="451"/>
      <c r="AO10" s="451"/>
      <c r="AP10" s="84"/>
      <c r="AQ10" s="469" t="s">
        <v>231</v>
      </c>
      <c r="AR10" s="469"/>
      <c r="AS10" s="469"/>
      <c r="AT10" s="469"/>
      <c r="AU10" s="469"/>
      <c r="AV10" s="469"/>
      <c r="AW10" s="469"/>
      <c r="AX10" s="469"/>
      <c r="AY10" s="469"/>
      <c r="AZ10" s="84"/>
    </row>
    <row r="11" spans="1:52" x14ac:dyDescent="0.25">
      <c r="B11" s="126" t="s">
        <v>11</v>
      </c>
      <c r="C11" s="246" t="s">
        <v>69</v>
      </c>
      <c r="D11" s="246" t="s">
        <v>70</v>
      </c>
      <c r="E11" s="246" t="s">
        <v>71</v>
      </c>
      <c r="F11" s="246" t="s">
        <v>72</v>
      </c>
      <c r="G11" s="246" t="s">
        <v>73</v>
      </c>
      <c r="H11" s="246" t="s">
        <v>74</v>
      </c>
      <c r="I11" s="246" t="s">
        <v>75</v>
      </c>
      <c r="J11" s="246" t="s">
        <v>59</v>
      </c>
      <c r="K11" s="246" t="s">
        <v>0</v>
      </c>
      <c r="L11" s="149"/>
      <c r="M11" s="246" t="str">
        <f t="shared" ref="M11:U11" si="0">C11</f>
        <v xml:space="preserve">15 a 29 anos </v>
      </c>
      <c r="N11" s="246" t="str">
        <f t="shared" si="0"/>
        <v>30 a 34 anos</v>
      </c>
      <c r="O11" s="246" t="str">
        <f t="shared" si="0"/>
        <v>35 a 39 anos</v>
      </c>
      <c r="P11" s="246" t="str">
        <f t="shared" si="0"/>
        <v>40 a 44 anos</v>
      </c>
      <c r="Q11" s="246" t="str">
        <f t="shared" si="0"/>
        <v>45 a 49 anos</v>
      </c>
      <c r="R11" s="246" t="str">
        <f t="shared" si="0"/>
        <v>50 a 54 anos</v>
      </c>
      <c r="S11" s="246" t="str">
        <f t="shared" si="0"/>
        <v>55 a 59 anos</v>
      </c>
      <c r="T11" s="246" t="str">
        <f t="shared" si="0"/>
        <v>&gt;=60 anos</v>
      </c>
      <c r="U11" s="246" t="str">
        <f t="shared" si="0"/>
        <v>Total</v>
      </c>
      <c r="V11" s="149"/>
      <c r="W11" s="246" t="str">
        <f t="shared" ref="W11:AE11" si="1">C11</f>
        <v xml:space="preserve">15 a 29 anos </v>
      </c>
      <c r="X11" s="246" t="str">
        <f t="shared" si="1"/>
        <v>30 a 34 anos</v>
      </c>
      <c r="Y11" s="246" t="str">
        <f t="shared" si="1"/>
        <v>35 a 39 anos</v>
      </c>
      <c r="Z11" s="246" t="str">
        <f t="shared" si="1"/>
        <v>40 a 44 anos</v>
      </c>
      <c r="AA11" s="246" t="str">
        <f t="shared" si="1"/>
        <v>45 a 49 anos</v>
      </c>
      <c r="AB11" s="246" t="str">
        <f t="shared" si="1"/>
        <v>50 a 54 anos</v>
      </c>
      <c r="AC11" s="246" t="str">
        <f t="shared" si="1"/>
        <v>55 a 59 anos</v>
      </c>
      <c r="AD11" s="246" t="str">
        <f t="shared" si="1"/>
        <v>&gt;=60 anos</v>
      </c>
      <c r="AE11" s="246" t="str">
        <f t="shared" si="1"/>
        <v>Total</v>
      </c>
      <c r="AF11" s="149"/>
      <c r="AG11" s="246" t="str">
        <f t="shared" ref="AG11:AO11" si="2">C11</f>
        <v xml:space="preserve">15 a 29 anos </v>
      </c>
      <c r="AH11" s="246" t="str">
        <f t="shared" si="2"/>
        <v>30 a 34 anos</v>
      </c>
      <c r="AI11" s="246" t="str">
        <f t="shared" si="2"/>
        <v>35 a 39 anos</v>
      </c>
      <c r="AJ11" s="246" t="str">
        <f t="shared" si="2"/>
        <v>40 a 44 anos</v>
      </c>
      <c r="AK11" s="246" t="str">
        <f t="shared" si="2"/>
        <v>45 a 49 anos</v>
      </c>
      <c r="AL11" s="246" t="str">
        <f t="shared" si="2"/>
        <v>50 a 54 anos</v>
      </c>
      <c r="AM11" s="246" t="str">
        <f t="shared" si="2"/>
        <v>55 a 59 anos</v>
      </c>
      <c r="AN11" s="246" t="str">
        <f t="shared" si="2"/>
        <v>&gt;=60 anos</v>
      </c>
      <c r="AO11" s="246" t="str">
        <f t="shared" si="2"/>
        <v>Total</v>
      </c>
      <c r="AP11" s="149"/>
      <c r="AQ11" s="246" t="str">
        <f t="shared" ref="AQ11:AY11" si="3">M11</f>
        <v xml:space="preserve">15 a 29 anos </v>
      </c>
      <c r="AR11" s="246" t="str">
        <f t="shared" si="3"/>
        <v>30 a 34 anos</v>
      </c>
      <c r="AS11" s="246" t="str">
        <f t="shared" si="3"/>
        <v>35 a 39 anos</v>
      </c>
      <c r="AT11" s="246" t="str">
        <f t="shared" si="3"/>
        <v>40 a 44 anos</v>
      </c>
      <c r="AU11" s="246" t="str">
        <f t="shared" si="3"/>
        <v>45 a 49 anos</v>
      </c>
      <c r="AV11" s="246" t="str">
        <f t="shared" si="3"/>
        <v>50 a 54 anos</v>
      </c>
      <c r="AW11" s="246" t="str">
        <f t="shared" si="3"/>
        <v>55 a 59 anos</v>
      </c>
      <c r="AX11" s="246" t="str">
        <f t="shared" si="3"/>
        <v>&gt;=60 anos</v>
      </c>
      <c r="AY11" s="246" t="str">
        <f t="shared" si="3"/>
        <v>Total</v>
      </c>
      <c r="AZ11" s="84"/>
    </row>
    <row r="12" spans="1:52" x14ac:dyDescent="0.25">
      <c r="B12" s="3" t="s">
        <v>61</v>
      </c>
      <c r="C12" s="422">
        <v>31843</v>
      </c>
      <c r="D12" s="423">
        <v>26093</v>
      </c>
      <c r="E12" s="423">
        <v>28246</v>
      </c>
      <c r="F12" s="423">
        <v>31052</v>
      </c>
      <c r="G12" s="423">
        <v>30546</v>
      </c>
      <c r="H12" s="423">
        <v>34126</v>
      </c>
      <c r="I12" s="423">
        <v>36767</v>
      </c>
      <c r="J12" s="423">
        <v>38598</v>
      </c>
      <c r="K12" s="424">
        <v>257271</v>
      </c>
      <c r="L12" s="363"/>
      <c r="M12" s="422">
        <v>30486</v>
      </c>
      <c r="N12" s="423">
        <v>24257</v>
      </c>
      <c r="O12" s="423">
        <v>26160</v>
      </c>
      <c r="P12" s="423">
        <v>28874</v>
      </c>
      <c r="Q12" s="423">
        <v>28389</v>
      </c>
      <c r="R12" s="423">
        <v>31610</v>
      </c>
      <c r="S12" s="423">
        <v>34766</v>
      </c>
      <c r="T12" s="423">
        <v>35915</v>
      </c>
      <c r="U12" s="424">
        <v>240457</v>
      </c>
      <c r="V12" s="13"/>
      <c r="W12" s="422">
        <v>26224</v>
      </c>
      <c r="X12" s="423">
        <v>22137</v>
      </c>
      <c r="Y12" s="423">
        <v>27207</v>
      </c>
      <c r="Z12" s="423">
        <v>29000</v>
      </c>
      <c r="AA12" s="423">
        <v>26296</v>
      </c>
      <c r="AB12" s="423">
        <v>28468</v>
      </c>
      <c r="AC12" s="423">
        <v>32138</v>
      </c>
      <c r="AD12" s="423">
        <v>33019</v>
      </c>
      <c r="AE12" s="424">
        <v>224489</v>
      </c>
      <c r="AF12" s="188"/>
      <c r="AG12" s="422">
        <v>29960</v>
      </c>
      <c r="AH12" s="423">
        <v>22686</v>
      </c>
      <c r="AI12" s="423">
        <v>25446</v>
      </c>
      <c r="AJ12" s="423">
        <v>27696</v>
      </c>
      <c r="AK12" s="423">
        <v>25499</v>
      </c>
      <c r="AL12" s="423">
        <v>28162</v>
      </c>
      <c r="AM12" s="423">
        <v>31864</v>
      </c>
      <c r="AN12" s="423">
        <v>31706</v>
      </c>
      <c r="AO12" s="424">
        <v>223019</v>
      </c>
      <c r="AP12" s="188"/>
      <c r="AQ12" s="422">
        <v>62352</v>
      </c>
      <c r="AR12" s="423">
        <v>45038</v>
      </c>
      <c r="AS12" s="423">
        <v>50428</v>
      </c>
      <c r="AT12" s="423">
        <v>51259</v>
      </c>
      <c r="AU12" s="423">
        <v>45887</v>
      </c>
      <c r="AV12" s="423">
        <v>46898</v>
      </c>
      <c r="AW12" s="423">
        <v>47953</v>
      </c>
      <c r="AX12" s="423">
        <v>46680</v>
      </c>
      <c r="AY12" s="424">
        <f>AQ12+AR12+AS12+AT12+AU12+AV12+AW12+AX12</f>
        <v>396495</v>
      </c>
      <c r="AZ12" s="84"/>
    </row>
    <row r="13" spans="1:52" x14ac:dyDescent="0.25">
      <c r="B13" s="4" t="s">
        <v>147</v>
      </c>
      <c r="C13" s="425">
        <v>7948</v>
      </c>
      <c r="D13" s="426">
        <v>7054</v>
      </c>
      <c r="E13" s="426">
        <v>7808</v>
      </c>
      <c r="F13" s="426">
        <v>9016</v>
      </c>
      <c r="G13" s="426">
        <v>8296</v>
      </c>
      <c r="H13" s="426">
        <v>8474</v>
      </c>
      <c r="I13" s="426">
        <v>8714</v>
      </c>
      <c r="J13" s="426">
        <v>9722</v>
      </c>
      <c r="K13" s="427">
        <v>67032</v>
      </c>
      <c r="L13" s="363"/>
      <c r="M13" s="425">
        <v>8142</v>
      </c>
      <c r="N13" s="426">
        <v>6811</v>
      </c>
      <c r="O13" s="426">
        <v>7496</v>
      </c>
      <c r="P13" s="426">
        <v>8723</v>
      </c>
      <c r="Q13" s="426">
        <v>7944</v>
      </c>
      <c r="R13" s="426">
        <v>8081</v>
      </c>
      <c r="S13" s="426">
        <v>8381</v>
      </c>
      <c r="T13" s="426">
        <v>9092</v>
      </c>
      <c r="U13" s="427">
        <v>64670</v>
      </c>
      <c r="V13" s="13"/>
      <c r="W13" s="425">
        <v>7221</v>
      </c>
      <c r="X13" s="426">
        <v>6270</v>
      </c>
      <c r="Y13" s="426">
        <v>7318</v>
      </c>
      <c r="Z13" s="426">
        <v>8561</v>
      </c>
      <c r="AA13" s="426">
        <v>7511</v>
      </c>
      <c r="AB13" s="426">
        <v>7526</v>
      </c>
      <c r="AC13" s="426">
        <v>7985</v>
      </c>
      <c r="AD13" s="426">
        <v>8582</v>
      </c>
      <c r="AE13" s="427">
        <v>60974</v>
      </c>
      <c r="AF13" s="188"/>
      <c r="AG13" s="425">
        <v>7417</v>
      </c>
      <c r="AH13" s="426">
        <v>6085</v>
      </c>
      <c r="AI13" s="426">
        <v>6813</v>
      </c>
      <c r="AJ13" s="426">
        <v>8004</v>
      </c>
      <c r="AK13" s="426">
        <v>6924</v>
      </c>
      <c r="AL13" s="426">
        <v>7107</v>
      </c>
      <c r="AM13" s="426">
        <v>7600</v>
      </c>
      <c r="AN13" s="426">
        <v>8106</v>
      </c>
      <c r="AO13" s="427">
        <v>58056</v>
      </c>
      <c r="AP13" s="188"/>
      <c r="AQ13" s="425">
        <v>15687</v>
      </c>
      <c r="AR13" s="426">
        <v>11922</v>
      </c>
      <c r="AS13" s="426">
        <v>13184</v>
      </c>
      <c r="AT13" s="426">
        <v>14389</v>
      </c>
      <c r="AU13" s="426">
        <v>12195</v>
      </c>
      <c r="AV13" s="426">
        <v>11478</v>
      </c>
      <c r="AW13" s="426">
        <v>11155</v>
      </c>
      <c r="AX13" s="426">
        <v>11784</v>
      </c>
      <c r="AY13" s="427">
        <f>AQ13+AR13+AS13+AT13+AU13+AV13+AW13+AX13</f>
        <v>101794</v>
      </c>
      <c r="AZ13" s="84"/>
    </row>
    <row r="14" spans="1:52" x14ac:dyDescent="0.25">
      <c r="B14" s="4" t="s">
        <v>20</v>
      </c>
      <c r="C14" s="425">
        <v>6001</v>
      </c>
      <c r="D14" s="426">
        <v>5307</v>
      </c>
      <c r="E14" s="426">
        <v>5904</v>
      </c>
      <c r="F14" s="426">
        <v>6660</v>
      </c>
      <c r="G14" s="426">
        <v>6248</v>
      </c>
      <c r="H14" s="426">
        <v>6589</v>
      </c>
      <c r="I14" s="426">
        <v>6735</v>
      </c>
      <c r="J14" s="426">
        <v>7490</v>
      </c>
      <c r="K14" s="427">
        <v>50934</v>
      </c>
      <c r="L14" s="363"/>
      <c r="M14" s="425">
        <v>6103</v>
      </c>
      <c r="N14" s="426">
        <v>5147</v>
      </c>
      <c r="O14" s="426">
        <v>5697</v>
      </c>
      <c r="P14" s="426">
        <v>6500</v>
      </c>
      <c r="Q14" s="426">
        <v>6006</v>
      </c>
      <c r="R14" s="426">
        <v>6266</v>
      </c>
      <c r="S14" s="426">
        <v>6493</v>
      </c>
      <c r="T14" s="426">
        <v>6999</v>
      </c>
      <c r="U14" s="427">
        <v>49211</v>
      </c>
      <c r="V14" s="207"/>
      <c r="W14" s="425">
        <v>5432</v>
      </c>
      <c r="X14" s="426">
        <v>4671</v>
      </c>
      <c r="Y14" s="426">
        <v>5594</v>
      </c>
      <c r="Z14" s="426">
        <v>6363</v>
      </c>
      <c r="AA14" s="426">
        <v>5695</v>
      </c>
      <c r="AB14" s="426">
        <v>5843</v>
      </c>
      <c r="AC14" s="426">
        <v>6171</v>
      </c>
      <c r="AD14" s="426">
        <v>6598</v>
      </c>
      <c r="AE14" s="427">
        <v>46367</v>
      </c>
      <c r="AF14" s="188"/>
      <c r="AG14" s="425">
        <v>5611</v>
      </c>
      <c r="AH14" s="426">
        <v>4542</v>
      </c>
      <c r="AI14" s="426">
        <v>5162</v>
      </c>
      <c r="AJ14" s="426">
        <v>5978</v>
      </c>
      <c r="AK14" s="426">
        <v>5303</v>
      </c>
      <c r="AL14" s="426">
        <v>5498</v>
      </c>
      <c r="AM14" s="426">
        <v>5830</v>
      </c>
      <c r="AN14" s="426">
        <v>6194</v>
      </c>
      <c r="AO14" s="427">
        <v>44118</v>
      </c>
      <c r="AP14" s="188"/>
      <c r="AQ14" s="425">
        <v>11857</v>
      </c>
      <c r="AR14" s="426">
        <v>8959</v>
      </c>
      <c r="AS14" s="426">
        <v>9943</v>
      </c>
      <c r="AT14" s="426">
        <v>10721</v>
      </c>
      <c r="AU14" s="426">
        <v>9212</v>
      </c>
      <c r="AV14" s="426">
        <v>8899</v>
      </c>
      <c r="AW14" s="426">
        <v>8576</v>
      </c>
      <c r="AX14" s="426">
        <v>9041</v>
      </c>
      <c r="AY14" s="427">
        <f>AQ14+AR14+AS14+AT14+AU14+AV14+AW14+AX14</f>
        <v>77208</v>
      </c>
      <c r="AZ14" s="84"/>
    </row>
    <row r="15" spans="1:52" x14ac:dyDescent="0.25">
      <c r="B15" s="4" t="s">
        <v>1</v>
      </c>
      <c r="C15" s="428">
        <f t="shared" ref="C15:K15" si="4">SUM(C16:C39)</f>
        <v>1220</v>
      </c>
      <c r="D15" s="429">
        <f t="shared" si="4"/>
        <v>1243</v>
      </c>
      <c r="E15" s="429">
        <f t="shared" si="4"/>
        <v>1377</v>
      </c>
      <c r="F15" s="429">
        <f t="shared" si="4"/>
        <v>1453</v>
      </c>
      <c r="G15" s="429">
        <f t="shared" si="4"/>
        <v>1335</v>
      </c>
      <c r="H15" s="429">
        <f t="shared" si="4"/>
        <v>1415</v>
      </c>
      <c r="I15" s="429">
        <f t="shared" si="4"/>
        <v>1443</v>
      </c>
      <c r="J15" s="429">
        <f t="shared" si="4"/>
        <v>1611</v>
      </c>
      <c r="K15" s="430">
        <f t="shared" si="4"/>
        <v>11097</v>
      </c>
      <c r="L15" s="363"/>
      <c r="M15" s="428">
        <f t="shared" ref="M15:U15" si="5">SUM(M16:M39)</f>
        <v>1249</v>
      </c>
      <c r="N15" s="429">
        <f t="shared" si="5"/>
        <v>1232</v>
      </c>
      <c r="O15" s="429">
        <f t="shared" si="5"/>
        <v>1286</v>
      </c>
      <c r="P15" s="429">
        <f t="shared" si="5"/>
        <v>1397</v>
      </c>
      <c r="Q15" s="429">
        <f t="shared" si="5"/>
        <v>1273</v>
      </c>
      <c r="R15" s="429">
        <f t="shared" si="5"/>
        <v>1356</v>
      </c>
      <c r="S15" s="429">
        <f t="shared" si="5"/>
        <v>1426</v>
      </c>
      <c r="T15" s="429">
        <f t="shared" si="5"/>
        <v>1515</v>
      </c>
      <c r="U15" s="430">
        <f t="shared" si="5"/>
        <v>10734</v>
      </c>
      <c r="V15" s="251"/>
      <c r="W15" s="428">
        <f t="shared" ref="W15:AE15" si="6">SUM(W16:W39)</f>
        <v>1107</v>
      </c>
      <c r="X15" s="429">
        <f t="shared" si="6"/>
        <v>1120</v>
      </c>
      <c r="Y15" s="429">
        <f t="shared" si="6"/>
        <v>1240</v>
      </c>
      <c r="Z15" s="429">
        <f t="shared" si="6"/>
        <v>1371</v>
      </c>
      <c r="AA15" s="429">
        <f t="shared" si="6"/>
        <v>1246</v>
      </c>
      <c r="AB15" s="429">
        <f t="shared" si="6"/>
        <v>1278</v>
      </c>
      <c r="AC15" s="429">
        <f t="shared" si="6"/>
        <v>1347</v>
      </c>
      <c r="AD15" s="429">
        <f t="shared" si="6"/>
        <v>1439</v>
      </c>
      <c r="AE15" s="430">
        <f t="shared" si="6"/>
        <v>10148</v>
      </c>
      <c r="AF15" s="309"/>
      <c r="AG15" s="428">
        <f t="shared" ref="AG15:AO15" si="7">SUM(AG16:AG39)</f>
        <v>1159</v>
      </c>
      <c r="AH15" s="429">
        <f t="shared" si="7"/>
        <v>1115</v>
      </c>
      <c r="AI15" s="429">
        <f t="shared" si="7"/>
        <v>1198</v>
      </c>
      <c r="AJ15" s="429">
        <f t="shared" si="7"/>
        <v>1336</v>
      </c>
      <c r="AK15" s="429">
        <f t="shared" si="7"/>
        <v>1193</v>
      </c>
      <c r="AL15" s="429">
        <f t="shared" si="7"/>
        <v>1243</v>
      </c>
      <c r="AM15" s="429">
        <f t="shared" si="7"/>
        <v>1274</v>
      </c>
      <c r="AN15" s="429">
        <f t="shared" si="7"/>
        <v>1374</v>
      </c>
      <c r="AO15" s="430">
        <f t="shared" si="7"/>
        <v>9892</v>
      </c>
      <c r="AP15" s="309"/>
      <c r="AQ15" s="428">
        <v>2371</v>
      </c>
      <c r="AR15" s="429">
        <v>2076</v>
      </c>
      <c r="AS15" s="429">
        <v>2261</v>
      </c>
      <c r="AT15" s="429">
        <v>2259</v>
      </c>
      <c r="AU15" s="429">
        <v>1937</v>
      </c>
      <c r="AV15" s="429">
        <v>1892</v>
      </c>
      <c r="AW15" s="429">
        <v>1819</v>
      </c>
      <c r="AX15" s="429">
        <v>1933</v>
      </c>
      <c r="AY15" s="430">
        <f>AQ15+AR15+AS15+AT15+AU15+AV15+AW15+AX15</f>
        <v>16548</v>
      </c>
      <c r="AZ15" s="84"/>
    </row>
    <row r="16" spans="1:52" x14ac:dyDescent="0.25">
      <c r="B16" s="34" t="s">
        <v>36</v>
      </c>
      <c r="C16" s="425">
        <v>50</v>
      </c>
      <c r="D16" s="426">
        <v>43</v>
      </c>
      <c r="E16" s="426">
        <v>39</v>
      </c>
      <c r="F16" s="426">
        <v>39</v>
      </c>
      <c r="G16" s="426">
        <v>37</v>
      </c>
      <c r="H16" s="426">
        <v>32</v>
      </c>
      <c r="I16" s="426">
        <v>51</v>
      </c>
      <c r="J16" s="426">
        <v>44</v>
      </c>
      <c r="K16" s="427">
        <v>335</v>
      </c>
      <c r="L16" s="363"/>
      <c r="M16" s="425">
        <v>46</v>
      </c>
      <c r="N16" s="426">
        <v>42</v>
      </c>
      <c r="O16" s="426">
        <v>43</v>
      </c>
      <c r="P16" s="426">
        <v>36</v>
      </c>
      <c r="Q16" s="426">
        <v>34</v>
      </c>
      <c r="R16" s="426">
        <v>32</v>
      </c>
      <c r="S16" s="426">
        <v>53</v>
      </c>
      <c r="T16" s="426">
        <v>38</v>
      </c>
      <c r="U16" s="427">
        <v>324</v>
      </c>
      <c r="V16" s="203"/>
      <c r="W16" s="425">
        <v>41</v>
      </c>
      <c r="X16" s="426">
        <v>30</v>
      </c>
      <c r="Y16" s="426">
        <v>37</v>
      </c>
      <c r="Z16" s="426">
        <v>37</v>
      </c>
      <c r="AA16" s="426">
        <v>36</v>
      </c>
      <c r="AB16" s="426">
        <v>31</v>
      </c>
      <c r="AC16" s="426">
        <v>54</v>
      </c>
      <c r="AD16" s="426">
        <v>37</v>
      </c>
      <c r="AE16" s="427">
        <v>303</v>
      </c>
      <c r="AF16" s="188"/>
      <c r="AG16" s="425">
        <v>38</v>
      </c>
      <c r="AH16" s="426">
        <v>30</v>
      </c>
      <c r="AI16" s="426">
        <v>37</v>
      </c>
      <c r="AJ16" s="426">
        <v>37</v>
      </c>
      <c r="AK16" s="426">
        <v>37</v>
      </c>
      <c r="AL16" s="426">
        <v>30</v>
      </c>
      <c r="AM16" s="426">
        <v>46</v>
      </c>
      <c r="AN16" s="426">
        <v>35</v>
      </c>
      <c r="AO16" s="427">
        <v>290</v>
      </c>
      <c r="AP16" s="188"/>
      <c r="AQ16" s="425">
        <v>71</v>
      </c>
      <c r="AR16" s="426">
        <v>62</v>
      </c>
      <c r="AS16" s="426">
        <v>67</v>
      </c>
      <c r="AT16" s="426">
        <v>60</v>
      </c>
      <c r="AU16" s="426">
        <v>49</v>
      </c>
      <c r="AV16" s="426">
        <v>41</v>
      </c>
      <c r="AW16" s="426">
        <v>67</v>
      </c>
      <c r="AX16" s="426">
        <v>51</v>
      </c>
      <c r="AY16" s="427">
        <f t="shared" ref="AY16:AY39" si="8">AQ16+AR16+AS16+AT16+AU16+AV16+AW16+AX16</f>
        <v>468</v>
      </c>
      <c r="AZ16" s="84"/>
    </row>
    <row r="17" spans="2:51" x14ac:dyDescent="0.25">
      <c r="B17" s="34" t="s">
        <v>37</v>
      </c>
      <c r="C17" s="425">
        <v>35</v>
      </c>
      <c r="D17" s="426">
        <v>38</v>
      </c>
      <c r="E17" s="426">
        <v>34</v>
      </c>
      <c r="F17" s="426">
        <v>36</v>
      </c>
      <c r="G17" s="426">
        <v>47</v>
      </c>
      <c r="H17" s="426">
        <v>43</v>
      </c>
      <c r="I17" s="426">
        <v>25</v>
      </c>
      <c r="J17" s="426">
        <v>31</v>
      </c>
      <c r="K17" s="427">
        <v>289</v>
      </c>
      <c r="L17" s="363"/>
      <c r="M17" s="425">
        <v>32</v>
      </c>
      <c r="N17" s="426">
        <v>39</v>
      </c>
      <c r="O17" s="426">
        <v>33</v>
      </c>
      <c r="P17" s="426">
        <v>35</v>
      </c>
      <c r="Q17" s="426">
        <v>45</v>
      </c>
      <c r="R17" s="426">
        <v>39</v>
      </c>
      <c r="S17" s="426">
        <v>17</v>
      </c>
      <c r="T17" s="426">
        <v>32</v>
      </c>
      <c r="U17" s="427">
        <v>272</v>
      </c>
      <c r="V17" s="91"/>
      <c r="W17" s="425">
        <v>24</v>
      </c>
      <c r="X17" s="426">
        <v>34</v>
      </c>
      <c r="Y17" s="426">
        <v>31</v>
      </c>
      <c r="Z17" s="426">
        <v>38</v>
      </c>
      <c r="AA17" s="426">
        <v>39</v>
      </c>
      <c r="AB17" s="426">
        <v>33</v>
      </c>
      <c r="AC17" s="426">
        <v>18</v>
      </c>
      <c r="AD17" s="426">
        <v>30</v>
      </c>
      <c r="AE17" s="427">
        <v>247</v>
      </c>
      <c r="AF17" s="188"/>
      <c r="AG17" s="425">
        <v>31</v>
      </c>
      <c r="AH17" s="426">
        <v>34</v>
      </c>
      <c r="AI17" s="426">
        <v>30</v>
      </c>
      <c r="AJ17" s="426">
        <v>36</v>
      </c>
      <c r="AK17" s="426">
        <v>34</v>
      </c>
      <c r="AL17" s="426">
        <v>29</v>
      </c>
      <c r="AM17" s="426">
        <v>22</v>
      </c>
      <c r="AN17" s="426">
        <v>27</v>
      </c>
      <c r="AO17" s="427">
        <v>243</v>
      </c>
      <c r="AP17" s="188"/>
      <c r="AQ17" s="425">
        <v>65</v>
      </c>
      <c r="AR17" s="426">
        <v>70</v>
      </c>
      <c r="AS17" s="426">
        <v>63</v>
      </c>
      <c r="AT17" s="426">
        <v>64</v>
      </c>
      <c r="AU17" s="426">
        <v>60</v>
      </c>
      <c r="AV17" s="426">
        <v>58</v>
      </c>
      <c r="AW17" s="426">
        <v>34</v>
      </c>
      <c r="AX17" s="426">
        <v>40</v>
      </c>
      <c r="AY17" s="427">
        <f t="shared" si="8"/>
        <v>454</v>
      </c>
    </row>
    <row r="18" spans="2:51" x14ac:dyDescent="0.25">
      <c r="B18" s="34" t="s">
        <v>38</v>
      </c>
      <c r="C18" s="425">
        <v>36</v>
      </c>
      <c r="D18" s="426">
        <v>55</v>
      </c>
      <c r="E18" s="426">
        <v>67</v>
      </c>
      <c r="F18" s="426">
        <v>79</v>
      </c>
      <c r="G18" s="426">
        <v>63</v>
      </c>
      <c r="H18" s="426">
        <v>87</v>
      </c>
      <c r="I18" s="426">
        <v>74</v>
      </c>
      <c r="J18" s="426">
        <v>99</v>
      </c>
      <c r="K18" s="427">
        <v>560</v>
      </c>
      <c r="L18" s="363"/>
      <c r="M18" s="425">
        <v>39</v>
      </c>
      <c r="N18" s="426">
        <v>47</v>
      </c>
      <c r="O18" s="426">
        <v>60</v>
      </c>
      <c r="P18" s="426">
        <v>76</v>
      </c>
      <c r="Q18" s="426">
        <v>67</v>
      </c>
      <c r="R18" s="426">
        <v>86</v>
      </c>
      <c r="S18" s="426">
        <v>80</v>
      </c>
      <c r="T18" s="426">
        <v>92</v>
      </c>
      <c r="U18" s="427">
        <v>547</v>
      </c>
      <c r="V18" s="91"/>
      <c r="W18" s="425">
        <v>31</v>
      </c>
      <c r="X18" s="426">
        <v>42</v>
      </c>
      <c r="Y18" s="426">
        <v>58</v>
      </c>
      <c r="Z18" s="426">
        <v>77</v>
      </c>
      <c r="AA18" s="426">
        <v>64</v>
      </c>
      <c r="AB18" s="426">
        <v>78</v>
      </c>
      <c r="AC18" s="426">
        <v>76</v>
      </c>
      <c r="AD18" s="426">
        <v>89</v>
      </c>
      <c r="AE18" s="427">
        <v>515</v>
      </c>
      <c r="AF18" s="188"/>
      <c r="AG18" s="425">
        <v>39</v>
      </c>
      <c r="AH18" s="426">
        <v>43</v>
      </c>
      <c r="AI18" s="426">
        <v>51</v>
      </c>
      <c r="AJ18" s="426">
        <v>66</v>
      </c>
      <c r="AK18" s="426">
        <v>68</v>
      </c>
      <c r="AL18" s="426">
        <v>75</v>
      </c>
      <c r="AM18" s="426">
        <v>75</v>
      </c>
      <c r="AN18" s="426">
        <v>85</v>
      </c>
      <c r="AO18" s="427">
        <v>502</v>
      </c>
      <c r="AP18" s="188"/>
      <c r="AQ18" s="425">
        <v>82</v>
      </c>
      <c r="AR18" s="426">
        <v>89</v>
      </c>
      <c r="AS18" s="426">
        <v>98</v>
      </c>
      <c r="AT18" s="426">
        <v>111</v>
      </c>
      <c r="AU18" s="426">
        <v>97</v>
      </c>
      <c r="AV18" s="426">
        <v>111</v>
      </c>
      <c r="AW18" s="426">
        <v>98</v>
      </c>
      <c r="AX18" s="426">
        <v>116</v>
      </c>
      <c r="AY18" s="427">
        <f t="shared" si="8"/>
        <v>802</v>
      </c>
    </row>
    <row r="19" spans="2:51" x14ac:dyDescent="0.25">
      <c r="B19" s="34" t="s">
        <v>39</v>
      </c>
      <c r="C19" s="425">
        <v>30</v>
      </c>
      <c r="D19" s="426">
        <v>44</v>
      </c>
      <c r="E19" s="426">
        <v>49</v>
      </c>
      <c r="F19" s="426">
        <v>48</v>
      </c>
      <c r="G19" s="426">
        <v>33</v>
      </c>
      <c r="H19" s="426">
        <v>47</v>
      </c>
      <c r="I19" s="426">
        <v>47</v>
      </c>
      <c r="J19" s="426">
        <v>85</v>
      </c>
      <c r="K19" s="427">
        <v>383</v>
      </c>
      <c r="L19" s="363"/>
      <c r="M19" s="425">
        <v>34</v>
      </c>
      <c r="N19" s="426">
        <v>44</v>
      </c>
      <c r="O19" s="426">
        <v>49</v>
      </c>
      <c r="P19" s="426">
        <v>49</v>
      </c>
      <c r="Q19" s="426">
        <v>32</v>
      </c>
      <c r="R19" s="426">
        <v>46</v>
      </c>
      <c r="S19" s="426">
        <v>47</v>
      </c>
      <c r="T19" s="426">
        <v>81</v>
      </c>
      <c r="U19" s="427">
        <v>382</v>
      </c>
      <c r="V19" s="91"/>
      <c r="W19" s="425">
        <v>25</v>
      </c>
      <c r="X19" s="426">
        <v>42</v>
      </c>
      <c r="Y19" s="426">
        <v>46</v>
      </c>
      <c r="Z19" s="426">
        <v>43</v>
      </c>
      <c r="AA19" s="426">
        <v>36</v>
      </c>
      <c r="AB19" s="426">
        <v>43</v>
      </c>
      <c r="AC19" s="426">
        <v>46</v>
      </c>
      <c r="AD19" s="426">
        <v>75</v>
      </c>
      <c r="AE19" s="427">
        <v>356</v>
      </c>
      <c r="AF19" s="188"/>
      <c r="AG19" s="425">
        <v>25</v>
      </c>
      <c r="AH19" s="426">
        <v>48</v>
      </c>
      <c r="AI19" s="426">
        <v>50</v>
      </c>
      <c r="AJ19" s="426">
        <v>45</v>
      </c>
      <c r="AK19" s="426">
        <v>34</v>
      </c>
      <c r="AL19" s="426">
        <v>46</v>
      </c>
      <c r="AM19" s="426">
        <v>42</v>
      </c>
      <c r="AN19" s="426">
        <v>66</v>
      </c>
      <c r="AO19" s="427">
        <v>356</v>
      </c>
      <c r="AP19" s="188"/>
      <c r="AQ19" s="425">
        <v>60</v>
      </c>
      <c r="AR19" s="426">
        <v>78</v>
      </c>
      <c r="AS19" s="426">
        <v>84</v>
      </c>
      <c r="AT19" s="426">
        <v>67</v>
      </c>
      <c r="AU19" s="426">
        <v>57</v>
      </c>
      <c r="AV19" s="426">
        <v>68</v>
      </c>
      <c r="AW19" s="426">
        <v>60</v>
      </c>
      <c r="AX19" s="426">
        <v>89</v>
      </c>
      <c r="AY19" s="427">
        <f t="shared" si="8"/>
        <v>563</v>
      </c>
    </row>
    <row r="20" spans="2:51" x14ac:dyDescent="0.25">
      <c r="B20" s="34" t="s">
        <v>40</v>
      </c>
      <c r="C20" s="425">
        <v>66</v>
      </c>
      <c r="D20" s="426">
        <v>101</v>
      </c>
      <c r="E20" s="426">
        <v>104</v>
      </c>
      <c r="F20" s="426">
        <v>107</v>
      </c>
      <c r="G20" s="426">
        <v>81</v>
      </c>
      <c r="H20" s="426">
        <v>79</v>
      </c>
      <c r="I20" s="426">
        <v>79</v>
      </c>
      <c r="J20" s="426">
        <v>78</v>
      </c>
      <c r="K20" s="427">
        <v>695</v>
      </c>
      <c r="L20" s="363"/>
      <c r="M20" s="425">
        <v>85</v>
      </c>
      <c r="N20" s="426">
        <v>97</v>
      </c>
      <c r="O20" s="426">
        <v>90</v>
      </c>
      <c r="P20" s="426">
        <v>105</v>
      </c>
      <c r="Q20" s="426">
        <v>79</v>
      </c>
      <c r="R20" s="426">
        <v>85</v>
      </c>
      <c r="S20" s="426">
        <v>76</v>
      </c>
      <c r="T20" s="426">
        <v>70</v>
      </c>
      <c r="U20" s="427">
        <v>687</v>
      </c>
      <c r="V20" s="91"/>
      <c r="W20" s="425">
        <v>67</v>
      </c>
      <c r="X20" s="426">
        <v>90</v>
      </c>
      <c r="Y20" s="426">
        <v>76</v>
      </c>
      <c r="Z20" s="426">
        <v>94</v>
      </c>
      <c r="AA20" s="426">
        <v>75</v>
      </c>
      <c r="AB20" s="426">
        <v>81</v>
      </c>
      <c r="AC20" s="426">
        <v>70</v>
      </c>
      <c r="AD20" s="426">
        <v>71</v>
      </c>
      <c r="AE20" s="427">
        <v>624</v>
      </c>
      <c r="AF20" s="188"/>
      <c r="AG20" s="425">
        <v>71</v>
      </c>
      <c r="AH20" s="426">
        <v>107</v>
      </c>
      <c r="AI20" s="426">
        <v>80</v>
      </c>
      <c r="AJ20" s="426">
        <v>97</v>
      </c>
      <c r="AK20" s="426">
        <v>76</v>
      </c>
      <c r="AL20" s="426">
        <v>83</v>
      </c>
      <c r="AM20" s="426">
        <v>66</v>
      </c>
      <c r="AN20" s="426">
        <v>70</v>
      </c>
      <c r="AO20" s="427">
        <v>650</v>
      </c>
      <c r="AP20" s="188"/>
      <c r="AQ20" s="425">
        <v>144</v>
      </c>
      <c r="AR20" s="426">
        <v>183</v>
      </c>
      <c r="AS20" s="426">
        <v>163</v>
      </c>
      <c r="AT20" s="426">
        <v>177</v>
      </c>
      <c r="AU20" s="426">
        <v>124</v>
      </c>
      <c r="AV20" s="426">
        <v>112</v>
      </c>
      <c r="AW20" s="426">
        <v>99</v>
      </c>
      <c r="AX20" s="426">
        <v>100</v>
      </c>
      <c r="AY20" s="427">
        <f t="shared" si="8"/>
        <v>1102</v>
      </c>
    </row>
    <row r="21" spans="2:51" x14ac:dyDescent="0.25">
      <c r="B21" s="34" t="s">
        <v>41</v>
      </c>
      <c r="C21" s="425">
        <v>33</v>
      </c>
      <c r="D21" s="426">
        <v>56</v>
      </c>
      <c r="E21" s="426">
        <v>51</v>
      </c>
      <c r="F21" s="426">
        <v>52</v>
      </c>
      <c r="G21" s="426">
        <v>47</v>
      </c>
      <c r="H21" s="426">
        <v>43</v>
      </c>
      <c r="I21" s="426">
        <v>50</v>
      </c>
      <c r="J21" s="426">
        <v>64</v>
      </c>
      <c r="K21" s="427">
        <v>396</v>
      </c>
      <c r="L21" s="363"/>
      <c r="M21" s="425">
        <v>39</v>
      </c>
      <c r="N21" s="426">
        <v>64</v>
      </c>
      <c r="O21" s="426">
        <v>45</v>
      </c>
      <c r="P21" s="426">
        <v>50</v>
      </c>
      <c r="Q21" s="426">
        <v>40</v>
      </c>
      <c r="R21" s="426">
        <v>41</v>
      </c>
      <c r="S21" s="426">
        <v>53</v>
      </c>
      <c r="T21" s="426">
        <v>59</v>
      </c>
      <c r="U21" s="427">
        <v>391</v>
      </c>
      <c r="V21" s="91"/>
      <c r="W21" s="425">
        <v>35</v>
      </c>
      <c r="X21" s="426">
        <v>56</v>
      </c>
      <c r="Y21" s="426">
        <v>43</v>
      </c>
      <c r="Z21" s="426">
        <v>49</v>
      </c>
      <c r="AA21" s="426">
        <v>41</v>
      </c>
      <c r="AB21" s="426">
        <v>43</v>
      </c>
      <c r="AC21" s="426">
        <v>49</v>
      </c>
      <c r="AD21" s="426">
        <v>57</v>
      </c>
      <c r="AE21" s="427">
        <v>373</v>
      </c>
      <c r="AF21" s="188"/>
      <c r="AG21" s="425">
        <v>40</v>
      </c>
      <c r="AH21" s="426">
        <v>50</v>
      </c>
      <c r="AI21" s="426">
        <v>49</v>
      </c>
      <c r="AJ21" s="426">
        <v>51</v>
      </c>
      <c r="AK21" s="426">
        <v>47</v>
      </c>
      <c r="AL21" s="426">
        <v>36</v>
      </c>
      <c r="AM21" s="426">
        <v>46</v>
      </c>
      <c r="AN21" s="426">
        <v>53</v>
      </c>
      <c r="AO21" s="427">
        <v>372</v>
      </c>
      <c r="AP21" s="188"/>
      <c r="AQ21" s="425">
        <v>69</v>
      </c>
      <c r="AR21" s="426">
        <v>98</v>
      </c>
      <c r="AS21" s="426">
        <v>87</v>
      </c>
      <c r="AT21" s="426">
        <v>84</v>
      </c>
      <c r="AU21" s="426">
        <v>71</v>
      </c>
      <c r="AV21" s="426">
        <v>57</v>
      </c>
      <c r="AW21" s="426">
        <v>68</v>
      </c>
      <c r="AX21" s="426">
        <v>79</v>
      </c>
      <c r="AY21" s="427">
        <f t="shared" si="8"/>
        <v>613</v>
      </c>
    </row>
    <row r="22" spans="2:51" x14ac:dyDescent="0.25">
      <c r="B22" s="34" t="s">
        <v>42</v>
      </c>
      <c r="C22" s="425">
        <v>48</v>
      </c>
      <c r="D22" s="426">
        <v>20</v>
      </c>
      <c r="E22" s="426">
        <v>26</v>
      </c>
      <c r="F22" s="426">
        <v>39</v>
      </c>
      <c r="G22" s="426">
        <v>43</v>
      </c>
      <c r="H22" s="426">
        <v>41</v>
      </c>
      <c r="I22" s="426">
        <v>43</v>
      </c>
      <c r="J22" s="426">
        <v>33</v>
      </c>
      <c r="K22" s="427">
        <v>293</v>
      </c>
      <c r="L22" s="363"/>
      <c r="M22" s="425">
        <v>52</v>
      </c>
      <c r="N22" s="426">
        <v>20</v>
      </c>
      <c r="O22" s="426">
        <v>23</v>
      </c>
      <c r="P22" s="426">
        <v>39</v>
      </c>
      <c r="Q22" s="426">
        <v>40</v>
      </c>
      <c r="R22" s="426">
        <v>43</v>
      </c>
      <c r="S22" s="426">
        <v>38</v>
      </c>
      <c r="T22" s="426">
        <v>38</v>
      </c>
      <c r="U22" s="427">
        <v>293</v>
      </c>
      <c r="V22" s="91"/>
      <c r="W22" s="425">
        <v>40</v>
      </c>
      <c r="X22" s="426">
        <v>20</v>
      </c>
      <c r="Y22" s="426">
        <v>28</v>
      </c>
      <c r="Z22" s="426">
        <v>35</v>
      </c>
      <c r="AA22" s="426">
        <v>37</v>
      </c>
      <c r="AB22" s="426">
        <v>38</v>
      </c>
      <c r="AC22" s="426">
        <v>34</v>
      </c>
      <c r="AD22" s="426">
        <v>34</v>
      </c>
      <c r="AE22" s="427">
        <v>266</v>
      </c>
      <c r="AF22" s="188"/>
      <c r="AG22" s="425">
        <v>46</v>
      </c>
      <c r="AH22" s="426">
        <v>23</v>
      </c>
      <c r="AI22" s="426">
        <v>26</v>
      </c>
      <c r="AJ22" s="426">
        <v>29</v>
      </c>
      <c r="AK22" s="426">
        <v>35</v>
      </c>
      <c r="AL22" s="426">
        <v>33</v>
      </c>
      <c r="AM22" s="426">
        <v>38</v>
      </c>
      <c r="AN22" s="426">
        <v>33</v>
      </c>
      <c r="AO22" s="427">
        <v>263</v>
      </c>
      <c r="AP22" s="188"/>
      <c r="AQ22" s="425">
        <v>88</v>
      </c>
      <c r="AR22" s="426">
        <v>37</v>
      </c>
      <c r="AS22" s="426">
        <v>47</v>
      </c>
      <c r="AT22" s="426">
        <v>56</v>
      </c>
      <c r="AU22" s="426">
        <v>54</v>
      </c>
      <c r="AV22" s="426">
        <v>55</v>
      </c>
      <c r="AW22" s="426">
        <v>50</v>
      </c>
      <c r="AX22" s="426">
        <v>43</v>
      </c>
      <c r="AY22" s="427">
        <f t="shared" si="8"/>
        <v>430</v>
      </c>
    </row>
    <row r="23" spans="2:51" x14ac:dyDescent="0.25">
      <c r="B23" s="34" t="s">
        <v>43</v>
      </c>
      <c r="C23" s="425">
        <v>20</v>
      </c>
      <c r="D23" s="426">
        <v>29</v>
      </c>
      <c r="E23" s="426">
        <v>31</v>
      </c>
      <c r="F23" s="426">
        <v>36</v>
      </c>
      <c r="G23" s="426">
        <v>35</v>
      </c>
      <c r="H23" s="426">
        <v>28</v>
      </c>
      <c r="I23" s="426">
        <v>37</v>
      </c>
      <c r="J23" s="426">
        <v>39</v>
      </c>
      <c r="K23" s="427">
        <v>255</v>
      </c>
      <c r="L23" s="363"/>
      <c r="M23" s="425">
        <v>20</v>
      </c>
      <c r="N23" s="426">
        <v>22</v>
      </c>
      <c r="O23" s="426">
        <v>28</v>
      </c>
      <c r="P23" s="426">
        <v>38</v>
      </c>
      <c r="Q23" s="426">
        <v>35</v>
      </c>
      <c r="R23" s="426">
        <v>29</v>
      </c>
      <c r="S23" s="426">
        <v>34</v>
      </c>
      <c r="T23" s="426">
        <v>38</v>
      </c>
      <c r="U23" s="427">
        <v>244</v>
      </c>
      <c r="V23" s="91"/>
      <c r="W23" s="425">
        <v>11</v>
      </c>
      <c r="X23" s="426">
        <v>22</v>
      </c>
      <c r="Y23" s="426">
        <v>27</v>
      </c>
      <c r="Z23" s="426">
        <v>41</v>
      </c>
      <c r="AA23" s="426">
        <v>31</v>
      </c>
      <c r="AB23" s="426">
        <v>27</v>
      </c>
      <c r="AC23" s="426">
        <v>29</v>
      </c>
      <c r="AD23" s="426">
        <v>40</v>
      </c>
      <c r="AE23" s="427">
        <v>228</v>
      </c>
      <c r="AF23" s="188"/>
      <c r="AG23" s="425">
        <v>16</v>
      </c>
      <c r="AH23" s="426">
        <v>19</v>
      </c>
      <c r="AI23" s="426">
        <v>26</v>
      </c>
      <c r="AJ23" s="426">
        <v>39</v>
      </c>
      <c r="AK23" s="426">
        <v>31</v>
      </c>
      <c r="AL23" s="426">
        <v>32</v>
      </c>
      <c r="AM23" s="426">
        <v>22</v>
      </c>
      <c r="AN23" s="426">
        <v>42</v>
      </c>
      <c r="AO23" s="427">
        <v>227</v>
      </c>
      <c r="AP23" s="188"/>
      <c r="AQ23" s="425">
        <v>38</v>
      </c>
      <c r="AR23" s="426">
        <v>38</v>
      </c>
      <c r="AS23" s="426">
        <v>51</v>
      </c>
      <c r="AT23" s="426">
        <v>61</v>
      </c>
      <c r="AU23" s="426">
        <v>48</v>
      </c>
      <c r="AV23" s="426">
        <v>43</v>
      </c>
      <c r="AW23" s="426">
        <v>44</v>
      </c>
      <c r="AX23" s="426">
        <v>47</v>
      </c>
      <c r="AY23" s="427">
        <f t="shared" si="8"/>
        <v>370</v>
      </c>
    </row>
    <row r="24" spans="2:51" x14ac:dyDescent="0.25">
      <c r="B24" s="34" t="s">
        <v>44</v>
      </c>
      <c r="C24" s="425">
        <v>70</v>
      </c>
      <c r="D24" s="426">
        <v>78</v>
      </c>
      <c r="E24" s="426">
        <v>85</v>
      </c>
      <c r="F24" s="426">
        <v>94</v>
      </c>
      <c r="G24" s="426">
        <v>79</v>
      </c>
      <c r="H24" s="426">
        <v>103</v>
      </c>
      <c r="I24" s="426">
        <v>92</v>
      </c>
      <c r="J24" s="426">
        <v>118</v>
      </c>
      <c r="K24" s="427">
        <v>719</v>
      </c>
      <c r="L24" s="363"/>
      <c r="M24" s="425">
        <v>72</v>
      </c>
      <c r="N24" s="426">
        <v>80</v>
      </c>
      <c r="O24" s="426">
        <v>92</v>
      </c>
      <c r="P24" s="426">
        <v>92</v>
      </c>
      <c r="Q24" s="426">
        <v>77</v>
      </c>
      <c r="R24" s="426">
        <v>99</v>
      </c>
      <c r="S24" s="426">
        <v>95</v>
      </c>
      <c r="T24" s="426">
        <v>110</v>
      </c>
      <c r="U24" s="427">
        <v>717</v>
      </c>
      <c r="V24" s="91"/>
      <c r="W24" s="425">
        <v>62</v>
      </c>
      <c r="X24" s="426">
        <v>66</v>
      </c>
      <c r="Y24" s="426">
        <v>88</v>
      </c>
      <c r="Z24" s="426">
        <v>91</v>
      </c>
      <c r="AA24" s="426">
        <v>84</v>
      </c>
      <c r="AB24" s="426">
        <v>97</v>
      </c>
      <c r="AC24" s="426">
        <v>99</v>
      </c>
      <c r="AD24" s="426">
        <v>106</v>
      </c>
      <c r="AE24" s="427">
        <v>693</v>
      </c>
      <c r="AF24" s="188"/>
      <c r="AG24" s="425">
        <v>63</v>
      </c>
      <c r="AH24" s="426">
        <v>56</v>
      </c>
      <c r="AI24" s="426">
        <v>83</v>
      </c>
      <c r="AJ24" s="426">
        <v>94</v>
      </c>
      <c r="AK24" s="426">
        <v>75</v>
      </c>
      <c r="AL24" s="426">
        <v>95</v>
      </c>
      <c r="AM24" s="426">
        <v>93</v>
      </c>
      <c r="AN24" s="426">
        <v>103</v>
      </c>
      <c r="AO24" s="427">
        <v>662</v>
      </c>
      <c r="AP24" s="188"/>
      <c r="AQ24" s="425">
        <v>137</v>
      </c>
      <c r="AR24" s="426">
        <v>124</v>
      </c>
      <c r="AS24" s="426">
        <v>148</v>
      </c>
      <c r="AT24" s="426">
        <v>151</v>
      </c>
      <c r="AU24" s="426">
        <v>124</v>
      </c>
      <c r="AV24" s="426">
        <v>140</v>
      </c>
      <c r="AW24" s="426">
        <v>127</v>
      </c>
      <c r="AX24" s="426">
        <v>131</v>
      </c>
      <c r="AY24" s="427">
        <f t="shared" si="8"/>
        <v>1082</v>
      </c>
    </row>
    <row r="25" spans="2:51" x14ac:dyDescent="0.25">
      <c r="B25" s="34" t="s">
        <v>45</v>
      </c>
      <c r="C25" s="425">
        <v>44</v>
      </c>
      <c r="D25" s="426">
        <v>49</v>
      </c>
      <c r="E25" s="426">
        <v>58</v>
      </c>
      <c r="F25" s="426">
        <v>49</v>
      </c>
      <c r="G25" s="426">
        <v>54</v>
      </c>
      <c r="H25" s="426">
        <v>49</v>
      </c>
      <c r="I25" s="426">
        <v>70</v>
      </c>
      <c r="J25" s="426">
        <v>52</v>
      </c>
      <c r="K25" s="427">
        <v>425</v>
      </c>
      <c r="L25" s="363"/>
      <c r="M25" s="425">
        <v>41</v>
      </c>
      <c r="N25" s="426">
        <v>45</v>
      </c>
      <c r="O25" s="426">
        <v>51</v>
      </c>
      <c r="P25" s="426">
        <v>51</v>
      </c>
      <c r="Q25" s="426">
        <v>49</v>
      </c>
      <c r="R25" s="426">
        <v>48</v>
      </c>
      <c r="S25" s="426">
        <v>66</v>
      </c>
      <c r="T25" s="426">
        <v>51</v>
      </c>
      <c r="U25" s="427">
        <v>402</v>
      </c>
      <c r="V25" s="91"/>
      <c r="W25" s="425">
        <v>33</v>
      </c>
      <c r="X25" s="426">
        <v>40</v>
      </c>
      <c r="Y25" s="426">
        <v>47</v>
      </c>
      <c r="Z25" s="426">
        <v>52</v>
      </c>
      <c r="AA25" s="426">
        <v>45</v>
      </c>
      <c r="AB25" s="426">
        <v>49</v>
      </c>
      <c r="AC25" s="426">
        <v>66</v>
      </c>
      <c r="AD25" s="426">
        <v>49</v>
      </c>
      <c r="AE25" s="427">
        <v>381</v>
      </c>
      <c r="AF25" s="188"/>
      <c r="AG25" s="425">
        <v>38</v>
      </c>
      <c r="AH25" s="426">
        <v>45</v>
      </c>
      <c r="AI25" s="426">
        <v>45</v>
      </c>
      <c r="AJ25" s="426">
        <v>56</v>
      </c>
      <c r="AK25" s="426">
        <v>42</v>
      </c>
      <c r="AL25" s="426">
        <v>47</v>
      </c>
      <c r="AM25" s="426">
        <v>55</v>
      </c>
      <c r="AN25" s="426">
        <v>53</v>
      </c>
      <c r="AO25" s="427">
        <v>381</v>
      </c>
      <c r="AP25" s="188"/>
      <c r="AQ25" s="425">
        <v>82</v>
      </c>
      <c r="AR25" s="426">
        <v>81</v>
      </c>
      <c r="AS25" s="426">
        <v>85</v>
      </c>
      <c r="AT25" s="426">
        <v>86</v>
      </c>
      <c r="AU25" s="426">
        <v>75</v>
      </c>
      <c r="AV25" s="426">
        <v>68</v>
      </c>
      <c r="AW25" s="426">
        <v>83</v>
      </c>
      <c r="AX25" s="426">
        <v>64</v>
      </c>
      <c r="AY25" s="427">
        <f t="shared" si="8"/>
        <v>624</v>
      </c>
    </row>
    <row r="26" spans="2:51" x14ac:dyDescent="0.25">
      <c r="B26" s="34" t="s">
        <v>46</v>
      </c>
      <c r="C26" s="425">
        <v>45</v>
      </c>
      <c r="D26" s="426">
        <v>36</v>
      </c>
      <c r="E26" s="426">
        <v>43</v>
      </c>
      <c r="F26" s="426">
        <v>41</v>
      </c>
      <c r="G26" s="426">
        <v>35</v>
      </c>
      <c r="H26" s="426">
        <v>49</v>
      </c>
      <c r="I26" s="426">
        <v>53</v>
      </c>
      <c r="J26" s="426">
        <v>42</v>
      </c>
      <c r="K26" s="427">
        <v>344</v>
      </c>
      <c r="L26" s="363"/>
      <c r="M26" s="425">
        <v>46</v>
      </c>
      <c r="N26" s="426">
        <v>34</v>
      </c>
      <c r="O26" s="426">
        <v>38</v>
      </c>
      <c r="P26" s="426">
        <v>44</v>
      </c>
      <c r="Q26" s="426">
        <v>33</v>
      </c>
      <c r="R26" s="426">
        <v>46</v>
      </c>
      <c r="S26" s="426">
        <v>56</v>
      </c>
      <c r="T26" s="426">
        <v>43</v>
      </c>
      <c r="U26" s="427">
        <v>340</v>
      </c>
      <c r="V26" s="91"/>
      <c r="W26" s="425">
        <v>50</v>
      </c>
      <c r="X26" s="426">
        <v>33</v>
      </c>
      <c r="Y26" s="426">
        <v>43</v>
      </c>
      <c r="Z26" s="426">
        <v>38</v>
      </c>
      <c r="AA26" s="426">
        <v>42</v>
      </c>
      <c r="AB26" s="426">
        <v>42</v>
      </c>
      <c r="AC26" s="426">
        <v>53</v>
      </c>
      <c r="AD26" s="426">
        <v>35</v>
      </c>
      <c r="AE26" s="427">
        <v>336</v>
      </c>
      <c r="AF26" s="188"/>
      <c r="AG26" s="425">
        <v>45</v>
      </c>
      <c r="AH26" s="426">
        <v>30</v>
      </c>
      <c r="AI26" s="426">
        <v>36</v>
      </c>
      <c r="AJ26" s="426">
        <v>39</v>
      </c>
      <c r="AK26" s="426">
        <v>39</v>
      </c>
      <c r="AL26" s="426">
        <v>44</v>
      </c>
      <c r="AM26" s="426">
        <v>50</v>
      </c>
      <c r="AN26" s="426">
        <v>35</v>
      </c>
      <c r="AO26" s="427">
        <v>318</v>
      </c>
      <c r="AP26" s="188"/>
      <c r="AQ26" s="425">
        <v>95</v>
      </c>
      <c r="AR26" s="426">
        <v>58</v>
      </c>
      <c r="AS26" s="426">
        <v>66</v>
      </c>
      <c r="AT26" s="426">
        <v>61</v>
      </c>
      <c r="AU26" s="426">
        <v>53</v>
      </c>
      <c r="AV26" s="426">
        <v>62</v>
      </c>
      <c r="AW26" s="426">
        <v>63</v>
      </c>
      <c r="AX26" s="426">
        <v>52</v>
      </c>
      <c r="AY26" s="427">
        <f t="shared" si="8"/>
        <v>510</v>
      </c>
    </row>
    <row r="27" spans="2:51" x14ac:dyDescent="0.25">
      <c r="B27" s="34" t="s">
        <v>47</v>
      </c>
      <c r="C27" s="425">
        <v>39</v>
      </c>
      <c r="D27" s="426">
        <v>48</v>
      </c>
      <c r="E27" s="426">
        <v>40</v>
      </c>
      <c r="F27" s="426">
        <v>34</v>
      </c>
      <c r="G27" s="426">
        <v>51</v>
      </c>
      <c r="H27" s="426">
        <v>45</v>
      </c>
      <c r="I27" s="426">
        <v>46</v>
      </c>
      <c r="J27" s="426">
        <v>72</v>
      </c>
      <c r="K27" s="427">
        <v>375</v>
      </c>
      <c r="L27" s="363"/>
      <c r="M27" s="425">
        <v>42</v>
      </c>
      <c r="N27" s="426">
        <v>46</v>
      </c>
      <c r="O27" s="426">
        <v>43</v>
      </c>
      <c r="P27" s="426">
        <v>39</v>
      </c>
      <c r="Q27" s="426">
        <v>50</v>
      </c>
      <c r="R27" s="426">
        <v>37</v>
      </c>
      <c r="S27" s="426">
        <v>45</v>
      </c>
      <c r="T27" s="426">
        <v>69</v>
      </c>
      <c r="U27" s="427">
        <v>371</v>
      </c>
      <c r="V27" s="91"/>
      <c r="W27" s="425">
        <v>39</v>
      </c>
      <c r="X27" s="426">
        <v>47</v>
      </c>
      <c r="Y27" s="426">
        <v>46</v>
      </c>
      <c r="Z27" s="426">
        <v>47</v>
      </c>
      <c r="AA27" s="426">
        <v>51</v>
      </c>
      <c r="AB27" s="426">
        <v>32</v>
      </c>
      <c r="AC27" s="426">
        <v>41</v>
      </c>
      <c r="AD27" s="426">
        <v>67</v>
      </c>
      <c r="AE27" s="427">
        <v>370</v>
      </c>
      <c r="AF27" s="188"/>
      <c r="AG27" s="425">
        <v>42</v>
      </c>
      <c r="AH27" s="426">
        <v>40</v>
      </c>
      <c r="AI27" s="426">
        <v>35</v>
      </c>
      <c r="AJ27" s="426">
        <v>42</v>
      </c>
      <c r="AK27" s="426">
        <v>52</v>
      </c>
      <c r="AL27" s="426">
        <v>30</v>
      </c>
      <c r="AM27" s="426">
        <v>42</v>
      </c>
      <c r="AN27" s="426">
        <v>64</v>
      </c>
      <c r="AO27" s="427">
        <v>347</v>
      </c>
      <c r="AP27" s="188"/>
      <c r="AQ27" s="425">
        <v>81</v>
      </c>
      <c r="AR27" s="426">
        <v>73</v>
      </c>
      <c r="AS27" s="426">
        <v>80</v>
      </c>
      <c r="AT27" s="426">
        <v>69</v>
      </c>
      <c r="AU27" s="426">
        <v>83</v>
      </c>
      <c r="AV27" s="426">
        <v>57</v>
      </c>
      <c r="AW27" s="426">
        <v>57</v>
      </c>
      <c r="AX27" s="426">
        <v>87</v>
      </c>
      <c r="AY27" s="427">
        <f t="shared" si="8"/>
        <v>587</v>
      </c>
    </row>
    <row r="28" spans="2:51" x14ac:dyDescent="0.25">
      <c r="B28" s="34" t="s">
        <v>48</v>
      </c>
      <c r="C28" s="425">
        <v>40</v>
      </c>
      <c r="D28" s="426">
        <v>39</v>
      </c>
      <c r="E28" s="426">
        <v>55</v>
      </c>
      <c r="F28" s="426">
        <v>61</v>
      </c>
      <c r="G28" s="426">
        <v>49</v>
      </c>
      <c r="H28" s="426">
        <v>48</v>
      </c>
      <c r="I28" s="426">
        <v>56</v>
      </c>
      <c r="J28" s="426">
        <v>43</v>
      </c>
      <c r="K28" s="427">
        <v>391</v>
      </c>
      <c r="L28" s="363"/>
      <c r="M28" s="425">
        <v>37</v>
      </c>
      <c r="N28" s="426">
        <v>44</v>
      </c>
      <c r="O28" s="426">
        <v>56</v>
      </c>
      <c r="P28" s="426">
        <v>59</v>
      </c>
      <c r="Q28" s="426">
        <v>51</v>
      </c>
      <c r="R28" s="426">
        <v>45</v>
      </c>
      <c r="S28" s="426">
        <v>55</v>
      </c>
      <c r="T28" s="426">
        <v>38</v>
      </c>
      <c r="U28" s="427">
        <v>385</v>
      </c>
      <c r="V28" s="91"/>
      <c r="W28" s="425">
        <v>32</v>
      </c>
      <c r="X28" s="426">
        <v>36</v>
      </c>
      <c r="Y28" s="426">
        <v>50</v>
      </c>
      <c r="Z28" s="426">
        <v>51</v>
      </c>
      <c r="AA28" s="426">
        <v>51</v>
      </c>
      <c r="AB28" s="426">
        <v>42</v>
      </c>
      <c r="AC28" s="426">
        <v>48</v>
      </c>
      <c r="AD28" s="426">
        <v>35</v>
      </c>
      <c r="AE28" s="427">
        <v>345</v>
      </c>
      <c r="AF28" s="188"/>
      <c r="AG28" s="425">
        <v>31</v>
      </c>
      <c r="AH28" s="426">
        <v>38</v>
      </c>
      <c r="AI28" s="426">
        <v>48</v>
      </c>
      <c r="AJ28" s="426">
        <v>62</v>
      </c>
      <c r="AK28" s="426">
        <v>47</v>
      </c>
      <c r="AL28" s="426">
        <v>40</v>
      </c>
      <c r="AM28" s="426">
        <v>44</v>
      </c>
      <c r="AN28" s="426">
        <v>36</v>
      </c>
      <c r="AO28" s="427">
        <v>346</v>
      </c>
      <c r="AP28" s="188"/>
      <c r="AQ28" s="425">
        <v>69</v>
      </c>
      <c r="AR28" s="426">
        <v>68</v>
      </c>
      <c r="AS28" s="426">
        <v>90</v>
      </c>
      <c r="AT28" s="426">
        <v>94</v>
      </c>
      <c r="AU28" s="426">
        <v>68</v>
      </c>
      <c r="AV28" s="426">
        <v>62</v>
      </c>
      <c r="AW28" s="426">
        <v>68</v>
      </c>
      <c r="AX28" s="426">
        <v>56</v>
      </c>
      <c r="AY28" s="427">
        <f t="shared" si="8"/>
        <v>575</v>
      </c>
    </row>
    <row r="29" spans="2:51" x14ac:dyDescent="0.25">
      <c r="B29" s="34" t="s">
        <v>49</v>
      </c>
      <c r="C29" s="425">
        <v>79</v>
      </c>
      <c r="D29" s="426">
        <v>74</v>
      </c>
      <c r="E29" s="426">
        <v>78</v>
      </c>
      <c r="F29" s="426">
        <v>99</v>
      </c>
      <c r="G29" s="426">
        <v>101</v>
      </c>
      <c r="H29" s="426">
        <v>113</v>
      </c>
      <c r="I29" s="426">
        <v>102</v>
      </c>
      <c r="J29" s="426">
        <v>140</v>
      </c>
      <c r="K29" s="427">
        <v>786</v>
      </c>
      <c r="L29" s="363"/>
      <c r="M29" s="425">
        <v>80</v>
      </c>
      <c r="N29" s="426">
        <v>73</v>
      </c>
      <c r="O29" s="426">
        <v>71</v>
      </c>
      <c r="P29" s="426">
        <v>89</v>
      </c>
      <c r="Q29" s="426">
        <v>104</v>
      </c>
      <c r="R29" s="426">
        <v>110</v>
      </c>
      <c r="S29" s="426">
        <v>97</v>
      </c>
      <c r="T29" s="426">
        <v>123</v>
      </c>
      <c r="U29" s="427">
        <v>747</v>
      </c>
      <c r="V29" s="91"/>
      <c r="W29" s="425">
        <v>66</v>
      </c>
      <c r="X29" s="426">
        <v>71</v>
      </c>
      <c r="Y29" s="426">
        <v>81</v>
      </c>
      <c r="Z29" s="426">
        <v>89</v>
      </c>
      <c r="AA29" s="426">
        <v>95</v>
      </c>
      <c r="AB29" s="426">
        <v>103</v>
      </c>
      <c r="AC29" s="426">
        <v>90</v>
      </c>
      <c r="AD29" s="426">
        <v>124</v>
      </c>
      <c r="AE29" s="427">
        <v>719</v>
      </c>
      <c r="AF29" s="188"/>
      <c r="AG29" s="425">
        <v>62</v>
      </c>
      <c r="AH29" s="426">
        <v>76</v>
      </c>
      <c r="AI29" s="426">
        <v>78</v>
      </c>
      <c r="AJ29" s="426">
        <v>80</v>
      </c>
      <c r="AK29" s="426">
        <v>85</v>
      </c>
      <c r="AL29" s="426">
        <v>99</v>
      </c>
      <c r="AM29" s="426">
        <v>81</v>
      </c>
      <c r="AN29" s="426">
        <v>112</v>
      </c>
      <c r="AO29" s="427">
        <v>673</v>
      </c>
      <c r="AP29" s="188"/>
      <c r="AQ29" s="425">
        <v>151</v>
      </c>
      <c r="AR29" s="426">
        <v>133</v>
      </c>
      <c r="AS29" s="426">
        <v>145</v>
      </c>
      <c r="AT29" s="426">
        <v>149</v>
      </c>
      <c r="AU29" s="426">
        <v>143</v>
      </c>
      <c r="AV29" s="426">
        <v>145</v>
      </c>
      <c r="AW29" s="426">
        <v>115</v>
      </c>
      <c r="AX29" s="426">
        <v>160</v>
      </c>
      <c r="AY29" s="427">
        <f t="shared" si="8"/>
        <v>1141</v>
      </c>
    </row>
    <row r="30" spans="2:51" x14ac:dyDescent="0.25">
      <c r="B30" s="34" t="s">
        <v>50</v>
      </c>
      <c r="C30" s="425">
        <v>134</v>
      </c>
      <c r="D30" s="426">
        <v>89</v>
      </c>
      <c r="E30" s="426">
        <v>115</v>
      </c>
      <c r="F30" s="426">
        <v>91</v>
      </c>
      <c r="G30" s="426">
        <v>97</v>
      </c>
      <c r="H30" s="426">
        <v>100</v>
      </c>
      <c r="I30" s="426">
        <v>118</v>
      </c>
      <c r="J30" s="426">
        <v>128</v>
      </c>
      <c r="K30" s="427">
        <v>872</v>
      </c>
      <c r="L30" s="363"/>
      <c r="M30" s="425">
        <v>136</v>
      </c>
      <c r="N30" s="426">
        <v>87</v>
      </c>
      <c r="O30" s="426">
        <v>94</v>
      </c>
      <c r="P30" s="426">
        <v>81</v>
      </c>
      <c r="Q30" s="426">
        <v>85</v>
      </c>
      <c r="R30" s="426">
        <v>97</v>
      </c>
      <c r="S30" s="426">
        <v>111</v>
      </c>
      <c r="T30" s="426">
        <v>122</v>
      </c>
      <c r="U30" s="427">
        <v>813</v>
      </c>
      <c r="V30" s="91"/>
      <c r="W30" s="425">
        <v>142</v>
      </c>
      <c r="X30" s="426">
        <v>81</v>
      </c>
      <c r="Y30" s="426">
        <v>97</v>
      </c>
      <c r="Z30" s="426">
        <v>85</v>
      </c>
      <c r="AA30" s="426">
        <v>95</v>
      </c>
      <c r="AB30" s="426">
        <v>97</v>
      </c>
      <c r="AC30" s="426">
        <v>105</v>
      </c>
      <c r="AD30" s="426">
        <v>107</v>
      </c>
      <c r="AE30" s="427">
        <v>809</v>
      </c>
      <c r="AF30" s="188"/>
      <c r="AG30" s="425">
        <v>140</v>
      </c>
      <c r="AH30" s="426">
        <v>67</v>
      </c>
      <c r="AI30" s="426">
        <v>104</v>
      </c>
      <c r="AJ30" s="426">
        <v>91</v>
      </c>
      <c r="AK30" s="426">
        <v>89</v>
      </c>
      <c r="AL30" s="426">
        <v>93</v>
      </c>
      <c r="AM30" s="426">
        <v>102</v>
      </c>
      <c r="AN30" s="426">
        <v>108</v>
      </c>
      <c r="AO30" s="427">
        <v>794</v>
      </c>
      <c r="AP30" s="188"/>
      <c r="AQ30" s="425">
        <v>263</v>
      </c>
      <c r="AR30" s="426">
        <v>143</v>
      </c>
      <c r="AS30" s="426">
        <v>181</v>
      </c>
      <c r="AT30" s="426">
        <v>143</v>
      </c>
      <c r="AU30" s="426">
        <v>149</v>
      </c>
      <c r="AV30" s="426">
        <v>135</v>
      </c>
      <c r="AW30" s="426">
        <v>151</v>
      </c>
      <c r="AX30" s="426">
        <v>156</v>
      </c>
      <c r="AY30" s="427">
        <f t="shared" si="8"/>
        <v>1321</v>
      </c>
    </row>
    <row r="31" spans="2:51" x14ac:dyDescent="0.25">
      <c r="B31" s="34" t="s">
        <v>51</v>
      </c>
      <c r="C31" s="425">
        <v>23</v>
      </c>
      <c r="D31" s="426">
        <v>35</v>
      </c>
      <c r="E31" s="426">
        <v>34</v>
      </c>
      <c r="F31" s="426">
        <v>34</v>
      </c>
      <c r="G31" s="426">
        <v>45</v>
      </c>
      <c r="H31" s="426">
        <v>35</v>
      </c>
      <c r="I31" s="426">
        <v>31</v>
      </c>
      <c r="J31" s="426">
        <v>25</v>
      </c>
      <c r="K31" s="427">
        <v>262</v>
      </c>
      <c r="L31" s="363"/>
      <c r="M31" s="425">
        <v>23</v>
      </c>
      <c r="N31" s="426">
        <v>37</v>
      </c>
      <c r="O31" s="426">
        <v>35</v>
      </c>
      <c r="P31" s="426">
        <v>37</v>
      </c>
      <c r="Q31" s="426">
        <v>41</v>
      </c>
      <c r="R31" s="426">
        <v>30</v>
      </c>
      <c r="S31" s="426">
        <v>31</v>
      </c>
      <c r="T31" s="426">
        <v>27</v>
      </c>
      <c r="U31" s="427">
        <v>261</v>
      </c>
      <c r="V31" s="91"/>
      <c r="W31" s="425">
        <v>16</v>
      </c>
      <c r="X31" s="426">
        <v>24</v>
      </c>
      <c r="Y31" s="426">
        <v>32</v>
      </c>
      <c r="Z31" s="426">
        <v>35</v>
      </c>
      <c r="AA31" s="426">
        <v>36</v>
      </c>
      <c r="AB31" s="426">
        <v>20</v>
      </c>
      <c r="AC31" s="426">
        <v>30</v>
      </c>
      <c r="AD31" s="426">
        <v>24</v>
      </c>
      <c r="AE31" s="427">
        <v>217</v>
      </c>
      <c r="AF31" s="188"/>
      <c r="AG31" s="425">
        <v>14</v>
      </c>
      <c r="AH31" s="426">
        <v>31</v>
      </c>
      <c r="AI31" s="426">
        <v>32</v>
      </c>
      <c r="AJ31" s="426">
        <v>32</v>
      </c>
      <c r="AK31" s="426">
        <v>28</v>
      </c>
      <c r="AL31" s="426">
        <v>24</v>
      </c>
      <c r="AM31" s="426">
        <v>31</v>
      </c>
      <c r="AN31" s="426">
        <v>24</v>
      </c>
      <c r="AO31" s="427">
        <v>216</v>
      </c>
      <c r="AP31" s="188"/>
      <c r="AQ31" s="425">
        <v>33</v>
      </c>
      <c r="AR31" s="426">
        <v>57</v>
      </c>
      <c r="AS31" s="426">
        <v>54</v>
      </c>
      <c r="AT31" s="426">
        <v>53</v>
      </c>
      <c r="AU31" s="426">
        <v>54</v>
      </c>
      <c r="AV31" s="426">
        <v>49</v>
      </c>
      <c r="AW31" s="426">
        <v>38</v>
      </c>
      <c r="AX31" s="426">
        <v>36</v>
      </c>
      <c r="AY31" s="427">
        <f t="shared" si="8"/>
        <v>374</v>
      </c>
    </row>
    <row r="32" spans="2:51" x14ac:dyDescent="0.25">
      <c r="B32" s="34" t="s">
        <v>52</v>
      </c>
      <c r="C32" s="425">
        <v>94</v>
      </c>
      <c r="D32" s="426">
        <v>73</v>
      </c>
      <c r="E32" s="426">
        <v>82</v>
      </c>
      <c r="F32" s="426">
        <v>93</v>
      </c>
      <c r="G32" s="426">
        <v>93</v>
      </c>
      <c r="H32" s="426">
        <v>106</v>
      </c>
      <c r="I32" s="426">
        <v>115</v>
      </c>
      <c r="J32" s="426">
        <v>105</v>
      </c>
      <c r="K32" s="427">
        <v>761</v>
      </c>
      <c r="L32" s="363"/>
      <c r="M32" s="425">
        <v>85</v>
      </c>
      <c r="N32" s="426">
        <v>71</v>
      </c>
      <c r="O32" s="426">
        <v>72</v>
      </c>
      <c r="P32" s="426">
        <v>85</v>
      </c>
      <c r="Q32" s="426">
        <v>82</v>
      </c>
      <c r="R32" s="426">
        <v>96</v>
      </c>
      <c r="S32" s="426">
        <v>123</v>
      </c>
      <c r="T32" s="426">
        <v>91</v>
      </c>
      <c r="U32" s="427">
        <v>705</v>
      </c>
      <c r="V32" s="91"/>
      <c r="W32" s="425">
        <v>74</v>
      </c>
      <c r="X32" s="426">
        <v>67</v>
      </c>
      <c r="Y32" s="426">
        <v>65</v>
      </c>
      <c r="Z32" s="426">
        <v>86</v>
      </c>
      <c r="AA32" s="426">
        <v>75</v>
      </c>
      <c r="AB32" s="426">
        <v>89</v>
      </c>
      <c r="AC32" s="426">
        <v>111</v>
      </c>
      <c r="AD32" s="426">
        <v>90</v>
      </c>
      <c r="AE32" s="427">
        <v>657</v>
      </c>
      <c r="AF32" s="188"/>
      <c r="AG32" s="425">
        <v>83</v>
      </c>
      <c r="AH32" s="426">
        <v>69</v>
      </c>
      <c r="AI32" s="426">
        <v>68</v>
      </c>
      <c r="AJ32" s="426">
        <v>73</v>
      </c>
      <c r="AK32" s="426">
        <v>75</v>
      </c>
      <c r="AL32" s="426">
        <v>86</v>
      </c>
      <c r="AM32" s="426">
        <v>109</v>
      </c>
      <c r="AN32" s="426">
        <v>75</v>
      </c>
      <c r="AO32" s="427">
        <v>638</v>
      </c>
      <c r="AP32" s="188"/>
      <c r="AQ32" s="425">
        <v>175</v>
      </c>
      <c r="AR32" s="426">
        <v>120</v>
      </c>
      <c r="AS32" s="426">
        <v>124</v>
      </c>
      <c r="AT32" s="426">
        <v>130</v>
      </c>
      <c r="AU32" s="426">
        <v>123</v>
      </c>
      <c r="AV32" s="426">
        <v>131</v>
      </c>
      <c r="AW32" s="426">
        <v>149</v>
      </c>
      <c r="AX32" s="426">
        <v>120</v>
      </c>
      <c r="AY32" s="427">
        <f t="shared" si="8"/>
        <v>1072</v>
      </c>
    </row>
    <row r="33" spans="2:51" x14ac:dyDescent="0.25">
      <c r="B33" s="34" t="s">
        <v>31</v>
      </c>
      <c r="C33" s="425">
        <v>26</v>
      </c>
      <c r="D33" s="426">
        <v>28</v>
      </c>
      <c r="E33" s="426">
        <v>38</v>
      </c>
      <c r="F33" s="426">
        <v>44</v>
      </c>
      <c r="G33" s="426">
        <v>43</v>
      </c>
      <c r="H33" s="426">
        <v>47</v>
      </c>
      <c r="I33" s="426">
        <v>34</v>
      </c>
      <c r="J33" s="426">
        <v>49</v>
      </c>
      <c r="K33" s="427">
        <v>309</v>
      </c>
      <c r="L33" s="363"/>
      <c r="M33" s="425">
        <v>36</v>
      </c>
      <c r="N33" s="426">
        <v>25</v>
      </c>
      <c r="O33" s="426">
        <v>39</v>
      </c>
      <c r="P33" s="426">
        <v>41</v>
      </c>
      <c r="Q33" s="426">
        <v>38</v>
      </c>
      <c r="R33" s="426">
        <v>43</v>
      </c>
      <c r="S33" s="426">
        <v>31</v>
      </c>
      <c r="T33" s="426">
        <v>47</v>
      </c>
      <c r="U33" s="427">
        <v>300</v>
      </c>
      <c r="V33" s="91"/>
      <c r="W33" s="425">
        <v>29</v>
      </c>
      <c r="X33" s="426">
        <v>24</v>
      </c>
      <c r="Y33" s="426">
        <v>33</v>
      </c>
      <c r="Z33" s="426">
        <v>45</v>
      </c>
      <c r="AA33" s="426">
        <v>39</v>
      </c>
      <c r="AB33" s="426">
        <v>42</v>
      </c>
      <c r="AC33" s="426">
        <v>28</v>
      </c>
      <c r="AD33" s="426">
        <v>39</v>
      </c>
      <c r="AE33" s="427">
        <v>279</v>
      </c>
      <c r="AF33" s="188"/>
      <c r="AG33" s="425">
        <v>28</v>
      </c>
      <c r="AH33" s="426">
        <v>29</v>
      </c>
      <c r="AI33" s="426">
        <v>34</v>
      </c>
      <c r="AJ33" s="426">
        <v>45</v>
      </c>
      <c r="AK33" s="426">
        <v>36</v>
      </c>
      <c r="AL33" s="426">
        <v>40</v>
      </c>
      <c r="AM33" s="426">
        <v>32</v>
      </c>
      <c r="AN33" s="426">
        <v>44</v>
      </c>
      <c r="AO33" s="427">
        <v>288</v>
      </c>
      <c r="AP33" s="188"/>
      <c r="AQ33" s="425">
        <v>55</v>
      </c>
      <c r="AR33" s="426">
        <v>48</v>
      </c>
      <c r="AS33" s="426">
        <v>65</v>
      </c>
      <c r="AT33" s="426">
        <v>68</v>
      </c>
      <c r="AU33" s="426">
        <v>65</v>
      </c>
      <c r="AV33" s="426">
        <v>63</v>
      </c>
      <c r="AW33" s="426">
        <v>44</v>
      </c>
      <c r="AX33" s="426">
        <v>62</v>
      </c>
      <c r="AY33" s="427">
        <f t="shared" si="8"/>
        <v>470</v>
      </c>
    </row>
    <row r="34" spans="2:51" x14ac:dyDescent="0.25">
      <c r="B34" s="34" t="s">
        <v>53</v>
      </c>
      <c r="C34" s="425">
        <v>95</v>
      </c>
      <c r="D34" s="426">
        <v>94</v>
      </c>
      <c r="E34" s="426">
        <v>89</v>
      </c>
      <c r="F34" s="426">
        <v>90</v>
      </c>
      <c r="G34" s="426">
        <v>84</v>
      </c>
      <c r="H34" s="426">
        <v>96</v>
      </c>
      <c r="I34" s="426">
        <v>80</v>
      </c>
      <c r="J34" s="426">
        <v>84</v>
      </c>
      <c r="K34" s="427">
        <v>712</v>
      </c>
      <c r="L34" s="363"/>
      <c r="M34" s="425">
        <v>95</v>
      </c>
      <c r="N34" s="426">
        <v>98</v>
      </c>
      <c r="O34" s="426">
        <v>88</v>
      </c>
      <c r="P34" s="426">
        <v>87</v>
      </c>
      <c r="Q34" s="426">
        <v>84</v>
      </c>
      <c r="R34" s="426">
        <v>83</v>
      </c>
      <c r="S34" s="426">
        <v>78</v>
      </c>
      <c r="T34" s="426">
        <v>82</v>
      </c>
      <c r="U34" s="427">
        <v>695</v>
      </c>
      <c r="V34" s="91"/>
      <c r="W34" s="425">
        <v>96</v>
      </c>
      <c r="X34" s="426">
        <v>97</v>
      </c>
      <c r="Y34" s="426">
        <v>91</v>
      </c>
      <c r="Z34" s="426">
        <v>86</v>
      </c>
      <c r="AA34" s="426">
        <v>79</v>
      </c>
      <c r="AB34" s="426">
        <v>84</v>
      </c>
      <c r="AC34" s="426">
        <v>72</v>
      </c>
      <c r="AD34" s="426">
        <v>75</v>
      </c>
      <c r="AE34" s="427">
        <v>680</v>
      </c>
      <c r="AF34" s="188"/>
      <c r="AG34" s="425">
        <v>99</v>
      </c>
      <c r="AH34" s="426">
        <v>103</v>
      </c>
      <c r="AI34" s="426">
        <v>90</v>
      </c>
      <c r="AJ34" s="426">
        <v>89</v>
      </c>
      <c r="AK34" s="426">
        <v>73</v>
      </c>
      <c r="AL34" s="426">
        <v>79</v>
      </c>
      <c r="AM34" s="426">
        <v>69</v>
      </c>
      <c r="AN34" s="426">
        <v>64</v>
      </c>
      <c r="AO34" s="427">
        <v>666</v>
      </c>
      <c r="AP34" s="188"/>
      <c r="AQ34" s="425">
        <v>186</v>
      </c>
      <c r="AR34" s="426">
        <v>160</v>
      </c>
      <c r="AS34" s="426">
        <v>157</v>
      </c>
      <c r="AT34" s="426">
        <v>150</v>
      </c>
      <c r="AU34" s="426">
        <v>126</v>
      </c>
      <c r="AV34" s="426">
        <v>125</v>
      </c>
      <c r="AW34" s="426">
        <v>92</v>
      </c>
      <c r="AX34" s="426">
        <v>102</v>
      </c>
      <c r="AY34" s="427">
        <f t="shared" si="8"/>
        <v>1098</v>
      </c>
    </row>
    <row r="35" spans="2:51" ht="12.75" customHeight="1" x14ac:dyDescent="0.25">
      <c r="B35" s="34" t="s">
        <v>54</v>
      </c>
      <c r="C35" s="425">
        <v>88</v>
      </c>
      <c r="D35" s="426">
        <v>51</v>
      </c>
      <c r="E35" s="426">
        <v>59</v>
      </c>
      <c r="F35" s="426">
        <v>68</v>
      </c>
      <c r="G35" s="426">
        <v>50</v>
      </c>
      <c r="H35" s="426">
        <v>59</v>
      </c>
      <c r="I35" s="426">
        <v>60</v>
      </c>
      <c r="J35" s="426">
        <v>65</v>
      </c>
      <c r="K35" s="427">
        <v>500</v>
      </c>
      <c r="L35" s="363"/>
      <c r="M35" s="425">
        <v>88</v>
      </c>
      <c r="N35" s="426">
        <v>59</v>
      </c>
      <c r="O35" s="426">
        <v>57</v>
      </c>
      <c r="P35" s="426">
        <v>64</v>
      </c>
      <c r="Q35" s="426">
        <v>50</v>
      </c>
      <c r="R35" s="426">
        <v>61</v>
      </c>
      <c r="S35" s="426">
        <v>64</v>
      </c>
      <c r="T35" s="426">
        <v>65</v>
      </c>
      <c r="U35" s="427">
        <v>508</v>
      </c>
      <c r="V35" s="91"/>
      <c r="W35" s="425">
        <v>84</v>
      </c>
      <c r="X35" s="426">
        <v>56</v>
      </c>
      <c r="Y35" s="426">
        <v>52</v>
      </c>
      <c r="Z35" s="426">
        <v>67</v>
      </c>
      <c r="AA35" s="426">
        <v>45</v>
      </c>
      <c r="AB35" s="426">
        <v>62</v>
      </c>
      <c r="AC35" s="426">
        <v>59</v>
      </c>
      <c r="AD35" s="426">
        <v>59</v>
      </c>
      <c r="AE35" s="427">
        <v>484</v>
      </c>
      <c r="AF35" s="310"/>
      <c r="AG35" s="425">
        <v>84</v>
      </c>
      <c r="AH35" s="426">
        <v>53</v>
      </c>
      <c r="AI35" s="426">
        <v>48</v>
      </c>
      <c r="AJ35" s="426">
        <v>64</v>
      </c>
      <c r="AK35" s="426">
        <v>41</v>
      </c>
      <c r="AL35" s="426">
        <v>56</v>
      </c>
      <c r="AM35" s="426">
        <v>48</v>
      </c>
      <c r="AN35" s="426">
        <v>58</v>
      </c>
      <c r="AO35" s="427">
        <v>452</v>
      </c>
      <c r="AP35" s="310"/>
      <c r="AQ35" s="425">
        <v>176</v>
      </c>
      <c r="AR35" s="426">
        <v>98</v>
      </c>
      <c r="AS35" s="426">
        <v>94</v>
      </c>
      <c r="AT35" s="426">
        <v>108</v>
      </c>
      <c r="AU35" s="426">
        <v>71</v>
      </c>
      <c r="AV35" s="426">
        <v>83</v>
      </c>
      <c r="AW35" s="426">
        <v>85</v>
      </c>
      <c r="AX35" s="426">
        <v>77</v>
      </c>
      <c r="AY35" s="427">
        <f t="shared" si="8"/>
        <v>792</v>
      </c>
    </row>
    <row r="36" spans="2:51" x14ac:dyDescent="0.25">
      <c r="B36" s="34" t="s">
        <v>55</v>
      </c>
      <c r="C36" s="425">
        <v>32</v>
      </c>
      <c r="D36" s="426">
        <v>45</v>
      </c>
      <c r="E36" s="426">
        <v>51</v>
      </c>
      <c r="F36" s="426">
        <v>35</v>
      </c>
      <c r="G36" s="426">
        <v>24</v>
      </c>
      <c r="H36" s="426">
        <v>30</v>
      </c>
      <c r="I36" s="426">
        <v>35</v>
      </c>
      <c r="J36" s="426">
        <v>37</v>
      </c>
      <c r="K36" s="427">
        <v>289</v>
      </c>
      <c r="L36" s="363"/>
      <c r="M36" s="425">
        <v>29</v>
      </c>
      <c r="N36" s="426">
        <v>38</v>
      </c>
      <c r="O36" s="426">
        <v>39</v>
      </c>
      <c r="P36" s="426">
        <v>29</v>
      </c>
      <c r="Q36" s="426">
        <v>24</v>
      </c>
      <c r="R36" s="426">
        <v>25</v>
      </c>
      <c r="S36" s="426">
        <v>28</v>
      </c>
      <c r="T36" s="426">
        <v>33</v>
      </c>
      <c r="U36" s="427">
        <v>245</v>
      </c>
      <c r="V36" s="251"/>
      <c r="W36" s="425">
        <v>20</v>
      </c>
      <c r="X36" s="426">
        <v>36</v>
      </c>
      <c r="Y36" s="426">
        <v>36</v>
      </c>
      <c r="Z36" s="426">
        <v>25</v>
      </c>
      <c r="AA36" s="426">
        <v>20</v>
      </c>
      <c r="AB36" s="426">
        <v>19</v>
      </c>
      <c r="AC36" s="426">
        <v>29</v>
      </c>
      <c r="AD36" s="426">
        <v>34</v>
      </c>
      <c r="AE36" s="427">
        <v>219</v>
      </c>
      <c r="AF36" s="309"/>
      <c r="AG36" s="425">
        <v>28</v>
      </c>
      <c r="AH36" s="426">
        <v>31</v>
      </c>
      <c r="AI36" s="426">
        <v>32</v>
      </c>
      <c r="AJ36" s="426">
        <v>24</v>
      </c>
      <c r="AK36" s="426">
        <v>24</v>
      </c>
      <c r="AL36" s="426">
        <v>18</v>
      </c>
      <c r="AM36" s="426">
        <v>25</v>
      </c>
      <c r="AN36" s="426">
        <v>36</v>
      </c>
      <c r="AO36" s="427">
        <v>218</v>
      </c>
      <c r="AP36" s="309"/>
      <c r="AQ36" s="425">
        <v>63</v>
      </c>
      <c r="AR36" s="426">
        <v>67</v>
      </c>
      <c r="AS36" s="426">
        <v>66</v>
      </c>
      <c r="AT36" s="426">
        <v>53</v>
      </c>
      <c r="AU36" s="426">
        <v>37</v>
      </c>
      <c r="AV36" s="426">
        <v>37</v>
      </c>
      <c r="AW36" s="426">
        <v>41</v>
      </c>
      <c r="AX36" s="426">
        <v>50</v>
      </c>
      <c r="AY36" s="427">
        <f t="shared" si="8"/>
        <v>414</v>
      </c>
    </row>
    <row r="37" spans="2:51" x14ac:dyDescent="0.25">
      <c r="B37" s="34" t="s">
        <v>56</v>
      </c>
      <c r="C37" s="425">
        <v>23</v>
      </c>
      <c r="D37" s="426">
        <v>24</v>
      </c>
      <c r="E37" s="426">
        <v>25</v>
      </c>
      <c r="F37" s="426">
        <v>40</v>
      </c>
      <c r="G37" s="426">
        <v>24</v>
      </c>
      <c r="H37" s="426">
        <v>27</v>
      </c>
      <c r="I37" s="426">
        <v>25</v>
      </c>
      <c r="J37" s="426">
        <v>35</v>
      </c>
      <c r="K37" s="427">
        <v>223</v>
      </c>
      <c r="L37" s="363"/>
      <c r="M37" s="425">
        <v>18</v>
      </c>
      <c r="N37" s="426">
        <v>22</v>
      </c>
      <c r="O37" s="426">
        <v>25</v>
      </c>
      <c r="P37" s="426">
        <v>36</v>
      </c>
      <c r="Q37" s="426">
        <v>22</v>
      </c>
      <c r="R37" s="426">
        <v>30</v>
      </c>
      <c r="S37" s="426">
        <v>28</v>
      </c>
      <c r="T37" s="426">
        <v>31</v>
      </c>
      <c r="U37" s="427">
        <v>212</v>
      </c>
      <c r="V37" s="203"/>
      <c r="W37" s="425">
        <v>22</v>
      </c>
      <c r="X37" s="426">
        <v>24</v>
      </c>
      <c r="Y37" s="426">
        <v>22</v>
      </c>
      <c r="Z37" s="426">
        <v>38</v>
      </c>
      <c r="AA37" s="426">
        <v>23</v>
      </c>
      <c r="AB37" s="426">
        <v>27</v>
      </c>
      <c r="AC37" s="426">
        <v>25</v>
      </c>
      <c r="AD37" s="426">
        <v>30</v>
      </c>
      <c r="AE37" s="427">
        <v>211</v>
      </c>
      <c r="AF37" s="310"/>
      <c r="AG37" s="425">
        <v>25</v>
      </c>
      <c r="AH37" s="426">
        <v>22</v>
      </c>
      <c r="AI37" s="426">
        <v>15</v>
      </c>
      <c r="AJ37" s="426">
        <v>33</v>
      </c>
      <c r="AK37" s="426">
        <v>24</v>
      </c>
      <c r="AL37" s="426">
        <v>25</v>
      </c>
      <c r="AM37" s="426">
        <v>22</v>
      </c>
      <c r="AN37" s="426">
        <v>26</v>
      </c>
      <c r="AO37" s="427">
        <v>192</v>
      </c>
      <c r="AP37" s="310"/>
      <c r="AQ37" s="425">
        <v>46</v>
      </c>
      <c r="AR37" s="426">
        <v>40</v>
      </c>
      <c r="AS37" s="426">
        <v>41</v>
      </c>
      <c r="AT37" s="426">
        <v>55</v>
      </c>
      <c r="AU37" s="426">
        <v>38</v>
      </c>
      <c r="AV37" s="426">
        <v>38</v>
      </c>
      <c r="AW37" s="426">
        <v>31</v>
      </c>
      <c r="AX37" s="426">
        <v>42</v>
      </c>
      <c r="AY37" s="427">
        <f t="shared" si="8"/>
        <v>331</v>
      </c>
    </row>
    <row r="38" spans="2:51" x14ac:dyDescent="0.25">
      <c r="B38" s="34" t="s">
        <v>57</v>
      </c>
      <c r="C38" s="425">
        <v>43</v>
      </c>
      <c r="D38" s="426">
        <v>51</v>
      </c>
      <c r="E38" s="426">
        <v>66</v>
      </c>
      <c r="F38" s="426">
        <v>98</v>
      </c>
      <c r="G38" s="426">
        <v>80</v>
      </c>
      <c r="H38" s="426">
        <v>77</v>
      </c>
      <c r="I38" s="426">
        <v>82</v>
      </c>
      <c r="J38" s="426">
        <v>99</v>
      </c>
      <c r="K38" s="427">
        <v>596</v>
      </c>
      <c r="L38" s="363"/>
      <c r="M38" s="425">
        <v>47</v>
      </c>
      <c r="N38" s="426">
        <v>60</v>
      </c>
      <c r="O38" s="426">
        <v>63</v>
      </c>
      <c r="P38" s="426">
        <v>92</v>
      </c>
      <c r="Q38" s="426">
        <v>75</v>
      </c>
      <c r="R38" s="426">
        <v>75</v>
      </c>
      <c r="S38" s="426">
        <v>80</v>
      </c>
      <c r="T38" s="426">
        <v>93</v>
      </c>
      <c r="U38" s="427">
        <v>585</v>
      </c>
      <c r="V38" s="91"/>
      <c r="W38" s="425">
        <v>41</v>
      </c>
      <c r="X38" s="426">
        <v>47</v>
      </c>
      <c r="Y38" s="426">
        <v>62</v>
      </c>
      <c r="Z38" s="426">
        <v>79</v>
      </c>
      <c r="AA38" s="426">
        <v>68</v>
      </c>
      <c r="AB38" s="426">
        <v>69</v>
      </c>
      <c r="AC38" s="426">
        <v>74</v>
      </c>
      <c r="AD38" s="426">
        <v>89</v>
      </c>
      <c r="AE38" s="427">
        <v>529</v>
      </c>
      <c r="AF38" s="188"/>
      <c r="AG38" s="425">
        <v>42</v>
      </c>
      <c r="AH38" s="426">
        <v>43</v>
      </c>
      <c r="AI38" s="426">
        <v>54</v>
      </c>
      <c r="AJ38" s="426">
        <v>68</v>
      </c>
      <c r="AK38" s="426">
        <v>68</v>
      </c>
      <c r="AL38" s="426">
        <v>72</v>
      </c>
      <c r="AM38" s="426">
        <v>74</v>
      </c>
      <c r="AN38" s="426">
        <v>87</v>
      </c>
      <c r="AO38" s="427">
        <v>508</v>
      </c>
      <c r="AP38" s="188"/>
      <c r="AQ38" s="425">
        <v>86</v>
      </c>
      <c r="AR38" s="426">
        <v>84</v>
      </c>
      <c r="AS38" s="426">
        <v>113</v>
      </c>
      <c r="AT38" s="426">
        <v>137</v>
      </c>
      <c r="AU38" s="426">
        <v>113</v>
      </c>
      <c r="AV38" s="426">
        <v>105</v>
      </c>
      <c r="AW38" s="426">
        <v>107</v>
      </c>
      <c r="AX38" s="426">
        <v>124</v>
      </c>
      <c r="AY38" s="427">
        <f t="shared" si="8"/>
        <v>869</v>
      </c>
    </row>
    <row r="39" spans="2:51" x14ac:dyDescent="0.25">
      <c r="B39" s="34" t="s">
        <v>58</v>
      </c>
      <c r="C39" s="428">
        <v>27</v>
      </c>
      <c r="D39" s="429">
        <v>43</v>
      </c>
      <c r="E39" s="429">
        <v>58</v>
      </c>
      <c r="F39" s="429">
        <v>46</v>
      </c>
      <c r="G39" s="429">
        <v>40</v>
      </c>
      <c r="H39" s="429">
        <v>31</v>
      </c>
      <c r="I39" s="429">
        <v>38</v>
      </c>
      <c r="J39" s="429">
        <v>44</v>
      </c>
      <c r="K39" s="430">
        <v>327</v>
      </c>
      <c r="L39" s="363"/>
      <c r="M39" s="428">
        <v>27</v>
      </c>
      <c r="N39" s="429">
        <v>38</v>
      </c>
      <c r="O39" s="429">
        <v>52</v>
      </c>
      <c r="P39" s="429">
        <v>43</v>
      </c>
      <c r="Q39" s="429">
        <v>36</v>
      </c>
      <c r="R39" s="429">
        <v>30</v>
      </c>
      <c r="S39" s="429">
        <v>40</v>
      </c>
      <c r="T39" s="429">
        <v>42</v>
      </c>
      <c r="U39" s="430">
        <v>308</v>
      </c>
      <c r="V39" s="269"/>
      <c r="W39" s="428">
        <v>27</v>
      </c>
      <c r="X39" s="429">
        <v>35</v>
      </c>
      <c r="Y39" s="429">
        <v>49</v>
      </c>
      <c r="Z39" s="429">
        <v>43</v>
      </c>
      <c r="AA39" s="429">
        <v>39</v>
      </c>
      <c r="AB39" s="429">
        <v>30</v>
      </c>
      <c r="AC39" s="429">
        <v>41</v>
      </c>
      <c r="AD39" s="429">
        <v>43</v>
      </c>
      <c r="AE39" s="430">
        <v>307</v>
      </c>
      <c r="AF39" s="188"/>
      <c r="AG39" s="428">
        <v>29</v>
      </c>
      <c r="AH39" s="429">
        <v>28</v>
      </c>
      <c r="AI39" s="429">
        <v>47</v>
      </c>
      <c r="AJ39" s="429">
        <v>44</v>
      </c>
      <c r="AK39" s="429">
        <v>33</v>
      </c>
      <c r="AL39" s="429">
        <v>31</v>
      </c>
      <c r="AM39" s="429">
        <v>40</v>
      </c>
      <c r="AN39" s="429">
        <v>38</v>
      </c>
      <c r="AO39" s="430">
        <v>290</v>
      </c>
      <c r="AP39" s="188"/>
      <c r="AQ39" s="428">
        <v>56</v>
      </c>
      <c r="AR39" s="429">
        <v>67</v>
      </c>
      <c r="AS39" s="429">
        <v>92</v>
      </c>
      <c r="AT39" s="429">
        <v>72</v>
      </c>
      <c r="AU39" s="429">
        <v>55</v>
      </c>
      <c r="AV39" s="429">
        <v>47</v>
      </c>
      <c r="AW39" s="429">
        <v>48</v>
      </c>
      <c r="AX39" s="429">
        <v>49</v>
      </c>
      <c r="AY39" s="430">
        <f t="shared" si="8"/>
        <v>486</v>
      </c>
    </row>
    <row r="40" spans="2:51" x14ac:dyDescent="0.25">
      <c r="B40" s="36"/>
      <c r="C40" s="457"/>
      <c r="D40" s="458"/>
      <c r="E40" s="458"/>
      <c r="F40" s="458"/>
      <c r="G40" s="458"/>
      <c r="H40" s="458"/>
      <c r="I40" s="458"/>
      <c r="J40" s="458"/>
      <c r="K40" s="458"/>
      <c r="L40" s="457"/>
      <c r="M40" s="458"/>
      <c r="N40" s="458"/>
      <c r="O40" s="458"/>
      <c r="P40" s="409"/>
      <c r="Q40" s="409"/>
      <c r="U40" s="459"/>
      <c r="V40" s="460"/>
      <c r="W40" s="460"/>
      <c r="X40" s="410"/>
      <c r="Y40" s="410"/>
    </row>
    <row r="41" spans="2:51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</sheetData>
  <mergeCells count="9">
    <mergeCell ref="C40:K40"/>
    <mergeCell ref="L40:O40"/>
    <mergeCell ref="U40:W40"/>
    <mergeCell ref="C9:AY9"/>
    <mergeCell ref="C10:L10"/>
    <mergeCell ref="M10:V10"/>
    <mergeCell ref="W10:AF10"/>
    <mergeCell ref="AG10:AO10"/>
    <mergeCell ref="AQ10:AY10"/>
  </mergeCells>
  <conditionalFormatting sqref="L12">
    <cfRule type="cellIs" dxfId="3004" priority="8405" operator="between">
      <formula>1</formula>
      <formula>2</formula>
    </cfRule>
  </conditionalFormatting>
  <conditionalFormatting sqref="L23">
    <cfRule type="cellIs" dxfId="3003" priority="8394" operator="between">
      <formula>1</formula>
      <formula>2</formula>
    </cfRule>
  </conditionalFormatting>
  <conditionalFormatting sqref="L20">
    <cfRule type="cellIs" dxfId="3002" priority="8397" operator="between">
      <formula>1</formula>
      <formula>2</formula>
    </cfRule>
  </conditionalFormatting>
  <conditionalFormatting sqref="L17">
    <cfRule type="cellIs" dxfId="3001" priority="8400" operator="between">
      <formula>1</formula>
      <formula>2</formula>
    </cfRule>
  </conditionalFormatting>
  <conditionalFormatting sqref="L14">
    <cfRule type="cellIs" dxfId="3000" priority="8403" operator="between">
      <formula>1</formula>
      <formula>2</formula>
    </cfRule>
  </conditionalFormatting>
  <conditionalFormatting sqref="L13">
    <cfRule type="cellIs" dxfId="2999" priority="8404" operator="between">
      <formula>1</formula>
      <formula>2</formula>
    </cfRule>
  </conditionalFormatting>
  <conditionalFormatting sqref="L15">
    <cfRule type="cellIs" dxfId="2998" priority="8402" operator="between">
      <formula>1</formula>
      <formula>2</formula>
    </cfRule>
  </conditionalFormatting>
  <conditionalFormatting sqref="L16">
    <cfRule type="cellIs" dxfId="2997" priority="8401" operator="between">
      <formula>1</formula>
      <formula>2</formula>
    </cfRule>
  </conditionalFormatting>
  <conditionalFormatting sqref="L18">
    <cfRule type="cellIs" dxfId="2996" priority="8399" operator="between">
      <formula>1</formula>
      <formula>2</formula>
    </cfRule>
  </conditionalFormatting>
  <conditionalFormatting sqref="L19">
    <cfRule type="cellIs" dxfId="2995" priority="8398" operator="between">
      <formula>1</formula>
      <formula>2</formula>
    </cfRule>
  </conditionalFormatting>
  <conditionalFormatting sqref="L21">
    <cfRule type="cellIs" dxfId="2994" priority="8396" operator="between">
      <formula>1</formula>
      <formula>2</formula>
    </cfRule>
  </conditionalFormatting>
  <conditionalFormatting sqref="L22">
    <cfRule type="cellIs" dxfId="2993" priority="8395" operator="between">
      <formula>1</formula>
      <formula>2</formula>
    </cfRule>
  </conditionalFormatting>
  <conditionalFormatting sqref="L24">
    <cfRule type="cellIs" dxfId="2992" priority="8393" operator="between">
      <formula>1</formula>
      <formula>2</formula>
    </cfRule>
  </conditionalFormatting>
  <conditionalFormatting sqref="L25">
    <cfRule type="cellIs" dxfId="2991" priority="8392" operator="between">
      <formula>1</formula>
      <formula>2</formula>
    </cfRule>
  </conditionalFormatting>
  <conditionalFormatting sqref="L26">
    <cfRule type="cellIs" dxfId="2990" priority="8391" operator="between">
      <formula>1</formula>
      <formula>2</formula>
    </cfRule>
  </conditionalFormatting>
  <conditionalFormatting sqref="L27">
    <cfRule type="cellIs" dxfId="2989" priority="8390" operator="between">
      <formula>1</formula>
      <formula>2</formula>
    </cfRule>
  </conditionalFormatting>
  <conditionalFormatting sqref="L28">
    <cfRule type="cellIs" dxfId="2988" priority="8389" operator="between">
      <formula>1</formula>
      <formula>2</formula>
    </cfRule>
  </conditionalFormatting>
  <conditionalFormatting sqref="L29">
    <cfRule type="cellIs" dxfId="2987" priority="8388" operator="between">
      <formula>1</formula>
      <formula>2</formula>
    </cfRule>
  </conditionalFormatting>
  <conditionalFormatting sqref="L30">
    <cfRule type="cellIs" dxfId="2986" priority="8387" operator="between">
      <formula>1</formula>
      <formula>2</formula>
    </cfRule>
  </conditionalFormatting>
  <conditionalFormatting sqref="L31">
    <cfRule type="cellIs" dxfId="2985" priority="8386" operator="between">
      <formula>1</formula>
      <formula>2</formula>
    </cfRule>
  </conditionalFormatting>
  <conditionalFormatting sqref="L32">
    <cfRule type="cellIs" dxfId="2984" priority="8385" operator="between">
      <formula>1</formula>
      <formula>2</formula>
    </cfRule>
  </conditionalFormatting>
  <conditionalFormatting sqref="L33">
    <cfRule type="cellIs" dxfId="2983" priority="8384" operator="between">
      <formula>1</formula>
      <formula>2</formula>
    </cfRule>
  </conditionalFormatting>
  <conditionalFormatting sqref="L34">
    <cfRule type="cellIs" dxfId="2982" priority="8383" operator="between">
      <formula>1</formula>
      <formula>2</formula>
    </cfRule>
  </conditionalFormatting>
  <conditionalFormatting sqref="L35">
    <cfRule type="cellIs" dxfId="2981" priority="8382" operator="between">
      <formula>1</formula>
      <formula>2</formula>
    </cfRule>
  </conditionalFormatting>
  <conditionalFormatting sqref="L36">
    <cfRule type="cellIs" dxfId="2980" priority="8381" operator="between">
      <formula>1</formula>
      <formula>2</formula>
    </cfRule>
  </conditionalFormatting>
  <conditionalFormatting sqref="L37">
    <cfRule type="cellIs" dxfId="2979" priority="8380" operator="between">
      <formula>1</formula>
      <formula>2</formula>
    </cfRule>
  </conditionalFormatting>
  <conditionalFormatting sqref="L38">
    <cfRule type="cellIs" dxfId="2978" priority="8379" operator="between">
      <formula>1</formula>
      <formula>2</formula>
    </cfRule>
  </conditionalFormatting>
  <conditionalFormatting sqref="L39">
    <cfRule type="cellIs" dxfId="2977" priority="8378" operator="between">
      <formula>1</formula>
      <formula>2</formula>
    </cfRule>
  </conditionalFormatting>
  <conditionalFormatting sqref="G29">
    <cfRule type="cellIs" dxfId="2976" priority="3911" operator="between">
      <formula>1</formula>
      <formula>2</formula>
    </cfRule>
  </conditionalFormatting>
  <conditionalFormatting sqref="I29">
    <cfRule type="cellIs" dxfId="2975" priority="3909" operator="between">
      <formula>1</formula>
      <formula>2</formula>
    </cfRule>
  </conditionalFormatting>
  <conditionalFormatting sqref="D29">
    <cfRule type="cellIs" dxfId="2974" priority="3914" operator="between">
      <formula>1</formula>
      <formula>2</formula>
    </cfRule>
  </conditionalFormatting>
  <conditionalFormatting sqref="E29">
    <cfRule type="cellIs" dxfId="2973" priority="3913" operator="between">
      <formula>1</formula>
      <formula>2</formula>
    </cfRule>
  </conditionalFormatting>
  <conditionalFormatting sqref="F29">
    <cfRule type="cellIs" dxfId="2972" priority="3912" operator="between">
      <formula>1</formula>
      <formula>2</formula>
    </cfRule>
  </conditionalFormatting>
  <conditionalFormatting sqref="G28">
    <cfRule type="cellIs" dxfId="2971" priority="3920" operator="between">
      <formula>1</formula>
      <formula>2</formula>
    </cfRule>
  </conditionalFormatting>
  <conditionalFormatting sqref="F28">
    <cfRule type="cellIs" dxfId="2970" priority="3921" operator="between">
      <formula>1</formula>
      <formula>2</formula>
    </cfRule>
  </conditionalFormatting>
  <conditionalFormatting sqref="E28">
    <cfRule type="cellIs" dxfId="2969" priority="3922" operator="between">
      <formula>1</formula>
      <formula>2</formula>
    </cfRule>
  </conditionalFormatting>
  <conditionalFormatting sqref="D28">
    <cfRule type="cellIs" dxfId="2968" priority="3923" operator="between">
      <formula>1</formula>
      <formula>2</formula>
    </cfRule>
  </conditionalFormatting>
  <conditionalFormatting sqref="I28">
    <cfRule type="cellIs" dxfId="2967" priority="3918" operator="between">
      <formula>1</formula>
      <formula>2</formula>
    </cfRule>
  </conditionalFormatting>
  <conditionalFormatting sqref="C12">
    <cfRule type="cellIs" dxfId="2966" priority="4059" operator="between">
      <formula>1</formula>
      <formula>2</formula>
    </cfRule>
  </conditionalFormatting>
  <conditionalFormatting sqref="J12">
    <cfRule type="cellIs" dxfId="2965" priority="4061" operator="between">
      <formula>1</formula>
      <formula>2</formula>
    </cfRule>
  </conditionalFormatting>
  <conditionalFormatting sqref="K12">
    <cfRule type="cellIs" dxfId="2964" priority="4060" operator="between">
      <formula>1</formula>
      <formula>2</formula>
    </cfRule>
  </conditionalFormatting>
  <conditionalFormatting sqref="D12">
    <cfRule type="cellIs" dxfId="2963" priority="4067" operator="between">
      <formula>1</formula>
      <formula>2</formula>
    </cfRule>
  </conditionalFormatting>
  <conditionalFormatting sqref="E12">
    <cfRule type="cellIs" dxfId="2962" priority="4066" operator="between">
      <formula>1</formula>
      <formula>2</formula>
    </cfRule>
  </conditionalFormatting>
  <conditionalFormatting sqref="F12">
    <cfRule type="cellIs" dxfId="2961" priority="4065" operator="between">
      <formula>1</formula>
      <formula>2</formula>
    </cfRule>
  </conditionalFormatting>
  <conditionalFormatting sqref="G12">
    <cfRule type="cellIs" dxfId="2960" priority="4064" operator="between">
      <formula>1</formula>
      <formula>2</formula>
    </cfRule>
  </conditionalFormatting>
  <conditionalFormatting sqref="H12">
    <cfRule type="cellIs" dxfId="2959" priority="4063" operator="between">
      <formula>1</formula>
      <formula>2</formula>
    </cfRule>
  </conditionalFormatting>
  <conditionalFormatting sqref="I12">
    <cfRule type="cellIs" dxfId="2958" priority="4062" operator="between">
      <formula>1</formula>
      <formula>2</formula>
    </cfRule>
  </conditionalFormatting>
  <conditionalFormatting sqref="I23">
    <cfRule type="cellIs" dxfId="2957" priority="3963" operator="between">
      <formula>1</formula>
      <formula>2</formula>
    </cfRule>
  </conditionalFormatting>
  <conditionalFormatting sqref="C23">
    <cfRule type="cellIs" dxfId="2956" priority="3960" operator="between">
      <formula>1</formula>
      <formula>2</formula>
    </cfRule>
  </conditionalFormatting>
  <conditionalFormatting sqref="H23">
    <cfRule type="cellIs" dxfId="2955" priority="3964" operator="between">
      <formula>1</formula>
      <formula>2</formula>
    </cfRule>
  </conditionalFormatting>
  <conditionalFormatting sqref="D23">
    <cfRule type="cellIs" dxfId="2954" priority="3968" operator="between">
      <formula>1</formula>
      <formula>2</formula>
    </cfRule>
  </conditionalFormatting>
  <conditionalFormatting sqref="E23">
    <cfRule type="cellIs" dxfId="2953" priority="3967" operator="between">
      <formula>1</formula>
      <formula>2</formula>
    </cfRule>
  </conditionalFormatting>
  <conditionalFormatting sqref="F23">
    <cfRule type="cellIs" dxfId="2952" priority="3966" operator="between">
      <formula>1</formula>
      <formula>2</formula>
    </cfRule>
  </conditionalFormatting>
  <conditionalFormatting sqref="G23">
    <cfRule type="cellIs" dxfId="2951" priority="3965" operator="between">
      <formula>1</formula>
      <formula>2</formula>
    </cfRule>
  </conditionalFormatting>
  <conditionalFormatting sqref="J23">
    <cfRule type="cellIs" dxfId="2950" priority="3962" operator="between">
      <formula>1</formula>
      <formula>2</formula>
    </cfRule>
  </conditionalFormatting>
  <conditionalFormatting sqref="K23">
    <cfRule type="cellIs" dxfId="2949" priority="3961" operator="between">
      <formula>1</formula>
      <formula>2</formula>
    </cfRule>
  </conditionalFormatting>
  <conditionalFormatting sqref="I20">
    <cfRule type="cellIs" dxfId="2948" priority="3990" operator="between">
      <formula>1</formula>
      <formula>2</formula>
    </cfRule>
  </conditionalFormatting>
  <conditionalFormatting sqref="C20">
    <cfRule type="cellIs" dxfId="2947" priority="3987" operator="between">
      <formula>1</formula>
      <formula>2</formula>
    </cfRule>
  </conditionalFormatting>
  <conditionalFormatting sqref="H20">
    <cfRule type="cellIs" dxfId="2946" priority="3991" operator="between">
      <formula>1</formula>
      <formula>2</formula>
    </cfRule>
  </conditionalFormatting>
  <conditionalFormatting sqref="D20">
    <cfRule type="cellIs" dxfId="2945" priority="3995" operator="between">
      <formula>1</formula>
      <formula>2</formula>
    </cfRule>
  </conditionalFormatting>
  <conditionalFormatting sqref="E20">
    <cfRule type="cellIs" dxfId="2944" priority="3994" operator="between">
      <formula>1</formula>
      <formula>2</formula>
    </cfRule>
  </conditionalFormatting>
  <conditionalFormatting sqref="F20">
    <cfRule type="cellIs" dxfId="2943" priority="3993" operator="between">
      <formula>1</formula>
      <formula>2</formula>
    </cfRule>
  </conditionalFormatting>
  <conditionalFormatting sqref="G20">
    <cfRule type="cellIs" dxfId="2942" priority="3992" operator="between">
      <formula>1</formula>
      <formula>2</formula>
    </cfRule>
  </conditionalFormatting>
  <conditionalFormatting sqref="J20">
    <cfRule type="cellIs" dxfId="2941" priority="3989" operator="between">
      <formula>1</formula>
      <formula>2</formula>
    </cfRule>
  </conditionalFormatting>
  <conditionalFormatting sqref="K20">
    <cfRule type="cellIs" dxfId="2940" priority="3988" operator="between">
      <formula>1</formula>
      <formula>2</formula>
    </cfRule>
  </conditionalFormatting>
  <conditionalFormatting sqref="I17">
    <cfRule type="cellIs" dxfId="2939" priority="4017" operator="between">
      <formula>1</formula>
      <formula>2</formula>
    </cfRule>
  </conditionalFormatting>
  <conditionalFormatting sqref="C17">
    <cfRule type="cellIs" dxfId="2938" priority="4014" operator="between">
      <formula>1</formula>
      <formula>2</formula>
    </cfRule>
  </conditionalFormatting>
  <conditionalFormatting sqref="H17">
    <cfRule type="cellIs" dxfId="2937" priority="4018" operator="between">
      <formula>1</formula>
      <formula>2</formula>
    </cfRule>
  </conditionalFormatting>
  <conditionalFormatting sqref="D17">
    <cfRule type="cellIs" dxfId="2936" priority="4022" operator="between">
      <formula>1</formula>
      <formula>2</formula>
    </cfRule>
  </conditionalFormatting>
  <conditionalFormatting sqref="E17">
    <cfRule type="cellIs" dxfId="2935" priority="4021" operator="between">
      <formula>1</formula>
      <formula>2</formula>
    </cfRule>
  </conditionalFormatting>
  <conditionalFormatting sqref="F17">
    <cfRule type="cellIs" dxfId="2934" priority="4020" operator="between">
      <formula>1</formula>
      <formula>2</formula>
    </cfRule>
  </conditionalFormatting>
  <conditionalFormatting sqref="G17">
    <cfRule type="cellIs" dxfId="2933" priority="4019" operator="between">
      <formula>1</formula>
      <formula>2</formula>
    </cfRule>
  </conditionalFormatting>
  <conditionalFormatting sqref="J17">
    <cfRule type="cellIs" dxfId="2932" priority="4016" operator="between">
      <formula>1</formula>
      <formula>2</formula>
    </cfRule>
  </conditionalFormatting>
  <conditionalFormatting sqref="K17">
    <cfRule type="cellIs" dxfId="2931" priority="4015" operator="between">
      <formula>1</formula>
      <formula>2</formula>
    </cfRule>
  </conditionalFormatting>
  <conditionalFormatting sqref="I14">
    <cfRule type="cellIs" dxfId="2930" priority="4044" operator="between">
      <formula>1</formula>
      <formula>2</formula>
    </cfRule>
  </conditionalFormatting>
  <conditionalFormatting sqref="C14">
    <cfRule type="cellIs" dxfId="2929" priority="4041" operator="between">
      <formula>1</formula>
      <formula>2</formula>
    </cfRule>
  </conditionalFormatting>
  <conditionalFormatting sqref="H14">
    <cfRule type="cellIs" dxfId="2928" priority="4045" operator="between">
      <formula>1</formula>
      <formula>2</formula>
    </cfRule>
  </conditionalFormatting>
  <conditionalFormatting sqref="D14">
    <cfRule type="cellIs" dxfId="2927" priority="4049" operator="between">
      <formula>1</formula>
      <formula>2</formula>
    </cfRule>
  </conditionalFormatting>
  <conditionalFormatting sqref="E14">
    <cfRule type="cellIs" dxfId="2926" priority="4048" operator="between">
      <formula>1</formula>
      <formula>2</formula>
    </cfRule>
  </conditionalFormatting>
  <conditionalFormatting sqref="F14">
    <cfRule type="cellIs" dxfId="2925" priority="4047" operator="between">
      <formula>1</formula>
      <formula>2</formula>
    </cfRule>
  </conditionalFormatting>
  <conditionalFormatting sqref="G14">
    <cfRule type="cellIs" dxfId="2924" priority="4046" operator="between">
      <formula>1</formula>
      <formula>2</formula>
    </cfRule>
  </conditionalFormatting>
  <conditionalFormatting sqref="J14">
    <cfRule type="cellIs" dxfId="2923" priority="4043" operator="between">
      <formula>1</formula>
      <formula>2</formula>
    </cfRule>
  </conditionalFormatting>
  <conditionalFormatting sqref="K14">
    <cfRule type="cellIs" dxfId="2922" priority="4042" operator="between">
      <formula>1</formula>
      <formula>2</formula>
    </cfRule>
  </conditionalFormatting>
  <conditionalFormatting sqref="E13">
    <cfRule type="cellIs" dxfId="2921" priority="4057" operator="between">
      <formula>1</formula>
      <formula>2</formula>
    </cfRule>
  </conditionalFormatting>
  <conditionalFormatting sqref="I13">
    <cfRule type="cellIs" dxfId="2920" priority="4053" operator="between">
      <formula>1</formula>
      <formula>2</formula>
    </cfRule>
  </conditionalFormatting>
  <conditionalFormatting sqref="D13">
    <cfRule type="cellIs" dxfId="2919" priority="4058" operator="between">
      <formula>1</formula>
      <formula>2</formula>
    </cfRule>
  </conditionalFormatting>
  <conditionalFormatting sqref="H13">
    <cfRule type="cellIs" dxfId="2918" priority="4054" operator="between">
      <formula>1</formula>
      <formula>2</formula>
    </cfRule>
  </conditionalFormatting>
  <conditionalFormatting sqref="F13">
    <cfRule type="cellIs" dxfId="2917" priority="4056" operator="between">
      <formula>1</formula>
      <formula>2</formula>
    </cfRule>
  </conditionalFormatting>
  <conditionalFormatting sqref="G13">
    <cfRule type="cellIs" dxfId="2916" priority="4055" operator="between">
      <formula>1</formula>
      <formula>2</formula>
    </cfRule>
  </conditionalFormatting>
  <conditionalFormatting sqref="K13">
    <cfRule type="cellIs" dxfId="2915" priority="4051" operator="between">
      <formula>1</formula>
      <formula>2</formula>
    </cfRule>
  </conditionalFormatting>
  <conditionalFormatting sqref="J13">
    <cfRule type="cellIs" dxfId="2914" priority="4052" operator="between">
      <formula>1</formula>
      <formula>2</formula>
    </cfRule>
  </conditionalFormatting>
  <conditionalFormatting sqref="C13">
    <cfRule type="cellIs" dxfId="2913" priority="4050" operator="between">
      <formula>1</formula>
      <formula>2</formula>
    </cfRule>
  </conditionalFormatting>
  <conditionalFormatting sqref="E15">
    <cfRule type="cellIs" dxfId="2912" priority="4039" operator="between">
      <formula>1</formula>
      <formula>2</formula>
    </cfRule>
  </conditionalFormatting>
  <conditionalFormatting sqref="I15">
    <cfRule type="cellIs" dxfId="2911" priority="4035" operator="between">
      <formula>1</formula>
      <formula>2</formula>
    </cfRule>
  </conditionalFormatting>
  <conditionalFormatting sqref="D15">
    <cfRule type="cellIs" dxfId="2910" priority="4040" operator="between">
      <formula>1</formula>
      <formula>2</formula>
    </cfRule>
  </conditionalFormatting>
  <conditionalFormatting sqref="H15">
    <cfRule type="cellIs" dxfId="2909" priority="4036" operator="between">
      <formula>1</formula>
      <formula>2</formula>
    </cfRule>
  </conditionalFormatting>
  <conditionalFormatting sqref="F15">
    <cfRule type="cellIs" dxfId="2908" priority="4038" operator="between">
      <formula>1</formula>
      <formula>2</formula>
    </cfRule>
  </conditionalFormatting>
  <conditionalFormatting sqref="G15">
    <cfRule type="cellIs" dxfId="2907" priority="4037" operator="between">
      <formula>1</formula>
      <formula>2</formula>
    </cfRule>
  </conditionalFormatting>
  <conditionalFormatting sqref="K15">
    <cfRule type="cellIs" dxfId="2906" priority="4033" operator="between">
      <formula>1</formula>
      <formula>2</formula>
    </cfRule>
  </conditionalFormatting>
  <conditionalFormatting sqref="J15">
    <cfRule type="cellIs" dxfId="2905" priority="4034" operator="between">
      <formula>1</formula>
      <formula>2</formula>
    </cfRule>
  </conditionalFormatting>
  <conditionalFormatting sqref="C15">
    <cfRule type="cellIs" dxfId="2904" priority="4032" operator="between">
      <formula>1</formula>
      <formula>2</formula>
    </cfRule>
  </conditionalFormatting>
  <conditionalFormatting sqref="E16">
    <cfRule type="cellIs" dxfId="2903" priority="4030" operator="between">
      <formula>1</formula>
      <formula>2</formula>
    </cfRule>
  </conditionalFormatting>
  <conditionalFormatting sqref="I16">
    <cfRule type="cellIs" dxfId="2902" priority="4026" operator="between">
      <formula>1</formula>
      <formula>2</formula>
    </cfRule>
  </conditionalFormatting>
  <conditionalFormatting sqref="D16">
    <cfRule type="cellIs" dxfId="2901" priority="4031" operator="between">
      <formula>1</formula>
      <formula>2</formula>
    </cfRule>
  </conditionalFormatting>
  <conditionalFormatting sqref="H16">
    <cfRule type="cellIs" dxfId="2900" priority="4027" operator="between">
      <formula>1</formula>
      <formula>2</formula>
    </cfRule>
  </conditionalFormatting>
  <conditionalFormatting sqref="F16">
    <cfRule type="cellIs" dxfId="2899" priority="4029" operator="between">
      <formula>1</formula>
      <formula>2</formula>
    </cfRule>
  </conditionalFormatting>
  <conditionalFormatting sqref="G16">
    <cfRule type="cellIs" dxfId="2898" priority="4028" operator="between">
      <formula>1</formula>
      <formula>2</formula>
    </cfRule>
  </conditionalFormatting>
  <conditionalFormatting sqref="K16">
    <cfRule type="cellIs" dxfId="2897" priority="4024" operator="between">
      <formula>1</formula>
      <formula>2</formula>
    </cfRule>
  </conditionalFormatting>
  <conditionalFormatting sqref="J16">
    <cfRule type="cellIs" dxfId="2896" priority="4025" operator="between">
      <formula>1</formula>
      <formula>2</formula>
    </cfRule>
  </conditionalFormatting>
  <conditionalFormatting sqref="C16">
    <cfRule type="cellIs" dxfId="2895" priority="4023" operator="between">
      <formula>1</formula>
      <formula>2</formula>
    </cfRule>
  </conditionalFormatting>
  <conditionalFormatting sqref="E18">
    <cfRule type="cellIs" dxfId="2894" priority="4012" operator="between">
      <formula>1</formula>
      <formula>2</formula>
    </cfRule>
  </conditionalFormatting>
  <conditionalFormatting sqref="I18">
    <cfRule type="cellIs" dxfId="2893" priority="4008" operator="between">
      <formula>1</formula>
      <formula>2</formula>
    </cfRule>
  </conditionalFormatting>
  <conditionalFormatting sqref="D18">
    <cfRule type="cellIs" dxfId="2892" priority="4013" operator="between">
      <formula>1</formula>
      <formula>2</formula>
    </cfRule>
  </conditionalFormatting>
  <conditionalFormatting sqref="H18">
    <cfRule type="cellIs" dxfId="2891" priority="4009" operator="between">
      <formula>1</formula>
      <formula>2</formula>
    </cfRule>
  </conditionalFormatting>
  <conditionalFormatting sqref="F18">
    <cfRule type="cellIs" dxfId="2890" priority="4011" operator="between">
      <formula>1</formula>
      <formula>2</formula>
    </cfRule>
  </conditionalFormatting>
  <conditionalFormatting sqref="G18">
    <cfRule type="cellIs" dxfId="2889" priority="4010" operator="between">
      <formula>1</formula>
      <formula>2</formula>
    </cfRule>
  </conditionalFormatting>
  <conditionalFormatting sqref="K18">
    <cfRule type="cellIs" dxfId="2888" priority="4006" operator="between">
      <formula>1</formula>
      <formula>2</formula>
    </cfRule>
  </conditionalFormatting>
  <conditionalFormatting sqref="J18">
    <cfRule type="cellIs" dxfId="2887" priority="4007" operator="between">
      <formula>1</formula>
      <formula>2</formula>
    </cfRule>
  </conditionalFormatting>
  <conditionalFormatting sqref="C18">
    <cfRule type="cellIs" dxfId="2886" priority="4005" operator="between">
      <formula>1</formula>
      <formula>2</formula>
    </cfRule>
  </conditionalFormatting>
  <conditionalFormatting sqref="E19">
    <cfRule type="cellIs" dxfId="2885" priority="4003" operator="between">
      <formula>1</formula>
      <formula>2</formula>
    </cfRule>
  </conditionalFormatting>
  <conditionalFormatting sqref="I19">
    <cfRule type="cellIs" dxfId="2884" priority="3999" operator="between">
      <formula>1</formula>
      <formula>2</formula>
    </cfRule>
  </conditionalFormatting>
  <conditionalFormatting sqref="D19">
    <cfRule type="cellIs" dxfId="2883" priority="4004" operator="between">
      <formula>1</formula>
      <formula>2</formula>
    </cfRule>
  </conditionalFormatting>
  <conditionalFormatting sqref="H19">
    <cfRule type="cellIs" dxfId="2882" priority="4000" operator="between">
      <formula>1</formula>
      <formula>2</formula>
    </cfRule>
  </conditionalFormatting>
  <conditionalFormatting sqref="F19">
    <cfRule type="cellIs" dxfId="2881" priority="4002" operator="between">
      <formula>1</formula>
      <formula>2</formula>
    </cfRule>
  </conditionalFormatting>
  <conditionalFormatting sqref="G19">
    <cfRule type="cellIs" dxfId="2880" priority="4001" operator="between">
      <formula>1</formula>
      <formula>2</formula>
    </cfRule>
  </conditionalFormatting>
  <conditionalFormatting sqref="K19">
    <cfRule type="cellIs" dxfId="2879" priority="3997" operator="between">
      <formula>1</formula>
      <formula>2</formula>
    </cfRule>
  </conditionalFormatting>
  <conditionalFormatting sqref="J19">
    <cfRule type="cellIs" dxfId="2878" priority="3998" operator="between">
      <formula>1</formula>
      <formula>2</formula>
    </cfRule>
  </conditionalFormatting>
  <conditionalFormatting sqref="C19">
    <cfRule type="cellIs" dxfId="2877" priority="3996" operator="between">
      <formula>1</formula>
      <formula>2</formula>
    </cfRule>
  </conditionalFormatting>
  <conditionalFormatting sqref="E21">
    <cfRule type="cellIs" dxfId="2876" priority="3985" operator="between">
      <formula>1</formula>
      <formula>2</formula>
    </cfRule>
  </conditionalFormatting>
  <conditionalFormatting sqref="I21">
    <cfRule type="cellIs" dxfId="2875" priority="3981" operator="between">
      <formula>1</formula>
      <formula>2</formula>
    </cfRule>
  </conditionalFormatting>
  <conditionalFormatting sqref="D21">
    <cfRule type="cellIs" dxfId="2874" priority="3986" operator="between">
      <formula>1</formula>
      <formula>2</formula>
    </cfRule>
  </conditionalFormatting>
  <conditionalFormatting sqref="H21">
    <cfRule type="cellIs" dxfId="2873" priority="3982" operator="between">
      <formula>1</formula>
      <formula>2</formula>
    </cfRule>
  </conditionalFormatting>
  <conditionalFormatting sqref="F21">
    <cfRule type="cellIs" dxfId="2872" priority="3984" operator="between">
      <formula>1</formula>
      <formula>2</formula>
    </cfRule>
  </conditionalFormatting>
  <conditionalFormatting sqref="G21">
    <cfRule type="cellIs" dxfId="2871" priority="3983" operator="between">
      <formula>1</formula>
      <formula>2</formula>
    </cfRule>
  </conditionalFormatting>
  <conditionalFormatting sqref="K21">
    <cfRule type="cellIs" dxfId="2870" priority="3979" operator="between">
      <formula>1</formula>
      <formula>2</formula>
    </cfRule>
  </conditionalFormatting>
  <conditionalFormatting sqref="J21">
    <cfRule type="cellIs" dxfId="2869" priority="3980" operator="between">
      <formula>1</formula>
      <formula>2</formula>
    </cfRule>
  </conditionalFormatting>
  <conditionalFormatting sqref="C21">
    <cfRule type="cellIs" dxfId="2868" priority="3978" operator="between">
      <formula>1</formula>
      <formula>2</formula>
    </cfRule>
  </conditionalFormatting>
  <conditionalFormatting sqref="E22">
    <cfRule type="cellIs" dxfId="2867" priority="3976" operator="between">
      <formula>1</formula>
      <formula>2</formula>
    </cfRule>
  </conditionalFormatting>
  <conditionalFormatting sqref="I22">
    <cfRule type="cellIs" dxfId="2866" priority="3972" operator="between">
      <formula>1</formula>
      <formula>2</formula>
    </cfRule>
  </conditionalFormatting>
  <conditionalFormatting sqref="D22">
    <cfRule type="cellIs" dxfId="2865" priority="3977" operator="between">
      <formula>1</formula>
      <formula>2</formula>
    </cfRule>
  </conditionalFormatting>
  <conditionalFormatting sqref="H22">
    <cfRule type="cellIs" dxfId="2864" priority="3973" operator="between">
      <formula>1</formula>
      <formula>2</formula>
    </cfRule>
  </conditionalFormatting>
  <conditionalFormatting sqref="F22">
    <cfRule type="cellIs" dxfId="2863" priority="3975" operator="between">
      <formula>1</formula>
      <formula>2</formula>
    </cfRule>
  </conditionalFormatting>
  <conditionalFormatting sqref="G22">
    <cfRule type="cellIs" dxfId="2862" priority="3974" operator="between">
      <formula>1</formula>
      <formula>2</formula>
    </cfRule>
  </conditionalFormatting>
  <conditionalFormatting sqref="K22">
    <cfRule type="cellIs" dxfId="2861" priority="3970" operator="between">
      <formula>1</formula>
      <formula>2</formula>
    </cfRule>
  </conditionalFormatting>
  <conditionalFormatting sqref="J22">
    <cfRule type="cellIs" dxfId="2860" priority="3971" operator="between">
      <formula>1</formula>
      <formula>2</formula>
    </cfRule>
  </conditionalFormatting>
  <conditionalFormatting sqref="C22">
    <cfRule type="cellIs" dxfId="2859" priority="3969" operator="between">
      <formula>1</formula>
      <formula>2</formula>
    </cfRule>
  </conditionalFormatting>
  <conditionalFormatting sqref="E24">
    <cfRule type="cellIs" dxfId="2858" priority="3958" operator="between">
      <formula>1</formula>
      <formula>2</formula>
    </cfRule>
  </conditionalFormatting>
  <conditionalFormatting sqref="I24">
    <cfRule type="cellIs" dxfId="2857" priority="3954" operator="between">
      <formula>1</formula>
      <formula>2</formula>
    </cfRule>
  </conditionalFormatting>
  <conditionalFormatting sqref="D24">
    <cfRule type="cellIs" dxfId="2856" priority="3959" operator="between">
      <formula>1</formula>
      <formula>2</formula>
    </cfRule>
  </conditionalFormatting>
  <conditionalFormatting sqref="H24">
    <cfRule type="cellIs" dxfId="2855" priority="3955" operator="between">
      <formula>1</formula>
      <formula>2</formula>
    </cfRule>
  </conditionalFormatting>
  <conditionalFormatting sqref="F24">
    <cfRule type="cellIs" dxfId="2854" priority="3957" operator="between">
      <formula>1</formula>
      <formula>2</formula>
    </cfRule>
  </conditionalFormatting>
  <conditionalFormatting sqref="G24">
    <cfRule type="cellIs" dxfId="2853" priority="3956" operator="between">
      <formula>1</formula>
      <formula>2</formula>
    </cfRule>
  </conditionalFormatting>
  <conditionalFormatting sqref="K24">
    <cfRule type="cellIs" dxfId="2852" priority="3952" operator="between">
      <formula>1</formula>
      <formula>2</formula>
    </cfRule>
  </conditionalFormatting>
  <conditionalFormatting sqref="J24">
    <cfRule type="cellIs" dxfId="2851" priority="3953" operator="between">
      <formula>1</formula>
      <formula>2</formula>
    </cfRule>
  </conditionalFormatting>
  <conditionalFormatting sqref="C24">
    <cfRule type="cellIs" dxfId="2850" priority="3951" operator="between">
      <formula>1</formula>
      <formula>2</formula>
    </cfRule>
  </conditionalFormatting>
  <conditionalFormatting sqref="E25">
    <cfRule type="cellIs" dxfId="2849" priority="3949" operator="between">
      <formula>1</formula>
      <formula>2</formula>
    </cfRule>
  </conditionalFormatting>
  <conditionalFormatting sqref="I25">
    <cfRule type="cellIs" dxfId="2848" priority="3945" operator="between">
      <formula>1</formula>
      <formula>2</formula>
    </cfRule>
  </conditionalFormatting>
  <conditionalFormatting sqref="D25">
    <cfRule type="cellIs" dxfId="2847" priority="3950" operator="between">
      <formula>1</formula>
      <formula>2</formula>
    </cfRule>
  </conditionalFormatting>
  <conditionalFormatting sqref="H25">
    <cfRule type="cellIs" dxfId="2846" priority="3946" operator="between">
      <formula>1</formula>
      <formula>2</formula>
    </cfRule>
  </conditionalFormatting>
  <conditionalFormatting sqref="F25">
    <cfRule type="cellIs" dxfId="2845" priority="3948" operator="between">
      <formula>1</formula>
      <formula>2</formula>
    </cfRule>
  </conditionalFormatting>
  <conditionalFormatting sqref="G25">
    <cfRule type="cellIs" dxfId="2844" priority="3947" operator="between">
      <formula>1</formula>
      <formula>2</formula>
    </cfRule>
  </conditionalFormatting>
  <conditionalFormatting sqref="K25">
    <cfRule type="cellIs" dxfId="2843" priority="3943" operator="between">
      <formula>1</formula>
      <formula>2</formula>
    </cfRule>
  </conditionalFormatting>
  <conditionalFormatting sqref="J25">
    <cfRule type="cellIs" dxfId="2842" priority="3944" operator="between">
      <formula>1</formula>
      <formula>2</formula>
    </cfRule>
  </conditionalFormatting>
  <conditionalFormatting sqref="C25">
    <cfRule type="cellIs" dxfId="2841" priority="3942" operator="between">
      <formula>1</formula>
      <formula>2</formula>
    </cfRule>
  </conditionalFormatting>
  <conditionalFormatting sqref="E26">
    <cfRule type="cellIs" dxfId="2840" priority="3940" operator="between">
      <formula>1</formula>
      <formula>2</formula>
    </cfRule>
  </conditionalFormatting>
  <conditionalFormatting sqref="I26">
    <cfRule type="cellIs" dxfId="2839" priority="3936" operator="between">
      <formula>1</formula>
      <formula>2</formula>
    </cfRule>
  </conditionalFormatting>
  <conditionalFormatting sqref="D26">
    <cfRule type="cellIs" dxfId="2838" priority="3941" operator="between">
      <formula>1</formula>
      <formula>2</formula>
    </cfRule>
  </conditionalFormatting>
  <conditionalFormatting sqref="H26">
    <cfRule type="cellIs" dxfId="2837" priority="3937" operator="between">
      <formula>1</formula>
      <formula>2</formula>
    </cfRule>
  </conditionalFormatting>
  <conditionalFormatting sqref="F26">
    <cfRule type="cellIs" dxfId="2836" priority="3939" operator="between">
      <formula>1</formula>
      <formula>2</formula>
    </cfRule>
  </conditionalFormatting>
  <conditionalFormatting sqref="G26">
    <cfRule type="cellIs" dxfId="2835" priority="3938" operator="between">
      <formula>1</formula>
      <formula>2</formula>
    </cfRule>
  </conditionalFormatting>
  <conditionalFormatting sqref="K26">
    <cfRule type="cellIs" dxfId="2834" priority="3934" operator="between">
      <formula>1</formula>
      <formula>2</formula>
    </cfRule>
  </conditionalFormatting>
  <conditionalFormatting sqref="J26">
    <cfRule type="cellIs" dxfId="2833" priority="3935" operator="between">
      <formula>1</formula>
      <formula>2</formula>
    </cfRule>
  </conditionalFormatting>
  <conditionalFormatting sqref="C26">
    <cfRule type="cellIs" dxfId="2832" priority="3933" operator="between">
      <formula>1</formula>
      <formula>2</formula>
    </cfRule>
  </conditionalFormatting>
  <conditionalFormatting sqref="E27">
    <cfRule type="cellIs" dxfId="2831" priority="3931" operator="between">
      <formula>1</formula>
      <formula>2</formula>
    </cfRule>
  </conditionalFormatting>
  <conditionalFormatting sqref="I27">
    <cfRule type="cellIs" dxfId="2830" priority="3927" operator="between">
      <formula>1</formula>
      <formula>2</formula>
    </cfRule>
  </conditionalFormatting>
  <conditionalFormatting sqref="D27">
    <cfRule type="cellIs" dxfId="2829" priority="3932" operator="between">
      <formula>1</formula>
      <formula>2</formula>
    </cfRule>
  </conditionalFormatting>
  <conditionalFormatting sqref="H27">
    <cfRule type="cellIs" dxfId="2828" priority="3928" operator="between">
      <formula>1</formula>
      <formula>2</formula>
    </cfRule>
  </conditionalFormatting>
  <conditionalFormatting sqref="F27">
    <cfRule type="cellIs" dxfId="2827" priority="3930" operator="between">
      <formula>1</formula>
      <formula>2</formula>
    </cfRule>
  </conditionalFormatting>
  <conditionalFormatting sqref="G27">
    <cfRule type="cellIs" dxfId="2826" priority="3929" operator="between">
      <formula>1</formula>
      <formula>2</formula>
    </cfRule>
  </conditionalFormatting>
  <conditionalFormatting sqref="K27">
    <cfRule type="cellIs" dxfId="2825" priority="3925" operator="between">
      <formula>1</formula>
      <formula>2</formula>
    </cfRule>
  </conditionalFormatting>
  <conditionalFormatting sqref="J27">
    <cfRule type="cellIs" dxfId="2824" priority="3926" operator="between">
      <formula>1</formula>
      <formula>2</formula>
    </cfRule>
  </conditionalFormatting>
  <conditionalFormatting sqref="C27">
    <cfRule type="cellIs" dxfId="2823" priority="3924" operator="between">
      <formula>1</formula>
      <formula>2</formula>
    </cfRule>
  </conditionalFormatting>
  <conditionalFormatting sqref="H28">
    <cfRule type="cellIs" dxfId="2822" priority="3919" operator="between">
      <formula>1</formula>
      <formula>2</formula>
    </cfRule>
  </conditionalFormatting>
  <conditionalFormatting sqref="K28">
    <cfRule type="cellIs" dxfId="2821" priority="3916" operator="between">
      <formula>1</formula>
      <formula>2</formula>
    </cfRule>
  </conditionalFormatting>
  <conditionalFormatting sqref="J28">
    <cfRule type="cellIs" dxfId="2820" priority="3917" operator="between">
      <formula>1</formula>
      <formula>2</formula>
    </cfRule>
  </conditionalFormatting>
  <conditionalFormatting sqref="C28">
    <cfRule type="cellIs" dxfId="2819" priority="3915" operator="between">
      <formula>1</formula>
      <formula>2</formula>
    </cfRule>
  </conditionalFormatting>
  <conditionalFormatting sqref="H29">
    <cfRule type="cellIs" dxfId="2818" priority="3910" operator="between">
      <formula>1</formula>
      <formula>2</formula>
    </cfRule>
  </conditionalFormatting>
  <conditionalFormatting sqref="K29">
    <cfRule type="cellIs" dxfId="2817" priority="3907" operator="between">
      <formula>1</formula>
      <formula>2</formula>
    </cfRule>
  </conditionalFormatting>
  <conditionalFormatting sqref="J29">
    <cfRule type="cellIs" dxfId="2816" priority="3908" operator="between">
      <formula>1</formula>
      <formula>2</formula>
    </cfRule>
  </conditionalFormatting>
  <conditionalFormatting sqref="C29">
    <cfRule type="cellIs" dxfId="2815" priority="3906" operator="between">
      <formula>1</formula>
      <formula>2</formula>
    </cfRule>
  </conditionalFormatting>
  <conditionalFormatting sqref="E30">
    <cfRule type="cellIs" dxfId="2814" priority="3904" operator="between">
      <formula>1</formula>
      <formula>2</formula>
    </cfRule>
  </conditionalFormatting>
  <conditionalFormatting sqref="I30">
    <cfRule type="cellIs" dxfId="2813" priority="3900" operator="between">
      <formula>1</formula>
      <formula>2</formula>
    </cfRule>
  </conditionalFormatting>
  <conditionalFormatting sqref="D30">
    <cfRule type="cellIs" dxfId="2812" priority="3905" operator="between">
      <formula>1</formula>
      <formula>2</formula>
    </cfRule>
  </conditionalFormatting>
  <conditionalFormatting sqref="H30">
    <cfRule type="cellIs" dxfId="2811" priority="3901" operator="between">
      <formula>1</formula>
      <formula>2</formula>
    </cfRule>
  </conditionalFormatting>
  <conditionalFormatting sqref="F30">
    <cfRule type="cellIs" dxfId="2810" priority="3903" operator="between">
      <formula>1</formula>
      <formula>2</formula>
    </cfRule>
  </conditionalFormatting>
  <conditionalFormatting sqref="G30">
    <cfRule type="cellIs" dxfId="2809" priority="3902" operator="between">
      <formula>1</formula>
      <formula>2</formula>
    </cfRule>
  </conditionalFormatting>
  <conditionalFormatting sqref="K30">
    <cfRule type="cellIs" dxfId="2808" priority="3898" operator="between">
      <formula>1</formula>
      <formula>2</formula>
    </cfRule>
  </conditionalFormatting>
  <conditionalFormatting sqref="J30">
    <cfRule type="cellIs" dxfId="2807" priority="3899" operator="between">
      <formula>1</formula>
      <formula>2</formula>
    </cfRule>
  </conditionalFormatting>
  <conditionalFormatting sqref="C30">
    <cfRule type="cellIs" dxfId="2806" priority="3897" operator="between">
      <formula>1</formula>
      <formula>2</formula>
    </cfRule>
  </conditionalFormatting>
  <conditionalFormatting sqref="E31">
    <cfRule type="cellIs" dxfId="2805" priority="3895" operator="between">
      <formula>1</formula>
      <formula>2</formula>
    </cfRule>
  </conditionalFormatting>
  <conditionalFormatting sqref="I31">
    <cfRule type="cellIs" dxfId="2804" priority="3891" operator="between">
      <formula>1</formula>
      <formula>2</formula>
    </cfRule>
  </conditionalFormatting>
  <conditionalFormatting sqref="D31">
    <cfRule type="cellIs" dxfId="2803" priority="3896" operator="between">
      <formula>1</formula>
      <formula>2</formula>
    </cfRule>
  </conditionalFormatting>
  <conditionalFormatting sqref="H31">
    <cfRule type="cellIs" dxfId="2802" priority="3892" operator="between">
      <formula>1</formula>
      <formula>2</formula>
    </cfRule>
  </conditionalFormatting>
  <conditionalFormatting sqref="F31">
    <cfRule type="cellIs" dxfId="2801" priority="3894" operator="between">
      <formula>1</formula>
      <formula>2</formula>
    </cfRule>
  </conditionalFormatting>
  <conditionalFormatting sqref="G31">
    <cfRule type="cellIs" dxfId="2800" priority="3893" operator="between">
      <formula>1</formula>
      <formula>2</formula>
    </cfRule>
  </conditionalFormatting>
  <conditionalFormatting sqref="K31">
    <cfRule type="cellIs" dxfId="2799" priority="3889" operator="between">
      <formula>1</formula>
      <formula>2</formula>
    </cfRule>
  </conditionalFormatting>
  <conditionalFormatting sqref="J31">
    <cfRule type="cellIs" dxfId="2798" priority="3890" operator="between">
      <formula>1</formula>
      <formula>2</formula>
    </cfRule>
  </conditionalFormatting>
  <conditionalFormatting sqref="C31">
    <cfRule type="cellIs" dxfId="2797" priority="3888" operator="between">
      <formula>1</formula>
      <formula>2</formula>
    </cfRule>
  </conditionalFormatting>
  <conditionalFormatting sqref="E32">
    <cfRule type="cellIs" dxfId="2796" priority="3886" operator="between">
      <formula>1</formula>
      <formula>2</formula>
    </cfRule>
  </conditionalFormatting>
  <conditionalFormatting sqref="I32">
    <cfRule type="cellIs" dxfId="2795" priority="3882" operator="between">
      <formula>1</formula>
      <formula>2</formula>
    </cfRule>
  </conditionalFormatting>
  <conditionalFormatting sqref="D32">
    <cfRule type="cellIs" dxfId="2794" priority="3887" operator="between">
      <formula>1</formula>
      <formula>2</formula>
    </cfRule>
  </conditionalFormatting>
  <conditionalFormatting sqref="H32">
    <cfRule type="cellIs" dxfId="2793" priority="3883" operator="between">
      <formula>1</formula>
      <formula>2</formula>
    </cfRule>
  </conditionalFormatting>
  <conditionalFormatting sqref="F32">
    <cfRule type="cellIs" dxfId="2792" priority="3885" operator="between">
      <formula>1</formula>
      <formula>2</formula>
    </cfRule>
  </conditionalFormatting>
  <conditionalFormatting sqref="G32">
    <cfRule type="cellIs" dxfId="2791" priority="3884" operator="between">
      <formula>1</formula>
      <formula>2</formula>
    </cfRule>
  </conditionalFormatting>
  <conditionalFormatting sqref="K32">
    <cfRule type="cellIs" dxfId="2790" priority="3880" operator="between">
      <formula>1</formula>
      <formula>2</formula>
    </cfRule>
  </conditionalFormatting>
  <conditionalFormatting sqref="J32">
    <cfRule type="cellIs" dxfId="2789" priority="3881" operator="between">
      <formula>1</formula>
      <formula>2</formula>
    </cfRule>
  </conditionalFormatting>
  <conditionalFormatting sqref="C32">
    <cfRule type="cellIs" dxfId="2788" priority="3879" operator="between">
      <formula>1</formula>
      <formula>2</formula>
    </cfRule>
  </conditionalFormatting>
  <conditionalFormatting sqref="E33">
    <cfRule type="cellIs" dxfId="2787" priority="3877" operator="between">
      <formula>1</formula>
      <formula>2</formula>
    </cfRule>
  </conditionalFormatting>
  <conditionalFormatting sqref="I33">
    <cfRule type="cellIs" dxfId="2786" priority="3873" operator="between">
      <formula>1</formula>
      <formula>2</formula>
    </cfRule>
  </conditionalFormatting>
  <conditionalFormatting sqref="D33">
    <cfRule type="cellIs" dxfId="2785" priority="3878" operator="between">
      <formula>1</formula>
      <formula>2</formula>
    </cfRule>
  </conditionalFormatting>
  <conditionalFormatting sqref="H33">
    <cfRule type="cellIs" dxfId="2784" priority="3874" operator="between">
      <formula>1</formula>
      <formula>2</formula>
    </cfRule>
  </conditionalFormatting>
  <conditionalFormatting sqref="F33">
    <cfRule type="cellIs" dxfId="2783" priority="3876" operator="between">
      <formula>1</formula>
      <formula>2</formula>
    </cfRule>
  </conditionalFormatting>
  <conditionalFormatting sqref="G33">
    <cfRule type="cellIs" dxfId="2782" priority="3875" operator="between">
      <formula>1</formula>
      <formula>2</formula>
    </cfRule>
  </conditionalFormatting>
  <conditionalFormatting sqref="K33">
    <cfRule type="cellIs" dxfId="2781" priority="3871" operator="between">
      <formula>1</formula>
      <formula>2</formula>
    </cfRule>
  </conditionalFormatting>
  <conditionalFormatting sqref="J33">
    <cfRule type="cellIs" dxfId="2780" priority="3872" operator="between">
      <formula>1</formula>
      <formula>2</formula>
    </cfRule>
  </conditionalFormatting>
  <conditionalFormatting sqref="C33">
    <cfRule type="cellIs" dxfId="2779" priority="3870" operator="between">
      <formula>1</formula>
      <formula>2</formula>
    </cfRule>
  </conditionalFormatting>
  <conditionalFormatting sqref="E34">
    <cfRule type="cellIs" dxfId="2778" priority="3868" operator="between">
      <formula>1</formula>
      <formula>2</formula>
    </cfRule>
  </conditionalFormatting>
  <conditionalFormatting sqref="I34">
    <cfRule type="cellIs" dxfId="2777" priority="3864" operator="between">
      <formula>1</formula>
      <formula>2</formula>
    </cfRule>
  </conditionalFormatting>
  <conditionalFormatting sqref="D34">
    <cfRule type="cellIs" dxfId="2776" priority="3869" operator="between">
      <formula>1</formula>
      <formula>2</formula>
    </cfRule>
  </conditionalFormatting>
  <conditionalFormatting sqref="H34">
    <cfRule type="cellIs" dxfId="2775" priority="3865" operator="between">
      <formula>1</formula>
      <formula>2</formula>
    </cfRule>
  </conditionalFormatting>
  <conditionalFormatting sqref="F34">
    <cfRule type="cellIs" dxfId="2774" priority="3867" operator="between">
      <formula>1</formula>
      <formula>2</formula>
    </cfRule>
  </conditionalFormatting>
  <conditionalFormatting sqref="G34">
    <cfRule type="cellIs" dxfId="2773" priority="3866" operator="between">
      <formula>1</formula>
      <formula>2</formula>
    </cfRule>
  </conditionalFormatting>
  <conditionalFormatting sqref="K34">
    <cfRule type="cellIs" dxfId="2772" priority="3862" operator="between">
      <formula>1</formula>
      <formula>2</formula>
    </cfRule>
  </conditionalFormatting>
  <conditionalFormatting sqref="J34">
    <cfRule type="cellIs" dxfId="2771" priority="3863" operator="between">
      <formula>1</formula>
      <formula>2</formula>
    </cfRule>
  </conditionalFormatting>
  <conditionalFormatting sqref="C34">
    <cfRule type="cellIs" dxfId="2770" priority="3861" operator="between">
      <formula>1</formula>
      <formula>2</formula>
    </cfRule>
  </conditionalFormatting>
  <conditionalFormatting sqref="E35">
    <cfRule type="cellIs" dxfId="2769" priority="3859" operator="between">
      <formula>1</formula>
      <formula>2</formula>
    </cfRule>
  </conditionalFormatting>
  <conditionalFormatting sqref="I35">
    <cfRule type="cellIs" dxfId="2768" priority="3855" operator="between">
      <formula>1</formula>
      <formula>2</formula>
    </cfRule>
  </conditionalFormatting>
  <conditionalFormatting sqref="D35">
    <cfRule type="cellIs" dxfId="2767" priority="3860" operator="between">
      <formula>1</formula>
      <formula>2</formula>
    </cfRule>
  </conditionalFormatting>
  <conditionalFormatting sqref="H35">
    <cfRule type="cellIs" dxfId="2766" priority="3856" operator="between">
      <formula>1</formula>
      <formula>2</formula>
    </cfRule>
  </conditionalFormatting>
  <conditionalFormatting sqref="F35">
    <cfRule type="cellIs" dxfId="2765" priority="3858" operator="between">
      <formula>1</formula>
      <formula>2</formula>
    </cfRule>
  </conditionalFormatting>
  <conditionalFormatting sqref="G35">
    <cfRule type="cellIs" dxfId="2764" priority="3857" operator="between">
      <formula>1</formula>
      <formula>2</formula>
    </cfRule>
  </conditionalFormatting>
  <conditionalFormatting sqref="K35">
    <cfRule type="cellIs" dxfId="2763" priority="3853" operator="between">
      <formula>1</formula>
      <formula>2</formula>
    </cfRule>
  </conditionalFormatting>
  <conditionalFormatting sqref="J35">
    <cfRule type="cellIs" dxfId="2762" priority="3854" operator="between">
      <formula>1</formula>
      <formula>2</formula>
    </cfRule>
  </conditionalFormatting>
  <conditionalFormatting sqref="C35">
    <cfRule type="cellIs" dxfId="2761" priority="3852" operator="between">
      <formula>1</formula>
      <formula>2</formula>
    </cfRule>
  </conditionalFormatting>
  <conditionalFormatting sqref="E36">
    <cfRule type="cellIs" dxfId="2760" priority="3850" operator="between">
      <formula>1</formula>
      <formula>2</formula>
    </cfRule>
  </conditionalFormatting>
  <conditionalFormatting sqref="I36">
    <cfRule type="cellIs" dxfId="2759" priority="3846" operator="between">
      <formula>1</formula>
      <formula>2</formula>
    </cfRule>
  </conditionalFormatting>
  <conditionalFormatting sqref="D36">
    <cfRule type="cellIs" dxfId="2758" priority="3851" operator="between">
      <formula>1</formula>
      <formula>2</formula>
    </cfRule>
  </conditionalFormatting>
  <conditionalFormatting sqref="H36">
    <cfRule type="cellIs" dxfId="2757" priority="3847" operator="between">
      <formula>1</formula>
      <formula>2</formula>
    </cfRule>
  </conditionalFormatting>
  <conditionalFormatting sqref="F36">
    <cfRule type="cellIs" dxfId="2756" priority="3849" operator="between">
      <formula>1</formula>
      <formula>2</formula>
    </cfRule>
  </conditionalFormatting>
  <conditionalFormatting sqref="G36">
    <cfRule type="cellIs" dxfId="2755" priority="3848" operator="between">
      <formula>1</formula>
      <formula>2</formula>
    </cfRule>
  </conditionalFormatting>
  <conditionalFormatting sqref="K36">
    <cfRule type="cellIs" dxfId="2754" priority="3844" operator="between">
      <formula>1</formula>
      <formula>2</formula>
    </cfRule>
  </conditionalFormatting>
  <conditionalFormatting sqref="J36">
    <cfRule type="cellIs" dxfId="2753" priority="3845" operator="between">
      <formula>1</formula>
      <formula>2</formula>
    </cfRule>
  </conditionalFormatting>
  <conditionalFormatting sqref="C36">
    <cfRule type="cellIs" dxfId="2752" priority="3843" operator="between">
      <formula>1</formula>
      <formula>2</formula>
    </cfRule>
  </conditionalFormatting>
  <conditionalFormatting sqref="E37">
    <cfRule type="cellIs" dxfId="2751" priority="3841" operator="between">
      <formula>1</formula>
      <formula>2</formula>
    </cfRule>
  </conditionalFormatting>
  <conditionalFormatting sqref="I37">
    <cfRule type="cellIs" dxfId="2750" priority="3837" operator="between">
      <formula>1</formula>
      <formula>2</formula>
    </cfRule>
  </conditionalFormatting>
  <conditionalFormatting sqref="D37">
    <cfRule type="cellIs" dxfId="2749" priority="3842" operator="between">
      <formula>1</formula>
      <formula>2</formula>
    </cfRule>
  </conditionalFormatting>
  <conditionalFormatting sqref="H37">
    <cfRule type="cellIs" dxfId="2748" priority="3838" operator="between">
      <formula>1</formula>
      <formula>2</formula>
    </cfRule>
  </conditionalFormatting>
  <conditionalFormatting sqref="F37">
    <cfRule type="cellIs" dxfId="2747" priority="3840" operator="between">
      <formula>1</formula>
      <formula>2</formula>
    </cfRule>
  </conditionalFormatting>
  <conditionalFormatting sqref="G37">
    <cfRule type="cellIs" dxfId="2746" priority="3839" operator="between">
      <formula>1</formula>
      <formula>2</formula>
    </cfRule>
  </conditionalFormatting>
  <conditionalFormatting sqref="K37">
    <cfRule type="cellIs" dxfId="2745" priority="3835" operator="between">
      <formula>1</formula>
      <formula>2</formula>
    </cfRule>
  </conditionalFormatting>
  <conditionalFormatting sqref="J37">
    <cfRule type="cellIs" dxfId="2744" priority="3836" operator="between">
      <formula>1</formula>
      <formula>2</formula>
    </cfRule>
  </conditionalFormatting>
  <conditionalFormatting sqref="C37">
    <cfRule type="cellIs" dxfId="2743" priority="3834" operator="between">
      <formula>1</formula>
      <formula>2</formula>
    </cfRule>
  </conditionalFormatting>
  <conditionalFormatting sqref="E38">
    <cfRule type="cellIs" dxfId="2742" priority="3832" operator="between">
      <formula>1</formula>
      <formula>2</formula>
    </cfRule>
  </conditionalFormatting>
  <conditionalFormatting sqref="I38">
    <cfRule type="cellIs" dxfId="2741" priority="3828" operator="between">
      <formula>1</formula>
      <formula>2</formula>
    </cfRule>
  </conditionalFormatting>
  <conditionalFormatting sqref="D38">
    <cfRule type="cellIs" dxfId="2740" priority="3833" operator="between">
      <formula>1</formula>
      <formula>2</formula>
    </cfRule>
  </conditionalFormatting>
  <conditionalFormatting sqref="H38">
    <cfRule type="cellIs" dxfId="2739" priority="3829" operator="between">
      <formula>1</formula>
      <formula>2</formula>
    </cfRule>
  </conditionalFormatting>
  <conditionalFormatting sqref="F38">
    <cfRule type="cellIs" dxfId="2738" priority="3831" operator="between">
      <formula>1</formula>
      <formula>2</formula>
    </cfRule>
  </conditionalFormatting>
  <conditionalFormatting sqref="G38">
    <cfRule type="cellIs" dxfId="2737" priority="3830" operator="between">
      <formula>1</formula>
      <formula>2</formula>
    </cfRule>
  </conditionalFormatting>
  <conditionalFormatting sqref="K38">
    <cfRule type="cellIs" dxfId="2736" priority="3826" operator="between">
      <formula>1</formula>
      <formula>2</formula>
    </cfRule>
  </conditionalFormatting>
  <conditionalFormatting sqref="J38">
    <cfRule type="cellIs" dxfId="2735" priority="3827" operator="between">
      <formula>1</formula>
      <formula>2</formula>
    </cfRule>
  </conditionalFormatting>
  <conditionalFormatting sqref="C38">
    <cfRule type="cellIs" dxfId="2734" priority="3825" operator="between">
      <formula>1</formula>
      <formula>2</formula>
    </cfRule>
  </conditionalFormatting>
  <conditionalFormatting sqref="E39">
    <cfRule type="cellIs" dxfId="2733" priority="3823" operator="between">
      <formula>1</formula>
      <formula>2</formula>
    </cfRule>
  </conditionalFormatting>
  <conditionalFormatting sqref="I39">
    <cfRule type="cellIs" dxfId="2732" priority="3819" operator="between">
      <formula>1</formula>
      <formula>2</formula>
    </cfRule>
  </conditionalFormatting>
  <conditionalFormatting sqref="D39">
    <cfRule type="cellIs" dxfId="2731" priority="3824" operator="between">
      <formula>1</formula>
      <formula>2</formula>
    </cfRule>
  </conditionalFormatting>
  <conditionalFormatting sqref="H39">
    <cfRule type="cellIs" dxfId="2730" priority="3820" operator="between">
      <formula>1</formula>
      <formula>2</formula>
    </cfRule>
  </conditionalFormatting>
  <conditionalFormatting sqref="F39">
    <cfRule type="cellIs" dxfId="2729" priority="3822" operator="between">
      <formula>1</formula>
      <formula>2</formula>
    </cfRule>
  </conditionalFormatting>
  <conditionalFormatting sqref="G39">
    <cfRule type="cellIs" dxfId="2728" priority="3821" operator="between">
      <formula>1</formula>
      <formula>2</formula>
    </cfRule>
  </conditionalFormatting>
  <conditionalFormatting sqref="K39">
    <cfRule type="cellIs" dxfId="2727" priority="3817" operator="between">
      <formula>1</formula>
      <formula>2</formula>
    </cfRule>
  </conditionalFormatting>
  <conditionalFormatting sqref="J39">
    <cfRule type="cellIs" dxfId="2726" priority="3818" operator="between">
      <formula>1</formula>
      <formula>2</formula>
    </cfRule>
  </conditionalFormatting>
  <conditionalFormatting sqref="C39">
    <cfRule type="cellIs" dxfId="2725" priority="3816" operator="between">
      <formula>1</formula>
      <formula>2</formula>
    </cfRule>
  </conditionalFormatting>
  <conditionalFormatting sqref="G29">
    <cfRule type="cellIs" dxfId="2724" priority="3659" operator="between">
      <formula>1</formula>
      <formula>2</formula>
    </cfRule>
  </conditionalFormatting>
  <conditionalFormatting sqref="I29">
    <cfRule type="cellIs" dxfId="2723" priority="3657" operator="between">
      <formula>1</formula>
      <formula>2</formula>
    </cfRule>
  </conditionalFormatting>
  <conditionalFormatting sqref="D29">
    <cfRule type="cellIs" dxfId="2722" priority="3662" operator="between">
      <formula>1</formula>
      <formula>2</formula>
    </cfRule>
  </conditionalFormatting>
  <conditionalFormatting sqref="E29">
    <cfRule type="cellIs" dxfId="2721" priority="3661" operator="between">
      <formula>1</formula>
      <formula>2</formula>
    </cfRule>
  </conditionalFormatting>
  <conditionalFormatting sqref="F29">
    <cfRule type="cellIs" dxfId="2720" priority="3660" operator="between">
      <formula>1</formula>
      <formula>2</formula>
    </cfRule>
  </conditionalFormatting>
  <conditionalFormatting sqref="G28">
    <cfRule type="cellIs" dxfId="2719" priority="3668" operator="between">
      <formula>1</formula>
      <formula>2</formula>
    </cfRule>
  </conditionalFormatting>
  <conditionalFormatting sqref="F28">
    <cfRule type="cellIs" dxfId="2718" priority="3669" operator="between">
      <formula>1</formula>
      <formula>2</formula>
    </cfRule>
  </conditionalFormatting>
  <conditionalFormatting sqref="E28">
    <cfRule type="cellIs" dxfId="2717" priority="3670" operator="between">
      <formula>1</formula>
      <formula>2</formula>
    </cfRule>
  </conditionalFormatting>
  <conditionalFormatting sqref="D28">
    <cfRule type="cellIs" dxfId="2716" priority="3671" operator="between">
      <formula>1</formula>
      <formula>2</formula>
    </cfRule>
  </conditionalFormatting>
  <conditionalFormatting sqref="I28">
    <cfRule type="cellIs" dxfId="2715" priority="3666" operator="between">
      <formula>1</formula>
      <formula>2</formula>
    </cfRule>
  </conditionalFormatting>
  <conditionalFormatting sqref="C12">
    <cfRule type="cellIs" dxfId="2714" priority="3807" operator="between">
      <formula>1</formula>
      <formula>2</formula>
    </cfRule>
  </conditionalFormatting>
  <conditionalFormatting sqref="J12">
    <cfRule type="cellIs" dxfId="2713" priority="3809" operator="between">
      <formula>1</formula>
      <formula>2</formula>
    </cfRule>
  </conditionalFormatting>
  <conditionalFormatting sqref="K12">
    <cfRule type="cellIs" dxfId="2712" priority="3808" operator="between">
      <formula>1</formula>
      <formula>2</formula>
    </cfRule>
  </conditionalFormatting>
  <conditionalFormatting sqref="D12">
    <cfRule type="cellIs" dxfId="2711" priority="3815" operator="between">
      <formula>1</formula>
      <formula>2</formula>
    </cfRule>
  </conditionalFormatting>
  <conditionalFormatting sqref="E12">
    <cfRule type="cellIs" dxfId="2710" priority="3814" operator="between">
      <formula>1</formula>
      <formula>2</formula>
    </cfRule>
  </conditionalFormatting>
  <conditionalFormatting sqref="F12">
    <cfRule type="cellIs" dxfId="2709" priority="3813" operator="between">
      <formula>1</formula>
      <formula>2</formula>
    </cfRule>
  </conditionalFormatting>
  <conditionalFormatting sqref="G12">
    <cfRule type="cellIs" dxfId="2708" priority="3812" operator="between">
      <formula>1</formula>
      <formula>2</formula>
    </cfRule>
  </conditionalFormatting>
  <conditionalFormatting sqref="H12">
    <cfRule type="cellIs" dxfId="2707" priority="3811" operator="between">
      <formula>1</formula>
      <formula>2</formula>
    </cfRule>
  </conditionalFormatting>
  <conditionalFormatting sqref="I12">
    <cfRule type="cellIs" dxfId="2706" priority="3810" operator="between">
      <formula>1</formula>
      <formula>2</formula>
    </cfRule>
  </conditionalFormatting>
  <conditionalFormatting sqref="I23">
    <cfRule type="cellIs" dxfId="2705" priority="3711" operator="between">
      <formula>1</formula>
      <formula>2</formula>
    </cfRule>
  </conditionalFormatting>
  <conditionalFormatting sqref="C23">
    <cfRule type="cellIs" dxfId="2704" priority="3708" operator="between">
      <formula>1</formula>
      <formula>2</formula>
    </cfRule>
  </conditionalFormatting>
  <conditionalFormatting sqref="H23">
    <cfRule type="cellIs" dxfId="2703" priority="3712" operator="between">
      <formula>1</formula>
      <formula>2</formula>
    </cfRule>
  </conditionalFormatting>
  <conditionalFormatting sqref="D23">
    <cfRule type="cellIs" dxfId="2702" priority="3716" operator="between">
      <formula>1</formula>
      <formula>2</formula>
    </cfRule>
  </conditionalFormatting>
  <conditionalFormatting sqref="E23">
    <cfRule type="cellIs" dxfId="2701" priority="3715" operator="between">
      <formula>1</formula>
      <formula>2</formula>
    </cfRule>
  </conditionalFormatting>
  <conditionalFormatting sqref="F23">
    <cfRule type="cellIs" dxfId="2700" priority="3714" operator="between">
      <formula>1</formula>
      <formula>2</formula>
    </cfRule>
  </conditionalFormatting>
  <conditionalFormatting sqref="G23">
    <cfRule type="cellIs" dxfId="2699" priority="3713" operator="between">
      <formula>1</formula>
      <formula>2</formula>
    </cfRule>
  </conditionalFormatting>
  <conditionalFormatting sqref="J23">
    <cfRule type="cellIs" dxfId="2698" priority="3710" operator="between">
      <formula>1</formula>
      <formula>2</formula>
    </cfRule>
  </conditionalFormatting>
  <conditionalFormatting sqref="K23">
    <cfRule type="cellIs" dxfId="2697" priority="3709" operator="between">
      <formula>1</formula>
      <formula>2</formula>
    </cfRule>
  </conditionalFormatting>
  <conditionalFormatting sqref="I20">
    <cfRule type="cellIs" dxfId="2696" priority="3738" operator="between">
      <formula>1</formula>
      <formula>2</formula>
    </cfRule>
  </conditionalFormatting>
  <conditionalFormatting sqref="C20">
    <cfRule type="cellIs" dxfId="2695" priority="3735" operator="between">
      <formula>1</formula>
      <formula>2</formula>
    </cfRule>
  </conditionalFormatting>
  <conditionalFormatting sqref="H20">
    <cfRule type="cellIs" dxfId="2694" priority="3739" operator="between">
      <formula>1</formula>
      <formula>2</formula>
    </cfRule>
  </conditionalFormatting>
  <conditionalFormatting sqref="D20">
    <cfRule type="cellIs" dxfId="2693" priority="3743" operator="between">
      <formula>1</formula>
      <formula>2</formula>
    </cfRule>
  </conditionalFormatting>
  <conditionalFormatting sqref="E20">
    <cfRule type="cellIs" dxfId="2692" priority="3742" operator="between">
      <formula>1</formula>
      <formula>2</formula>
    </cfRule>
  </conditionalFormatting>
  <conditionalFormatting sqref="F20">
    <cfRule type="cellIs" dxfId="2691" priority="3741" operator="between">
      <formula>1</formula>
      <formula>2</formula>
    </cfRule>
  </conditionalFormatting>
  <conditionalFormatting sqref="G20">
    <cfRule type="cellIs" dxfId="2690" priority="3740" operator="between">
      <formula>1</formula>
      <formula>2</formula>
    </cfRule>
  </conditionalFormatting>
  <conditionalFormatting sqref="J20">
    <cfRule type="cellIs" dxfId="2689" priority="3737" operator="between">
      <formula>1</formula>
      <formula>2</formula>
    </cfRule>
  </conditionalFormatting>
  <conditionalFormatting sqref="K20">
    <cfRule type="cellIs" dxfId="2688" priority="3736" operator="between">
      <formula>1</formula>
      <formula>2</formula>
    </cfRule>
  </conditionalFormatting>
  <conditionalFormatting sqref="I17">
    <cfRule type="cellIs" dxfId="2687" priority="3765" operator="between">
      <formula>1</formula>
      <formula>2</formula>
    </cfRule>
  </conditionalFormatting>
  <conditionalFormatting sqref="C17">
    <cfRule type="cellIs" dxfId="2686" priority="3762" operator="between">
      <formula>1</formula>
      <formula>2</formula>
    </cfRule>
  </conditionalFormatting>
  <conditionalFormatting sqref="H17">
    <cfRule type="cellIs" dxfId="2685" priority="3766" operator="between">
      <formula>1</formula>
      <formula>2</formula>
    </cfRule>
  </conditionalFormatting>
  <conditionalFormatting sqref="D17">
    <cfRule type="cellIs" dxfId="2684" priority="3770" operator="between">
      <formula>1</formula>
      <formula>2</formula>
    </cfRule>
  </conditionalFormatting>
  <conditionalFormatting sqref="E17">
    <cfRule type="cellIs" dxfId="2683" priority="3769" operator="between">
      <formula>1</formula>
      <formula>2</formula>
    </cfRule>
  </conditionalFormatting>
  <conditionalFormatting sqref="F17">
    <cfRule type="cellIs" dxfId="2682" priority="3768" operator="between">
      <formula>1</formula>
      <formula>2</formula>
    </cfRule>
  </conditionalFormatting>
  <conditionalFormatting sqref="G17">
    <cfRule type="cellIs" dxfId="2681" priority="3767" operator="between">
      <formula>1</formula>
      <formula>2</formula>
    </cfRule>
  </conditionalFormatting>
  <conditionalFormatting sqref="J17">
    <cfRule type="cellIs" dxfId="2680" priority="3764" operator="between">
      <formula>1</formula>
      <formula>2</formula>
    </cfRule>
  </conditionalFormatting>
  <conditionalFormatting sqref="K17">
    <cfRule type="cellIs" dxfId="2679" priority="3763" operator="between">
      <formula>1</formula>
      <formula>2</formula>
    </cfRule>
  </conditionalFormatting>
  <conditionalFormatting sqref="I14">
    <cfRule type="cellIs" dxfId="2678" priority="3792" operator="between">
      <formula>1</formula>
      <formula>2</formula>
    </cfRule>
  </conditionalFormatting>
  <conditionalFormatting sqref="C14">
    <cfRule type="cellIs" dxfId="2677" priority="3789" operator="between">
      <formula>1</formula>
      <formula>2</formula>
    </cfRule>
  </conditionalFormatting>
  <conditionalFormatting sqref="H14">
    <cfRule type="cellIs" dxfId="2676" priority="3793" operator="between">
      <formula>1</formula>
      <formula>2</formula>
    </cfRule>
  </conditionalFormatting>
  <conditionalFormatting sqref="D14">
    <cfRule type="cellIs" dxfId="2675" priority="3797" operator="between">
      <formula>1</formula>
      <formula>2</formula>
    </cfRule>
  </conditionalFormatting>
  <conditionalFormatting sqref="E14">
    <cfRule type="cellIs" dxfId="2674" priority="3796" operator="between">
      <formula>1</formula>
      <formula>2</formula>
    </cfRule>
  </conditionalFormatting>
  <conditionalFormatting sqref="F14">
    <cfRule type="cellIs" dxfId="2673" priority="3795" operator="between">
      <formula>1</formula>
      <formula>2</formula>
    </cfRule>
  </conditionalFormatting>
  <conditionalFormatting sqref="G14">
    <cfRule type="cellIs" dxfId="2672" priority="3794" operator="between">
      <formula>1</formula>
      <formula>2</formula>
    </cfRule>
  </conditionalFormatting>
  <conditionalFormatting sqref="J14">
    <cfRule type="cellIs" dxfId="2671" priority="3791" operator="between">
      <formula>1</formula>
      <formula>2</formula>
    </cfRule>
  </conditionalFormatting>
  <conditionalFormatting sqref="K14">
    <cfRule type="cellIs" dxfId="2670" priority="3790" operator="between">
      <formula>1</formula>
      <formula>2</formula>
    </cfRule>
  </conditionalFormatting>
  <conditionalFormatting sqref="E13">
    <cfRule type="cellIs" dxfId="2669" priority="3805" operator="between">
      <formula>1</formula>
      <formula>2</formula>
    </cfRule>
  </conditionalFormatting>
  <conditionalFormatting sqref="I13">
    <cfRule type="cellIs" dxfId="2668" priority="3801" operator="between">
      <formula>1</formula>
      <formula>2</formula>
    </cfRule>
  </conditionalFormatting>
  <conditionalFormatting sqref="D13">
    <cfRule type="cellIs" dxfId="2667" priority="3806" operator="between">
      <formula>1</formula>
      <formula>2</formula>
    </cfRule>
  </conditionalFormatting>
  <conditionalFormatting sqref="H13">
    <cfRule type="cellIs" dxfId="2666" priority="3802" operator="between">
      <formula>1</formula>
      <formula>2</formula>
    </cfRule>
  </conditionalFormatting>
  <conditionalFormatting sqref="F13">
    <cfRule type="cellIs" dxfId="2665" priority="3804" operator="between">
      <formula>1</formula>
      <formula>2</formula>
    </cfRule>
  </conditionalFormatting>
  <conditionalFormatting sqref="G13">
    <cfRule type="cellIs" dxfId="2664" priority="3803" operator="between">
      <formula>1</formula>
      <formula>2</formula>
    </cfRule>
  </conditionalFormatting>
  <conditionalFormatting sqref="K13">
    <cfRule type="cellIs" dxfId="2663" priority="3799" operator="between">
      <formula>1</formula>
      <formula>2</formula>
    </cfRule>
  </conditionalFormatting>
  <conditionalFormatting sqref="J13">
    <cfRule type="cellIs" dxfId="2662" priority="3800" operator="between">
      <formula>1</formula>
      <formula>2</formula>
    </cfRule>
  </conditionalFormatting>
  <conditionalFormatting sqref="C13">
    <cfRule type="cellIs" dxfId="2661" priority="3798" operator="between">
      <formula>1</formula>
      <formula>2</formula>
    </cfRule>
  </conditionalFormatting>
  <conditionalFormatting sqref="E15">
    <cfRule type="cellIs" dxfId="2660" priority="3787" operator="between">
      <formula>1</formula>
      <formula>2</formula>
    </cfRule>
  </conditionalFormatting>
  <conditionalFormatting sqref="I15">
    <cfRule type="cellIs" dxfId="2659" priority="3783" operator="between">
      <formula>1</formula>
      <formula>2</formula>
    </cfRule>
  </conditionalFormatting>
  <conditionalFormatting sqref="D15">
    <cfRule type="cellIs" dxfId="2658" priority="3788" operator="between">
      <formula>1</formula>
      <formula>2</formula>
    </cfRule>
  </conditionalFormatting>
  <conditionalFormatting sqref="H15">
    <cfRule type="cellIs" dxfId="2657" priority="3784" operator="between">
      <formula>1</formula>
      <formula>2</formula>
    </cfRule>
  </conditionalFormatting>
  <conditionalFormatting sqref="F15">
    <cfRule type="cellIs" dxfId="2656" priority="3786" operator="between">
      <formula>1</formula>
      <formula>2</formula>
    </cfRule>
  </conditionalFormatting>
  <conditionalFormatting sqref="G15">
    <cfRule type="cellIs" dxfId="2655" priority="3785" operator="between">
      <formula>1</formula>
      <formula>2</formula>
    </cfRule>
  </conditionalFormatting>
  <conditionalFormatting sqref="K15">
    <cfRule type="cellIs" dxfId="2654" priority="3781" operator="between">
      <formula>1</formula>
      <formula>2</formula>
    </cfRule>
  </conditionalFormatting>
  <conditionalFormatting sqref="J15">
    <cfRule type="cellIs" dxfId="2653" priority="3782" operator="between">
      <formula>1</formula>
      <formula>2</formula>
    </cfRule>
  </conditionalFormatting>
  <conditionalFormatting sqref="C15">
    <cfRule type="cellIs" dxfId="2652" priority="3780" operator="between">
      <formula>1</formula>
      <formula>2</formula>
    </cfRule>
  </conditionalFormatting>
  <conditionalFormatting sqref="E16">
    <cfRule type="cellIs" dxfId="2651" priority="3778" operator="between">
      <formula>1</formula>
      <formula>2</formula>
    </cfRule>
  </conditionalFormatting>
  <conditionalFormatting sqref="I16">
    <cfRule type="cellIs" dxfId="2650" priority="3774" operator="between">
      <formula>1</formula>
      <formula>2</formula>
    </cfRule>
  </conditionalFormatting>
  <conditionalFormatting sqref="D16">
    <cfRule type="cellIs" dxfId="2649" priority="3779" operator="between">
      <formula>1</formula>
      <formula>2</formula>
    </cfRule>
  </conditionalFormatting>
  <conditionalFormatting sqref="H16">
    <cfRule type="cellIs" dxfId="2648" priority="3775" operator="between">
      <formula>1</formula>
      <formula>2</formula>
    </cfRule>
  </conditionalFormatting>
  <conditionalFormatting sqref="F16">
    <cfRule type="cellIs" dxfId="2647" priority="3777" operator="between">
      <formula>1</formula>
      <formula>2</formula>
    </cfRule>
  </conditionalFormatting>
  <conditionalFormatting sqref="G16">
    <cfRule type="cellIs" dxfId="2646" priority="3776" operator="between">
      <formula>1</formula>
      <formula>2</formula>
    </cfRule>
  </conditionalFormatting>
  <conditionalFormatting sqref="K16">
    <cfRule type="cellIs" dxfId="2645" priority="3772" operator="between">
      <formula>1</formula>
      <formula>2</formula>
    </cfRule>
  </conditionalFormatting>
  <conditionalFormatting sqref="J16">
    <cfRule type="cellIs" dxfId="2644" priority="3773" operator="between">
      <formula>1</formula>
      <formula>2</formula>
    </cfRule>
  </conditionalFormatting>
  <conditionalFormatting sqref="C16">
    <cfRule type="cellIs" dxfId="2643" priority="3771" operator="between">
      <formula>1</formula>
      <formula>2</formula>
    </cfRule>
  </conditionalFormatting>
  <conditionalFormatting sqref="E18">
    <cfRule type="cellIs" dxfId="2642" priority="3760" operator="between">
      <formula>1</formula>
      <formula>2</formula>
    </cfRule>
  </conditionalFormatting>
  <conditionalFormatting sqref="I18">
    <cfRule type="cellIs" dxfId="2641" priority="3756" operator="between">
      <formula>1</formula>
      <formula>2</formula>
    </cfRule>
  </conditionalFormatting>
  <conditionalFormatting sqref="D18">
    <cfRule type="cellIs" dxfId="2640" priority="3761" operator="between">
      <formula>1</formula>
      <formula>2</formula>
    </cfRule>
  </conditionalFormatting>
  <conditionalFormatting sqref="H18">
    <cfRule type="cellIs" dxfId="2639" priority="3757" operator="between">
      <formula>1</formula>
      <formula>2</formula>
    </cfRule>
  </conditionalFormatting>
  <conditionalFormatting sqref="F18">
    <cfRule type="cellIs" dxfId="2638" priority="3759" operator="between">
      <formula>1</formula>
      <formula>2</formula>
    </cfRule>
  </conditionalFormatting>
  <conditionalFormatting sqref="G18">
    <cfRule type="cellIs" dxfId="2637" priority="3758" operator="between">
      <formula>1</formula>
      <formula>2</formula>
    </cfRule>
  </conditionalFormatting>
  <conditionalFormatting sqref="K18">
    <cfRule type="cellIs" dxfId="2636" priority="3754" operator="between">
      <formula>1</formula>
      <formula>2</formula>
    </cfRule>
  </conditionalFormatting>
  <conditionalFormatting sqref="J18">
    <cfRule type="cellIs" dxfId="2635" priority="3755" operator="between">
      <formula>1</formula>
      <formula>2</formula>
    </cfRule>
  </conditionalFormatting>
  <conditionalFormatting sqref="C18">
    <cfRule type="cellIs" dxfId="2634" priority="3753" operator="between">
      <formula>1</formula>
      <formula>2</formula>
    </cfRule>
  </conditionalFormatting>
  <conditionalFormatting sqref="E19">
    <cfRule type="cellIs" dxfId="2633" priority="3751" operator="between">
      <formula>1</formula>
      <formula>2</formula>
    </cfRule>
  </conditionalFormatting>
  <conditionalFormatting sqref="I19">
    <cfRule type="cellIs" dxfId="2632" priority="3747" operator="between">
      <formula>1</formula>
      <formula>2</formula>
    </cfRule>
  </conditionalFormatting>
  <conditionalFormatting sqref="D19">
    <cfRule type="cellIs" dxfId="2631" priority="3752" operator="between">
      <formula>1</formula>
      <formula>2</formula>
    </cfRule>
  </conditionalFormatting>
  <conditionalFormatting sqref="H19">
    <cfRule type="cellIs" dxfId="2630" priority="3748" operator="between">
      <formula>1</formula>
      <formula>2</formula>
    </cfRule>
  </conditionalFormatting>
  <conditionalFormatting sqref="F19">
    <cfRule type="cellIs" dxfId="2629" priority="3750" operator="between">
      <formula>1</formula>
      <formula>2</formula>
    </cfRule>
  </conditionalFormatting>
  <conditionalFormatting sqref="G19">
    <cfRule type="cellIs" dxfId="2628" priority="3749" operator="between">
      <formula>1</formula>
      <formula>2</formula>
    </cfRule>
  </conditionalFormatting>
  <conditionalFormatting sqref="K19">
    <cfRule type="cellIs" dxfId="2627" priority="3745" operator="between">
      <formula>1</formula>
      <formula>2</formula>
    </cfRule>
  </conditionalFormatting>
  <conditionalFormatting sqref="J19">
    <cfRule type="cellIs" dxfId="2626" priority="3746" operator="between">
      <formula>1</formula>
      <formula>2</formula>
    </cfRule>
  </conditionalFormatting>
  <conditionalFormatting sqref="C19">
    <cfRule type="cellIs" dxfId="2625" priority="3744" operator="between">
      <formula>1</formula>
      <formula>2</formula>
    </cfRule>
  </conditionalFormatting>
  <conditionalFormatting sqref="E21">
    <cfRule type="cellIs" dxfId="2624" priority="3733" operator="between">
      <formula>1</formula>
      <formula>2</formula>
    </cfRule>
  </conditionalFormatting>
  <conditionalFormatting sqref="I21">
    <cfRule type="cellIs" dxfId="2623" priority="3729" operator="between">
      <formula>1</formula>
      <formula>2</formula>
    </cfRule>
  </conditionalFormatting>
  <conditionalFormatting sqref="D21">
    <cfRule type="cellIs" dxfId="2622" priority="3734" operator="between">
      <formula>1</formula>
      <formula>2</formula>
    </cfRule>
  </conditionalFormatting>
  <conditionalFormatting sqref="H21">
    <cfRule type="cellIs" dxfId="2621" priority="3730" operator="between">
      <formula>1</formula>
      <formula>2</formula>
    </cfRule>
  </conditionalFormatting>
  <conditionalFormatting sqref="F21">
    <cfRule type="cellIs" dxfId="2620" priority="3732" operator="between">
      <formula>1</formula>
      <formula>2</formula>
    </cfRule>
  </conditionalFormatting>
  <conditionalFormatting sqref="G21">
    <cfRule type="cellIs" dxfId="2619" priority="3731" operator="between">
      <formula>1</formula>
      <formula>2</formula>
    </cfRule>
  </conditionalFormatting>
  <conditionalFormatting sqref="K21">
    <cfRule type="cellIs" dxfId="2618" priority="3727" operator="between">
      <formula>1</formula>
      <formula>2</formula>
    </cfRule>
  </conditionalFormatting>
  <conditionalFormatting sqref="J21">
    <cfRule type="cellIs" dxfId="2617" priority="3728" operator="between">
      <formula>1</formula>
      <formula>2</formula>
    </cfRule>
  </conditionalFormatting>
  <conditionalFormatting sqref="C21">
    <cfRule type="cellIs" dxfId="2616" priority="3726" operator="between">
      <formula>1</formula>
      <formula>2</formula>
    </cfRule>
  </conditionalFormatting>
  <conditionalFormatting sqref="E22">
    <cfRule type="cellIs" dxfId="2615" priority="3724" operator="between">
      <formula>1</formula>
      <formula>2</formula>
    </cfRule>
  </conditionalFormatting>
  <conditionalFormatting sqref="I22">
    <cfRule type="cellIs" dxfId="2614" priority="3720" operator="between">
      <formula>1</formula>
      <formula>2</formula>
    </cfRule>
  </conditionalFormatting>
  <conditionalFormatting sqref="D22">
    <cfRule type="cellIs" dxfId="2613" priority="3725" operator="between">
      <formula>1</formula>
      <formula>2</formula>
    </cfRule>
  </conditionalFormatting>
  <conditionalFormatting sqref="H22">
    <cfRule type="cellIs" dxfId="2612" priority="3721" operator="between">
      <formula>1</formula>
      <formula>2</formula>
    </cfRule>
  </conditionalFormatting>
  <conditionalFormatting sqref="F22">
    <cfRule type="cellIs" dxfId="2611" priority="3723" operator="between">
      <formula>1</formula>
      <formula>2</formula>
    </cfRule>
  </conditionalFormatting>
  <conditionalFormatting sqref="G22">
    <cfRule type="cellIs" dxfId="2610" priority="3722" operator="between">
      <formula>1</formula>
      <formula>2</formula>
    </cfRule>
  </conditionalFormatting>
  <conditionalFormatting sqref="K22">
    <cfRule type="cellIs" dxfId="2609" priority="3718" operator="between">
      <formula>1</formula>
      <formula>2</formula>
    </cfRule>
  </conditionalFormatting>
  <conditionalFormatting sqref="J22">
    <cfRule type="cellIs" dxfId="2608" priority="3719" operator="between">
      <formula>1</formula>
      <formula>2</formula>
    </cfRule>
  </conditionalFormatting>
  <conditionalFormatting sqref="C22">
    <cfRule type="cellIs" dxfId="2607" priority="3717" operator="between">
      <formula>1</formula>
      <formula>2</formula>
    </cfRule>
  </conditionalFormatting>
  <conditionalFormatting sqref="E24">
    <cfRule type="cellIs" dxfId="2606" priority="3706" operator="between">
      <formula>1</formula>
      <formula>2</formula>
    </cfRule>
  </conditionalFormatting>
  <conditionalFormatting sqref="I24">
    <cfRule type="cellIs" dxfId="2605" priority="3702" operator="between">
      <formula>1</formula>
      <formula>2</formula>
    </cfRule>
  </conditionalFormatting>
  <conditionalFormatting sqref="D24">
    <cfRule type="cellIs" dxfId="2604" priority="3707" operator="between">
      <formula>1</formula>
      <formula>2</formula>
    </cfRule>
  </conditionalFormatting>
  <conditionalFormatting sqref="H24">
    <cfRule type="cellIs" dxfId="2603" priority="3703" operator="between">
      <formula>1</formula>
      <formula>2</formula>
    </cfRule>
  </conditionalFormatting>
  <conditionalFormatting sqref="F24">
    <cfRule type="cellIs" dxfId="2602" priority="3705" operator="between">
      <formula>1</formula>
      <formula>2</formula>
    </cfRule>
  </conditionalFormatting>
  <conditionalFormatting sqref="G24">
    <cfRule type="cellIs" dxfId="2601" priority="3704" operator="between">
      <formula>1</formula>
      <formula>2</formula>
    </cfRule>
  </conditionalFormatting>
  <conditionalFormatting sqref="K24">
    <cfRule type="cellIs" dxfId="2600" priority="3700" operator="between">
      <formula>1</formula>
      <formula>2</formula>
    </cfRule>
  </conditionalFormatting>
  <conditionalFormatting sqref="J24">
    <cfRule type="cellIs" dxfId="2599" priority="3701" operator="between">
      <formula>1</formula>
      <formula>2</formula>
    </cfRule>
  </conditionalFormatting>
  <conditionalFormatting sqref="C24">
    <cfRule type="cellIs" dxfId="2598" priority="3699" operator="between">
      <formula>1</formula>
      <formula>2</formula>
    </cfRule>
  </conditionalFormatting>
  <conditionalFormatting sqref="E25">
    <cfRule type="cellIs" dxfId="2597" priority="3697" operator="between">
      <formula>1</formula>
      <formula>2</formula>
    </cfRule>
  </conditionalFormatting>
  <conditionalFormatting sqref="I25">
    <cfRule type="cellIs" dxfId="2596" priority="3693" operator="between">
      <formula>1</formula>
      <formula>2</formula>
    </cfRule>
  </conditionalFormatting>
  <conditionalFormatting sqref="D25">
    <cfRule type="cellIs" dxfId="2595" priority="3698" operator="between">
      <formula>1</formula>
      <formula>2</formula>
    </cfRule>
  </conditionalFormatting>
  <conditionalFormatting sqref="H25">
    <cfRule type="cellIs" dxfId="2594" priority="3694" operator="between">
      <formula>1</formula>
      <formula>2</formula>
    </cfRule>
  </conditionalFormatting>
  <conditionalFormatting sqref="F25">
    <cfRule type="cellIs" dxfId="2593" priority="3696" operator="between">
      <formula>1</formula>
      <formula>2</formula>
    </cfRule>
  </conditionalFormatting>
  <conditionalFormatting sqref="G25">
    <cfRule type="cellIs" dxfId="2592" priority="3695" operator="between">
      <formula>1</formula>
      <formula>2</formula>
    </cfRule>
  </conditionalFormatting>
  <conditionalFormatting sqref="K25">
    <cfRule type="cellIs" dxfId="2591" priority="3691" operator="between">
      <formula>1</formula>
      <formula>2</formula>
    </cfRule>
  </conditionalFormatting>
  <conditionalFormatting sqref="J25">
    <cfRule type="cellIs" dxfId="2590" priority="3692" operator="between">
      <formula>1</formula>
      <formula>2</formula>
    </cfRule>
  </conditionalFormatting>
  <conditionalFormatting sqref="C25">
    <cfRule type="cellIs" dxfId="2589" priority="3690" operator="between">
      <formula>1</formula>
      <formula>2</formula>
    </cfRule>
  </conditionalFormatting>
  <conditionalFormatting sqref="E26">
    <cfRule type="cellIs" dxfId="2588" priority="3688" operator="between">
      <formula>1</formula>
      <formula>2</formula>
    </cfRule>
  </conditionalFormatting>
  <conditionalFormatting sqref="I26">
    <cfRule type="cellIs" dxfId="2587" priority="3684" operator="between">
      <formula>1</formula>
      <formula>2</formula>
    </cfRule>
  </conditionalFormatting>
  <conditionalFormatting sqref="D26">
    <cfRule type="cellIs" dxfId="2586" priority="3689" operator="between">
      <formula>1</formula>
      <formula>2</formula>
    </cfRule>
  </conditionalFormatting>
  <conditionalFormatting sqref="H26">
    <cfRule type="cellIs" dxfId="2585" priority="3685" operator="between">
      <formula>1</formula>
      <formula>2</formula>
    </cfRule>
  </conditionalFormatting>
  <conditionalFormatting sqref="F26">
    <cfRule type="cellIs" dxfId="2584" priority="3687" operator="between">
      <formula>1</formula>
      <formula>2</formula>
    </cfRule>
  </conditionalFormatting>
  <conditionalFormatting sqref="G26">
    <cfRule type="cellIs" dxfId="2583" priority="3686" operator="between">
      <formula>1</formula>
      <formula>2</formula>
    </cfRule>
  </conditionalFormatting>
  <conditionalFormatting sqref="K26">
    <cfRule type="cellIs" dxfId="2582" priority="3682" operator="between">
      <formula>1</formula>
      <formula>2</formula>
    </cfRule>
  </conditionalFormatting>
  <conditionalFormatting sqref="J26">
    <cfRule type="cellIs" dxfId="2581" priority="3683" operator="between">
      <formula>1</formula>
      <formula>2</formula>
    </cfRule>
  </conditionalFormatting>
  <conditionalFormatting sqref="C26">
    <cfRule type="cellIs" dxfId="2580" priority="3681" operator="between">
      <formula>1</formula>
      <formula>2</formula>
    </cfRule>
  </conditionalFormatting>
  <conditionalFormatting sqref="E27">
    <cfRule type="cellIs" dxfId="2579" priority="3679" operator="between">
      <formula>1</formula>
      <formula>2</formula>
    </cfRule>
  </conditionalFormatting>
  <conditionalFormatting sqref="I27">
    <cfRule type="cellIs" dxfId="2578" priority="3675" operator="between">
      <formula>1</formula>
      <formula>2</formula>
    </cfRule>
  </conditionalFormatting>
  <conditionalFormatting sqref="D27">
    <cfRule type="cellIs" dxfId="2577" priority="3680" operator="between">
      <formula>1</formula>
      <formula>2</formula>
    </cfRule>
  </conditionalFormatting>
  <conditionalFormatting sqref="H27">
    <cfRule type="cellIs" dxfId="2576" priority="3676" operator="between">
      <formula>1</formula>
      <formula>2</formula>
    </cfRule>
  </conditionalFormatting>
  <conditionalFormatting sqref="F27">
    <cfRule type="cellIs" dxfId="2575" priority="3678" operator="between">
      <formula>1</formula>
      <formula>2</formula>
    </cfRule>
  </conditionalFormatting>
  <conditionalFormatting sqref="G27">
    <cfRule type="cellIs" dxfId="2574" priority="3677" operator="between">
      <formula>1</formula>
      <formula>2</formula>
    </cfRule>
  </conditionalFormatting>
  <conditionalFormatting sqref="K27">
    <cfRule type="cellIs" dxfId="2573" priority="3673" operator="between">
      <formula>1</formula>
      <formula>2</formula>
    </cfRule>
  </conditionalFormatting>
  <conditionalFormatting sqref="J27">
    <cfRule type="cellIs" dxfId="2572" priority="3674" operator="between">
      <formula>1</formula>
      <formula>2</formula>
    </cfRule>
  </conditionalFormatting>
  <conditionalFormatting sqref="C27">
    <cfRule type="cellIs" dxfId="2571" priority="3672" operator="between">
      <formula>1</formula>
      <formula>2</formula>
    </cfRule>
  </conditionalFormatting>
  <conditionalFormatting sqref="H28">
    <cfRule type="cellIs" dxfId="2570" priority="3667" operator="between">
      <formula>1</formula>
      <formula>2</formula>
    </cfRule>
  </conditionalFormatting>
  <conditionalFormatting sqref="K28">
    <cfRule type="cellIs" dxfId="2569" priority="3664" operator="between">
      <formula>1</formula>
      <formula>2</formula>
    </cfRule>
  </conditionalFormatting>
  <conditionalFormatting sqref="J28">
    <cfRule type="cellIs" dxfId="2568" priority="3665" operator="between">
      <formula>1</formula>
      <formula>2</formula>
    </cfRule>
  </conditionalFormatting>
  <conditionalFormatting sqref="C28">
    <cfRule type="cellIs" dxfId="2567" priority="3663" operator="between">
      <formula>1</formula>
      <formula>2</formula>
    </cfRule>
  </conditionalFormatting>
  <conditionalFormatting sqref="H29">
    <cfRule type="cellIs" dxfId="2566" priority="3658" operator="between">
      <formula>1</formula>
      <formula>2</formula>
    </cfRule>
  </conditionalFormatting>
  <conditionalFormatting sqref="K29">
    <cfRule type="cellIs" dxfId="2565" priority="3655" operator="between">
      <formula>1</formula>
      <formula>2</formula>
    </cfRule>
  </conditionalFormatting>
  <conditionalFormatting sqref="J29">
    <cfRule type="cellIs" dxfId="2564" priority="3656" operator="between">
      <formula>1</formula>
      <formula>2</formula>
    </cfRule>
  </conditionalFormatting>
  <conditionalFormatting sqref="C29">
    <cfRule type="cellIs" dxfId="2563" priority="3654" operator="between">
      <formula>1</formula>
      <formula>2</formula>
    </cfRule>
  </conditionalFormatting>
  <conditionalFormatting sqref="E30">
    <cfRule type="cellIs" dxfId="2562" priority="3652" operator="between">
      <formula>1</formula>
      <formula>2</formula>
    </cfRule>
  </conditionalFormatting>
  <conditionalFormatting sqref="I30">
    <cfRule type="cellIs" dxfId="2561" priority="3648" operator="between">
      <formula>1</formula>
      <formula>2</formula>
    </cfRule>
  </conditionalFormatting>
  <conditionalFormatting sqref="D30">
    <cfRule type="cellIs" dxfId="2560" priority="3653" operator="between">
      <formula>1</formula>
      <formula>2</formula>
    </cfRule>
  </conditionalFormatting>
  <conditionalFormatting sqref="H30">
    <cfRule type="cellIs" dxfId="2559" priority="3649" operator="between">
      <formula>1</formula>
      <formula>2</formula>
    </cfRule>
  </conditionalFormatting>
  <conditionalFormatting sqref="F30">
    <cfRule type="cellIs" dxfId="2558" priority="3651" operator="between">
      <formula>1</formula>
      <formula>2</formula>
    </cfRule>
  </conditionalFormatting>
  <conditionalFormatting sqref="G30">
    <cfRule type="cellIs" dxfId="2557" priority="3650" operator="between">
      <formula>1</formula>
      <formula>2</formula>
    </cfRule>
  </conditionalFormatting>
  <conditionalFormatting sqref="K30">
    <cfRule type="cellIs" dxfId="2556" priority="3646" operator="between">
      <formula>1</formula>
      <formula>2</formula>
    </cfRule>
  </conditionalFormatting>
  <conditionalFormatting sqref="J30">
    <cfRule type="cellIs" dxfId="2555" priority="3647" operator="between">
      <formula>1</formula>
      <formula>2</formula>
    </cfRule>
  </conditionalFormatting>
  <conditionalFormatting sqref="C30">
    <cfRule type="cellIs" dxfId="2554" priority="3645" operator="between">
      <formula>1</formula>
      <formula>2</formula>
    </cfRule>
  </conditionalFormatting>
  <conditionalFormatting sqref="E31">
    <cfRule type="cellIs" dxfId="2553" priority="3643" operator="between">
      <formula>1</formula>
      <formula>2</formula>
    </cfRule>
  </conditionalFormatting>
  <conditionalFormatting sqref="I31">
    <cfRule type="cellIs" dxfId="2552" priority="3639" operator="between">
      <formula>1</formula>
      <formula>2</formula>
    </cfRule>
  </conditionalFormatting>
  <conditionalFormatting sqref="D31">
    <cfRule type="cellIs" dxfId="2551" priority="3644" operator="between">
      <formula>1</formula>
      <formula>2</formula>
    </cfRule>
  </conditionalFormatting>
  <conditionalFormatting sqref="H31">
    <cfRule type="cellIs" dxfId="2550" priority="3640" operator="between">
      <formula>1</formula>
      <formula>2</formula>
    </cfRule>
  </conditionalFormatting>
  <conditionalFormatting sqref="F31">
    <cfRule type="cellIs" dxfId="2549" priority="3642" operator="between">
      <formula>1</formula>
      <formula>2</formula>
    </cfRule>
  </conditionalFormatting>
  <conditionalFormatting sqref="G31">
    <cfRule type="cellIs" dxfId="2548" priority="3641" operator="between">
      <formula>1</formula>
      <formula>2</formula>
    </cfRule>
  </conditionalFormatting>
  <conditionalFormatting sqref="K31">
    <cfRule type="cellIs" dxfId="2547" priority="3637" operator="between">
      <formula>1</formula>
      <formula>2</formula>
    </cfRule>
  </conditionalFormatting>
  <conditionalFormatting sqref="J31">
    <cfRule type="cellIs" dxfId="2546" priority="3638" operator="between">
      <formula>1</formula>
      <formula>2</formula>
    </cfRule>
  </conditionalFormatting>
  <conditionalFormatting sqref="C31">
    <cfRule type="cellIs" dxfId="2545" priority="3636" operator="between">
      <formula>1</formula>
      <formula>2</formula>
    </cfRule>
  </conditionalFormatting>
  <conditionalFormatting sqref="E32">
    <cfRule type="cellIs" dxfId="2544" priority="3634" operator="between">
      <formula>1</formula>
      <formula>2</formula>
    </cfRule>
  </conditionalFormatting>
  <conditionalFormatting sqref="I32">
    <cfRule type="cellIs" dxfId="2543" priority="3630" operator="between">
      <formula>1</formula>
      <formula>2</formula>
    </cfRule>
  </conditionalFormatting>
  <conditionalFormatting sqref="D32">
    <cfRule type="cellIs" dxfId="2542" priority="3635" operator="between">
      <formula>1</formula>
      <formula>2</formula>
    </cfRule>
  </conditionalFormatting>
  <conditionalFormatting sqref="H32">
    <cfRule type="cellIs" dxfId="2541" priority="3631" operator="between">
      <formula>1</formula>
      <formula>2</formula>
    </cfRule>
  </conditionalFormatting>
  <conditionalFormatting sqref="F32">
    <cfRule type="cellIs" dxfId="2540" priority="3633" operator="between">
      <formula>1</formula>
      <formula>2</formula>
    </cfRule>
  </conditionalFormatting>
  <conditionalFormatting sqref="G32">
    <cfRule type="cellIs" dxfId="2539" priority="3632" operator="between">
      <formula>1</formula>
      <formula>2</formula>
    </cfRule>
  </conditionalFormatting>
  <conditionalFormatting sqref="K32">
    <cfRule type="cellIs" dxfId="2538" priority="3628" operator="between">
      <formula>1</formula>
      <formula>2</formula>
    </cfRule>
  </conditionalFormatting>
  <conditionalFormatting sqref="J32">
    <cfRule type="cellIs" dxfId="2537" priority="3629" operator="between">
      <formula>1</formula>
      <formula>2</formula>
    </cfRule>
  </conditionalFormatting>
  <conditionalFormatting sqref="C32">
    <cfRule type="cellIs" dxfId="2536" priority="3627" operator="between">
      <formula>1</formula>
      <formula>2</formula>
    </cfRule>
  </conditionalFormatting>
  <conditionalFormatting sqref="E33">
    <cfRule type="cellIs" dxfId="2535" priority="3625" operator="between">
      <formula>1</formula>
      <formula>2</formula>
    </cfRule>
  </conditionalFormatting>
  <conditionalFormatting sqref="I33">
    <cfRule type="cellIs" dxfId="2534" priority="3621" operator="between">
      <formula>1</formula>
      <formula>2</formula>
    </cfRule>
  </conditionalFormatting>
  <conditionalFormatting sqref="D33">
    <cfRule type="cellIs" dxfId="2533" priority="3626" operator="between">
      <formula>1</formula>
      <formula>2</formula>
    </cfRule>
  </conditionalFormatting>
  <conditionalFormatting sqref="H33">
    <cfRule type="cellIs" dxfId="2532" priority="3622" operator="between">
      <formula>1</formula>
      <formula>2</formula>
    </cfRule>
  </conditionalFormatting>
  <conditionalFormatting sqref="F33">
    <cfRule type="cellIs" dxfId="2531" priority="3624" operator="between">
      <formula>1</formula>
      <formula>2</formula>
    </cfRule>
  </conditionalFormatting>
  <conditionalFormatting sqref="G33">
    <cfRule type="cellIs" dxfId="2530" priority="3623" operator="between">
      <formula>1</formula>
      <formula>2</formula>
    </cfRule>
  </conditionalFormatting>
  <conditionalFormatting sqref="K33">
    <cfRule type="cellIs" dxfId="2529" priority="3619" operator="between">
      <formula>1</formula>
      <formula>2</formula>
    </cfRule>
  </conditionalFormatting>
  <conditionalFormatting sqref="J33">
    <cfRule type="cellIs" dxfId="2528" priority="3620" operator="between">
      <formula>1</formula>
      <formula>2</formula>
    </cfRule>
  </conditionalFormatting>
  <conditionalFormatting sqref="C33">
    <cfRule type="cellIs" dxfId="2527" priority="3618" operator="between">
      <formula>1</formula>
      <formula>2</formula>
    </cfRule>
  </conditionalFormatting>
  <conditionalFormatting sqref="E34">
    <cfRule type="cellIs" dxfId="2526" priority="3616" operator="between">
      <formula>1</formula>
      <formula>2</formula>
    </cfRule>
  </conditionalFormatting>
  <conditionalFormatting sqref="I34">
    <cfRule type="cellIs" dxfId="2525" priority="3612" operator="between">
      <formula>1</formula>
      <formula>2</formula>
    </cfRule>
  </conditionalFormatting>
  <conditionalFormatting sqref="D34">
    <cfRule type="cellIs" dxfId="2524" priority="3617" operator="between">
      <formula>1</formula>
      <formula>2</formula>
    </cfRule>
  </conditionalFormatting>
  <conditionalFormatting sqref="H34">
    <cfRule type="cellIs" dxfId="2523" priority="3613" operator="between">
      <formula>1</formula>
      <formula>2</formula>
    </cfRule>
  </conditionalFormatting>
  <conditionalFormatting sqref="F34">
    <cfRule type="cellIs" dxfId="2522" priority="3615" operator="between">
      <formula>1</formula>
      <formula>2</formula>
    </cfRule>
  </conditionalFormatting>
  <conditionalFormatting sqref="G34">
    <cfRule type="cellIs" dxfId="2521" priority="3614" operator="between">
      <formula>1</formula>
      <formula>2</formula>
    </cfRule>
  </conditionalFormatting>
  <conditionalFormatting sqref="K34">
    <cfRule type="cellIs" dxfId="2520" priority="3610" operator="between">
      <formula>1</formula>
      <formula>2</formula>
    </cfRule>
  </conditionalFormatting>
  <conditionalFormatting sqref="J34">
    <cfRule type="cellIs" dxfId="2519" priority="3611" operator="between">
      <formula>1</formula>
      <formula>2</formula>
    </cfRule>
  </conditionalFormatting>
  <conditionalFormatting sqref="C34">
    <cfRule type="cellIs" dxfId="2518" priority="3609" operator="between">
      <formula>1</formula>
      <formula>2</formula>
    </cfRule>
  </conditionalFormatting>
  <conditionalFormatting sqref="E35">
    <cfRule type="cellIs" dxfId="2517" priority="3607" operator="between">
      <formula>1</formula>
      <formula>2</formula>
    </cfRule>
  </conditionalFormatting>
  <conditionalFormatting sqref="I35">
    <cfRule type="cellIs" dxfId="2516" priority="3603" operator="between">
      <formula>1</formula>
      <formula>2</formula>
    </cfRule>
  </conditionalFormatting>
  <conditionalFormatting sqref="D35">
    <cfRule type="cellIs" dxfId="2515" priority="3608" operator="between">
      <formula>1</formula>
      <formula>2</formula>
    </cfRule>
  </conditionalFormatting>
  <conditionalFormatting sqref="H35">
    <cfRule type="cellIs" dxfId="2514" priority="3604" operator="between">
      <formula>1</formula>
      <formula>2</formula>
    </cfRule>
  </conditionalFormatting>
  <conditionalFormatting sqref="F35">
    <cfRule type="cellIs" dxfId="2513" priority="3606" operator="between">
      <formula>1</formula>
      <formula>2</formula>
    </cfRule>
  </conditionalFormatting>
  <conditionalFormatting sqref="G35">
    <cfRule type="cellIs" dxfId="2512" priority="3605" operator="between">
      <formula>1</formula>
      <formula>2</formula>
    </cfRule>
  </conditionalFormatting>
  <conditionalFormatting sqref="K35">
    <cfRule type="cellIs" dxfId="2511" priority="3601" operator="between">
      <formula>1</formula>
      <formula>2</formula>
    </cfRule>
  </conditionalFormatting>
  <conditionalFormatting sqref="J35">
    <cfRule type="cellIs" dxfId="2510" priority="3602" operator="between">
      <formula>1</formula>
      <formula>2</formula>
    </cfRule>
  </conditionalFormatting>
  <conditionalFormatting sqref="C35">
    <cfRule type="cellIs" dxfId="2509" priority="3600" operator="between">
      <formula>1</formula>
      <formula>2</formula>
    </cfRule>
  </conditionalFormatting>
  <conditionalFormatting sqref="E36">
    <cfRule type="cellIs" dxfId="2508" priority="3598" operator="between">
      <formula>1</formula>
      <formula>2</formula>
    </cfRule>
  </conditionalFormatting>
  <conditionalFormatting sqref="I36">
    <cfRule type="cellIs" dxfId="2507" priority="3594" operator="between">
      <formula>1</formula>
      <formula>2</formula>
    </cfRule>
  </conditionalFormatting>
  <conditionalFormatting sqref="D36">
    <cfRule type="cellIs" dxfId="2506" priority="3599" operator="between">
      <formula>1</formula>
      <formula>2</formula>
    </cfRule>
  </conditionalFormatting>
  <conditionalFormatting sqref="H36">
    <cfRule type="cellIs" dxfId="2505" priority="3595" operator="between">
      <formula>1</formula>
      <formula>2</formula>
    </cfRule>
  </conditionalFormatting>
  <conditionalFormatting sqref="F36">
    <cfRule type="cellIs" dxfId="2504" priority="3597" operator="between">
      <formula>1</formula>
      <formula>2</formula>
    </cfRule>
  </conditionalFormatting>
  <conditionalFormatting sqref="G36">
    <cfRule type="cellIs" dxfId="2503" priority="3596" operator="between">
      <formula>1</formula>
      <formula>2</formula>
    </cfRule>
  </conditionalFormatting>
  <conditionalFormatting sqref="K36">
    <cfRule type="cellIs" dxfId="2502" priority="3592" operator="between">
      <formula>1</formula>
      <formula>2</formula>
    </cfRule>
  </conditionalFormatting>
  <conditionalFormatting sqref="J36">
    <cfRule type="cellIs" dxfId="2501" priority="3593" operator="between">
      <formula>1</formula>
      <formula>2</formula>
    </cfRule>
  </conditionalFormatting>
  <conditionalFormatting sqref="C36">
    <cfRule type="cellIs" dxfId="2500" priority="3591" operator="between">
      <formula>1</formula>
      <formula>2</formula>
    </cfRule>
  </conditionalFormatting>
  <conditionalFormatting sqref="E37">
    <cfRule type="cellIs" dxfId="2499" priority="3589" operator="between">
      <formula>1</formula>
      <formula>2</formula>
    </cfRule>
  </conditionalFormatting>
  <conditionalFormatting sqref="I37">
    <cfRule type="cellIs" dxfId="2498" priority="3585" operator="between">
      <formula>1</formula>
      <formula>2</formula>
    </cfRule>
  </conditionalFormatting>
  <conditionalFormatting sqref="D37">
    <cfRule type="cellIs" dxfId="2497" priority="3590" operator="between">
      <formula>1</formula>
      <formula>2</formula>
    </cfRule>
  </conditionalFormatting>
  <conditionalFormatting sqref="H37">
    <cfRule type="cellIs" dxfId="2496" priority="3586" operator="between">
      <formula>1</formula>
      <formula>2</formula>
    </cfRule>
  </conditionalFormatting>
  <conditionalFormatting sqref="F37">
    <cfRule type="cellIs" dxfId="2495" priority="3588" operator="between">
      <formula>1</formula>
      <formula>2</formula>
    </cfRule>
  </conditionalFormatting>
  <conditionalFormatting sqref="G37">
    <cfRule type="cellIs" dxfId="2494" priority="3587" operator="between">
      <formula>1</formula>
      <formula>2</formula>
    </cfRule>
  </conditionalFormatting>
  <conditionalFormatting sqref="K37">
    <cfRule type="cellIs" dxfId="2493" priority="3583" operator="between">
      <formula>1</formula>
      <formula>2</formula>
    </cfRule>
  </conditionalFormatting>
  <conditionalFormatting sqref="J37">
    <cfRule type="cellIs" dxfId="2492" priority="3584" operator="between">
      <formula>1</formula>
      <formula>2</formula>
    </cfRule>
  </conditionalFormatting>
  <conditionalFormatting sqref="C37">
    <cfRule type="cellIs" dxfId="2491" priority="3582" operator="between">
      <formula>1</formula>
      <formula>2</formula>
    </cfRule>
  </conditionalFormatting>
  <conditionalFormatting sqref="E38">
    <cfRule type="cellIs" dxfId="2490" priority="3580" operator="between">
      <formula>1</formula>
      <formula>2</formula>
    </cfRule>
  </conditionalFormatting>
  <conditionalFormatting sqref="I38">
    <cfRule type="cellIs" dxfId="2489" priority="3576" operator="between">
      <formula>1</formula>
      <formula>2</formula>
    </cfRule>
  </conditionalFormatting>
  <conditionalFormatting sqref="D38">
    <cfRule type="cellIs" dxfId="2488" priority="3581" operator="between">
      <formula>1</formula>
      <formula>2</formula>
    </cfRule>
  </conditionalFormatting>
  <conditionalFormatting sqref="H38">
    <cfRule type="cellIs" dxfId="2487" priority="3577" operator="between">
      <formula>1</formula>
      <formula>2</formula>
    </cfRule>
  </conditionalFormatting>
  <conditionalFormatting sqref="F38">
    <cfRule type="cellIs" dxfId="2486" priority="3579" operator="between">
      <formula>1</formula>
      <formula>2</formula>
    </cfRule>
  </conditionalFormatting>
  <conditionalFormatting sqref="G38">
    <cfRule type="cellIs" dxfId="2485" priority="3578" operator="between">
      <formula>1</formula>
      <formula>2</formula>
    </cfRule>
  </conditionalFormatting>
  <conditionalFormatting sqref="K38">
    <cfRule type="cellIs" dxfId="2484" priority="3574" operator="between">
      <formula>1</formula>
      <formula>2</formula>
    </cfRule>
  </conditionalFormatting>
  <conditionalFormatting sqref="J38">
    <cfRule type="cellIs" dxfId="2483" priority="3575" operator="between">
      <formula>1</formula>
      <formula>2</formula>
    </cfRule>
  </conditionalFormatting>
  <conditionalFormatting sqref="C38">
    <cfRule type="cellIs" dxfId="2482" priority="3573" operator="between">
      <formula>1</formula>
      <formula>2</formula>
    </cfRule>
  </conditionalFormatting>
  <conditionalFormatting sqref="E39">
    <cfRule type="cellIs" dxfId="2481" priority="3571" operator="between">
      <formula>1</formula>
      <formula>2</formula>
    </cfRule>
  </conditionalFormatting>
  <conditionalFormatting sqref="I39">
    <cfRule type="cellIs" dxfId="2480" priority="3567" operator="between">
      <formula>1</formula>
      <formula>2</formula>
    </cfRule>
  </conditionalFormatting>
  <conditionalFormatting sqref="D39">
    <cfRule type="cellIs" dxfId="2479" priority="3572" operator="between">
      <formula>1</formula>
      <formula>2</formula>
    </cfRule>
  </conditionalFormatting>
  <conditionalFormatting sqref="H39">
    <cfRule type="cellIs" dxfId="2478" priority="3568" operator="between">
      <formula>1</formula>
      <formula>2</formula>
    </cfRule>
  </conditionalFormatting>
  <conditionalFormatting sqref="F39">
    <cfRule type="cellIs" dxfId="2477" priority="3570" operator="between">
      <formula>1</formula>
      <formula>2</formula>
    </cfRule>
  </conditionalFormatting>
  <conditionalFormatting sqref="G39">
    <cfRule type="cellIs" dxfId="2476" priority="3569" operator="between">
      <formula>1</formula>
      <formula>2</formula>
    </cfRule>
  </conditionalFormatting>
  <conditionalFormatting sqref="K39">
    <cfRule type="cellIs" dxfId="2475" priority="3565" operator="between">
      <formula>1</formula>
      <formula>2</formula>
    </cfRule>
  </conditionalFormatting>
  <conditionalFormatting sqref="J39">
    <cfRule type="cellIs" dxfId="2474" priority="3566" operator="between">
      <formula>1</formula>
      <formula>2</formula>
    </cfRule>
  </conditionalFormatting>
  <conditionalFormatting sqref="C39">
    <cfRule type="cellIs" dxfId="2473" priority="3564" operator="between">
      <formula>1</formula>
      <formula>2</formula>
    </cfRule>
  </conditionalFormatting>
  <conditionalFormatting sqref="I14">
    <cfRule type="cellIs" dxfId="2472" priority="3558" operator="between">
      <formula>1</formula>
      <formula>2</formula>
    </cfRule>
  </conditionalFormatting>
  <conditionalFormatting sqref="C14">
    <cfRule type="cellIs" dxfId="2471" priority="3555" operator="between">
      <formula>1</formula>
      <formula>2</formula>
    </cfRule>
  </conditionalFormatting>
  <conditionalFormatting sqref="H14">
    <cfRule type="cellIs" dxfId="2470" priority="3559" operator="between">
      <formula>1</formula>
      <formula>2</formula>
    </cfRule>
  </conditionalFormatting>
  <conditionalFormatting sqref="D14">
    <cfRule type="cellIs" dxfId="2469" priority="3563" operator="between">
      <formula>1</formula>
      <formula>2</formula>
    </cfRule>
  </conditionalFormatting>
  <conditionalFormatting sqref="E14">
    <cfRule type="cellIs" dxfId="2468" priority="3562" operator="between">
      <formula>1</formula>
      <formula>2</formula>
    </cfRule>
  </conditionalFormatting>
  <conditionalFormatting sqref="F14">
    <cfRule type="cellIs" dxfId="2467" priority="3561" operator="between">
      <formula>1</formula>
      <formula>2</formula>
    </cfRule>
  </conditionalFormatting>
  <conditionalFormatting sqref="G14">
    <cfRule type="cellIs" dxfId="2466" priority="3560" operator="between">
      <formula>1</formula>
      <formula>2</formula>
    </cfRule>
  </conditionalFormatting>
  <conditionalFormatting sqref="J14">
    <cfRule type="cellIs" dxfId="2465" priority="3557" operator="between">
      <formula>1</formula>
      <formula>2</formula>
    </cfRule>
  </conditionalFormatting>
  <conditionalFormatting sqref="K14">
    <cfRule type="cellIs" dxfId="2464" priority="3556" operator="between">
      <formula>1</formula>
      <formula>2</formula>
    </cfRule>
  </conditionalFormatting>
  <conditionalFormatting sqref="E15">
    <cfRule type="cellIs" dxfId="2463" priority="3553" operator="between">
      <formula>1</formula>
      <formula>2</formula>
    </cfRule>
  </conditionalFormatting>
  <conditionalFormatting sqref="I15">
    <cfRule type="cellIs" dxfId="2462" priority="3549" operator="between">
      <formula>1</formula>
      <formula>2</formula>
    </cfRule>
  </conditionalFormatting>
  <conditionalFormatting sqref="D15">
    <cfRule type="cellIs" dxfId="2461" priority="3554" operator="between">
      <formula>1</formula>
      <formula>2</formula>
    </cfRule>
  </conditionalFormatting>
  <conditionalFormatting sqref="H15">
    <cfRule type="cellIs" dxfId="2460" priority="3550" operator="between">
      <formula>1</formula>
      <formula>2</formula>
    </cfRule>
  </conditionalFormatting>
  <conditionalFormatting sqref="F15">
    <cfRule type="cellIs" dxfId="2459" priority="3552" operator="between">
      <formula>1</formula>
      <formula>2</formula>
    </cfRule>
  </conditionalFormatting>
  <conditionalFormatting sqref="G15">
    <cfRule type="cellIs" dxfId="2458" priority="3551" operator="between">
      <formula>1</formula>
      <formula>2</formula>
    </cfRule>
  </conditionalFormatting>
  <conditionalFormatting sqref="K15">
    <cfRule type="cellIs" dxfId="2457" priority="3547" operator="between">
      <formula>1</formula>
      <formula>2</formula>
    </cfRule>
  </conditionalFormatting>
  <conditionalFormatting sqref="J15">
    <cfRule type="cellIs" dxfId="2456" priority="3548" operator="between">
      <formula>1</formula>
      <formula>2</formula>
    </cfRule>
  </conditionalFormatting>
  <conditionalFormatting sqref="C15">
    <cfRule type="cellIs" dxfId="2455" priority="3546" operator="between">
      <formula>1</formula>
      <formula>2</formula>
    </cfRule>
  </conditionalFormatting>
  <conditionalFormatting sqref="I14">
    <cfRule type="cellIs" dxfId="2454" priority="3540" operator="between">
      <formula>1</formula>
      <formula>2</formula>
    </cfRule>
  </conditionalFormatting>
  <conditionalFormatting sqref="C14">
    <cfRule type="cellIs" dxfId="2453" priority="3537" operator="between">
      <formula>1</formula>
      <formula>2</formula>
    </cfRule>
  </conditionalFormatting>
  <conditionalFormatting sqref="H14">
    <cfRule type="cellIs" dxfId="2452" priority="3541" operator="between">
      <formula>1</formula>
      <formula>2</formula>
    </cfRule>
  </conditionalFormatting>
  <conditionalFormatting sqref="D14">
    <cfRule type="cellIs" dxfId="2451" priority="3545" operator="between">
      <formula>1</formula>
      <formula>2</formula>
    </cfRule>
  </conditionalFormatting>
  <conditionalFormatting sqref="E14">
    <cfRule type="cellIs" dxfId="2450" priority="3544" operator="between">
      <formula>1</formula>
      <formula>2</formula>
    </cfRule>
  </conditionalFormatting>
  <conditionalFormatting sqref="F14">
    <cfRule type="cellIs" dxfId="2449" priority="3543" operator="between">
      <formula>1</formula>
      <formula>2</formula>
    </cfRule>
  </conditionalFormatting>
  <conditionalFormatting sqref="G14">
    <cfRule type="cellIs" dxfId="2448" priority="3542" operator="between">
      <formula>1</formula>
      <formula>2</formula>
    </cfRule>
  </conditionalFormatting>
  <conditionalFormatting sqref="J14">
    <cfRule type="cellIs" dxfId="2447" priority="3539" operator="between">
      <formula>1</formula>
      <formula>2</formula>
    </cfRule>
  </conditionalFormatting>
  <conditionalFormatting sqref="K14">
    <cfRule type="cellIs" dxfId="2446" priority="3538" operator="between">
      <formula>1</formula>
      <formula>2</formula>
    </cfRule>
  </conditionalFormatting>
  <conditionalFormatting sqref="E15">
    <cfRule type="cellIs" dxfId="2445" priority="3535" operator="between">
      <formula>1</formula>
      <formula>2</formula>
    </cfRule>
  </conditionalFormatting>
  <conditionalFormatting sqref="I15">
    <cfRule type="cellIs" dxfId="2444" priority="3531" operator="between">
      <formula>1</formula>
      <formula>2</formula>
    </cfRule>
  </conditionalFormatting>
  <conditionalFormatting sqref="D15">
    <cfRule type="cellIs" dxfId="2443" priority="3536" operator="between">
      <formula>1</formula>
      <formula>2</formula>
    </cfRule>
  </conditionalFormatting>
  <conditionalFormatting sqref="H15">
    <cfRule type="cellIs" dxfId="2442" priority="3532" operator="between">
      <formula>1</formula>
      <formula>2</formula>
    </cfRule>
  </conditionalFormatting>
  <conditionalFormatting sqref="F15">
    <cfRule type="cellIs" dxfId="2441" priority="3534" operator="between">
      <formula>1</formula>
      <formula>2</formula>
    </cfRule>
  </conditionalFormatting>
  <conditionalFormatting sqref="G15">
    <cfRule type="cellIs" dxfId="2440" priority="3533" operator="between">
      <formula>1</formula>
      <formula>2</formula>
    </cfRule>
  </conditionalFormatting>
  <conditionalFormatting sqref="K15">
    <cfRule type="cellIs" dxfId="2439" priority="3529" operator="between">
      <formula>1</formula>
      <formula>2</formula>
    </cfRule>
  </conditionalFormatting>
  <conditionalFormatting sqref="J15">
    <cfRule type="cellIs" dxfId="2438" priority="3530" operator="between">
      <formula>1</formula>
      <formula>2</formula>
    </cfRule>
  </conditionalFormatting>
  <conditionalFormatting sqref="C15">
    <cfRule type="cellIs" dxfId="2437" priority="3528" operator="between">
      <formula>1</formula>
      <formula>2</formula>
    </cfRule>
  </conditionalFormatting>
  <conditionalFormatting sqref="Q29">
    <cfRule type="cellIs" dxfId="2436" priority="2229" operator="between">
      <formula>1</formula>
      <formula>2</formula>
    </cfRule>
  </conditionalFormatting>
  <conditionalFormatting sqref="S29">
    <cfRule type="cellIs" dxfId="2435" priority="2227" operator="between">
      <formula>1</formula>
      <formula>2</formula>
    </cfRule>
  </conditionalFormatting>
  <conditionalFormatting sqref="N29">
    <cfRule type="cellIs" dxfId="2434" priority="2232" operator="between">
      <formula>1</formula>
      <formula>2</formula>
    </cfRule>
  </conditionalFormatting>
  <conditionalFormatting sqref="O29">
    <cfRule type="cellIs" dxfId="2433" priority="2231" operator="between">
      <formula>1</formula>
      <formula>2</formula>
    </cfRule>
  </conditionalFormatting>
  <conditionalFormatting sqref="P29">
    <cfRule type="cellIs" dxfId="2432" priority="2230" operator="between">
      <formula>1</formula>
      <formula>2</formula>
    </cfRule>
  </conditionalFormatting>
  <conditionalFormatting sqref="Q28">
    <cfRule type="cellIs" dxfId="2431" priority="2238" operator="between">
      <formula>1</formula>
      <formula>2</formula>
    </cfRule>
  </conditionalFormatting>
  <conditionalFormatting sqref="P28">
    <cfRule type="cellIs" dxfId="2430" priority="2239" operator="between">
      <formula>1</formula>
      <formula>2</formula>
    </cfRule>
  </conditionalFormatting>
  <conditionalFormatting sqref="O28">
    <cfRule type="cellIs" dxfId="2429" priority="2240" operator="between">
      <formula>1</formula>
      <formula>2</formula>
    </cfRule>
  </conditionalFormatting>
  <conditionalFormatting sqref="N28">
    <cfRule type="cellIs" dxfId="2428" priority="2241" operator="between">
      <formula>1</formula>
      <formula>2</formula>
    </cfRule>
  </conditionalFormatting>
  <conditionalFormatting sqref="S28">
    <cfRule type="cellIs" dxfId="2427" priority="2236" operator="between">
      <formula>1</formula>
      <formula>2</formula>
    </cfRule>
  </conditionalFormatting>
  <conditionalFormatting sqref="M12">
    <cfRule type="cellIs" dxfId="2426" priority="2377" operator="between">
      <formula>1</formula>
      <formula>2</formula>
    </cfRule>
  </conditionalFormatting>
  <conditionalFormatting sqref="T12">
    <cfRule type="cellIs" dxfId="2425" priority="2379" operator="between">
      <formula>1</formula>
      <formula>2</formula>
    </cfRule>
  </conditionalFormatting>
  <conditionalFormatting sqref="U12">
    <cfRule type="cellIs" dxfId="2424" priority="2378" operator="between">
      <formula>1</formula>
      <formula>2</formula>
    </cfRule>
  </conditionalFormatting>
  <conditionalFormatting sqref="N12">
    <cfRule type="cellIs" dxfId="2423" priority="2385" operator="between">
      <formula>1</formula>
      <formula>2</formula>
    </cfRule>
  </conditionalFormatting>
  <conditionalFormatting sqref="O12">
    <cfRule type="cellIs" dxfId="2422" priority="2384" operator="between">
      <formula>1</formula>
      <formula>2</formula>
    </cfRule>
  </conditionalFormatting>
  <conditionalFormatting sqref="P12">
    <cfRule type="cellIs" dxfId="2421" priority="2383" operator="between">
      <formula>1</formula>
      <formula>2</formula>
    </cfRule>
  </conditionalFormatting>
  <conditionalFormatting sqref="Q12">
    <cfRule type="cellIs" dxfId="2420" priority="2382" operator="between">
      <formula>1</formula>
      <formula>2</formula>
    </cfRule>
  </conditionalFormatting>
  <conditionalFormatting sqref="R12">
    <cfRule type="cellIs" dxfId="2419" priority="2381" operator="between">
      <formula>1</formula>
      <formula>2</formula>
    </cfRule>
  </conditionalFormatting>
  <conditionalFormatting sqref="S12">
    <cfRule type="cellIs" dxfId="2418" priority="2380" operator="between">
      <formula>1</formula>
      <formula>2</formula>
    </cfRule>
  </conditionalFormatting>
  <conditionalFormatting sqref="S23">
    <cfRule type="cellIs" dxfId="2417" priority="2281" operator="between">
      <formula>1</formula>
      <formula>2</formula>
    </cfRule>
  </conditionalFormatting>
  <conditionalFormatting sqref="M23">
    <cfRule type="cellIs" dxfId="2416" priority="2278" operator="between">
      <formula>1</formula>
      <formula>2</formula>
    </cfRule>
  </conditionalFormatting>
  <conditionalFormatting sqref="R23">
    <cfRule type="cellIs" dxfId="2415" priority="2282" operator="between">
      <formula>1</formula>
      <formula>2</formula>
    </cfRule>
  </conditionalFormatting>
  <conditionalFormatting sqref="N23">
    <cfRule type="cellIs" dxfId="2414" priority="2286" operator="between">
      <formula>1</formula>
      <formula>2</formula>
    </cfRule>
  </conditionalFormatting>
  <conditionalFormatting sqref="O23">
    <cfRule type="cellIs" dxfId="2413" priority="2285" operator="between">
      <formula>1</formula>
      <formula>2</formula>
    </cfRule>
  </conditionalFormatting>
  <conditionalFormatting sqref="P23">
    <cfRule type="cellIs" dxfId="2412" priority="2284" operator="between">
      <formula>1</formula>
      <formula>2</formula>
    </cfRule>
  </conditionalFormatting>
  <conditionalFormatting sqref="Q23">
    <cfRule type="cellIs" dxfId="2411" priority="2283" operator="between">
      <formula>1</formula>
      <formula>2</formula>
    </cfRule>
  </conditionalFormatting>
  <conditionalFormatting sqref="T23">
    <cfRule type="cellIs" dxfId="2410" priority="2280" operator="between">
      <formula>1</formula>
      <formula>2</formula>
    </cfRule>
  </conditionalFormatting>
  <conditionalFormatting sqref="U23">
    <cfRule type="cellIs" dxfId="2409" priority="2279" operator="between">
      <formula>1</formula>
      <formula>2</formula>
    </cfRule>
  </conditionalFormatting>
  <conditionalFormatting sqref="S20">
    <cfRule type="cellIs" dxfId="2408" priority="2308" operator="between">
      <formula>1</formula>
      <formula>2</formula>
    </cfRule>
  </conditionalFormatting>
  <conditionalFormatting sqref="M20">
    <cfRule type="cellIs" dxfId="2407" priority="2305" operator="between">
      <formula>1</formula>
      <formula>2</formula>
    </cfRule>
  </conditionalFormatting>
  <conditionalFormatting sqref="R20">
    <cfRule type="cellIs" dxfId="2406" priority="2309" operator="between">
      <formula>1</formula>
      <formula>2</formula>
    </cfRule>
  </conditionalFormatting>
  <conditionalFormatting sqref="N20">
    <cfRule type="cellIs" dxfId="2405" priority="2313" operator="between">
      <formula>1</formula>
      <formula>2</formula>
    </cfRule>
  </conditionalFormatting>
  <conditionalFormatting sqref="O20">
    <cfRule type="cellIs" dxfId="2404" priority="2312" operator="between">
      <formula>1</formula>
      <formula>2</formula>
    </cfRule>
  </conditionalFormatting>
  <conditionalFormatting sqref="P20">
    <cfRule type="cellIs" dxfId="2403" priority="2311" operator="between">
      <formula>1</formula>
      <formula>2</formula>
    </cfRule>
  </conditionalFormatting>
  <conditionalFormatting sqref="Q20">
    <cfRule type="cellIs" dxfId="2402" priority="2310" operator="between">
      <formula>1</formula>
      <formula>2</formula>
    </cfRule>
  </conditionalFormatting>
  <conditionalFormatting sqref="T20">
    <cfRule type="cellIs" dxfId="2401" priority="2307" operator="between">
      <formula>1</formula>
      <formula>2</formula>
    </cfRule>
  </conditionalFormatting>
  <conditionalFormatting sqref="U20">
    <cfRule type="cellIs" dxfId="2400" priority="2306" operator="between">
      <formula>1</formula>
      <formula>2</formula>
    </cfRule>
  </conditionalFormatting>
  <conditionalFormatting sqref="S17">
    <cfRule type="cellIs" dxfId="2399" priority="2335" operator="between">
      <formula>1</formula>
      <formula>2</formula>
    </cfRule>
  </conditionalFormatting>
  <conditionalFormatting sqref="M17">
    <cfRule type="cellIs" dxfId="2398" priority="2332" operator="between">
      <formula>1</formula>
      <formula>2</formula>
    </cfRule>
  </conditionalFormatting>
  <conditionalFormatting sqref="R17">
    <cfRule type="cellIs" dxfId="2397" priority="2336" operator="between">
      <formula>1</formula>
      <formula>2</formula>
    </cfRule>
  </conditionalFormatting>
  <conditionalFormatting sqref="N17">
    <cfRule type="cellIs" dxfId="2396" priority="2340" operator="between">
      <formula>1</formula>
      <formula>2</formula>
    </cfRule>
  </conditionalFormatting>
  <conditionalFormatting sqref="O17">
    <cfRule type="cellIs" dxfId="2395" priority="2339" operator="between">
      <formula>1</formula>
      <formula>2</formula>
    </cfRule>
  </conditionalFormatting>
  <conditionalFormatting sqref="P17">
    <cfRule type="cellIs" dxfId="2394" priority="2338" operator="between">
      <formula>1</formula>
      <formula>2</formula>
    </cfRule>
  </conditionalFormatting>
  <conditionalFormatting sqref="Q17">
    <cfRule type="cellIs" dxfId="2393" priority="2337" operator="between">
      <formula>1</formula>
      <formula>2</formula>
    </cfRule>
  </conditionalFormatting>
  <conditionalFormatting sqref="T17">
    <cfRule type="cellIs" dxfId="2392" priority="2334" operator="between">
      <formula>1</formula>
      <formula>2</formula>
    </cfRule>
  </conditionalFormatting>
  <conditionalFormatting sqref="U17">
    <cfRule type="cellIs" dxfId="2391" priority="2333" operator="between">
      <formula>1</formula>
      <formula>2</formula>
    </cfRule>
  </conditionalFormatting>
  <conditionalFormatting sqref="S14">
    <cfRule type="cellIs" dxfId="2390" priority="2362" operator="between">
      <formula>1</formula>
      <formula>2</formula>
    </cfRule>
  </conditionalFormatting>
  <conditionalFormatting sqref="M14">
    <cfRule type="cellIs" dxfId="2389" priority="2359" operator="between">
      <formula>1</formula>
      <formula>2</formula>
    </cfRule>
  </conditionalFormatting>
  <conditionalFormatting sqref="R14">
    <cfRule type="cellIs" dxfId="2388" priority="2363" operator="between">
      <formula>1</formula>
      <formula>2</formula>
    </cfRule>
  </conditionalFormatting>
  <conditionalFormatting sqref="N14">
    <cfRule type="cellIs" dxfId="2387" priority="2367" operator="between">
      <formula>1</formula>
      <formula>2</formula>
    </cfRule>
  </conditionalFormatting>
  <conditionalFormatting sqref="O14">
    <cfRule type="cellIs" dxfId="2386" priority="2366" operator="between">
      <formula>1</formula>
      <formula>2</formula>
    </cfRule>
  </conditionalFormatting>
  <conditionalFormatting sqref="P14">
    <cfRule type="cellIs" dxfId="2385" priority="2365" operator="between">
      <formula>1</formula>
      <formula>2</formula>
    </cfRule>
  </conditionalFormatting>
  <conditionalFormatting sqref="Q14">
    <cfRule type="cellIs" dxfId="2384" priority="2364" operator="between">
      <formula>1</formula>
      <formula>2</formula>
    </cfRule>
  </conditionalFormatting>
  <conditionalFormatting sqref="T14">
    <cfRule type="cellIs" dxfId="2383" priority="2361" operator="between">
      <formula>1</formula>
      <formula>2</formula>
    </cfRule>
  </conditionalFormatting>
  <conditionalFormatting sqref="U14">
    <cfRule type="cellIs" dxfId="2382" priority="2360" operator="between">
      <formula>1</formula>
      <formula>2</formula>
    </cfRule>
  </conditionalFormatting>
  <conditionalFormatting sqref="O13">
    <cfRule type="cellIs" dxfId="2381" priority="2375" operator="between">
      <formula>1</formula>
      <formula>2</formula>
    </cfRule>
  </conditionalFormatting>
  <conditionalFormatting sqref="S13">
    <cfRule type="cellIs" dxfId="2380" priority="2371" operator="between">
      <formula>1</formula>
      <formula>2</formula>
    </cfRule>
  </conditionalFormatting>
  <conditionalFormatting sqref="N13">
    <cfRule type="cellIs" dxfId="2379" priority="2376" operator="between">
      <formula>1</formula>
      <formula>2</formula>
    </cfRule>
  </conditionalFormatting>
  <conditionalFormatting sqref="R13">
    <cfRule type="cellIs" dxfId="2378" priority="2372" operator="between">
      <formula>1</formula>
      <formula>2</formula>
    </cfRule>
  </conditionalFormatting>
  <conditionalFormatting sqref="P13">
    <cfRule type="cellIs" dxfId="2377" priority="2374" operator="between">
      <formula>1</formula>
      <formula>2</formula>
    </cfRule>
  </conditionalFormatting>
  <conditionalFormatting sqref="Q13">
    <cfRule type="cellIs" dxfId="2376" priority="2373" operator="between">
      <formula>1</formula>
      <formula>2</formula>
    </cfRule>
  </conditionalFormatting>
  <conditionalFormatting sqref="U13">
    <cfRule type="cellIs" dxfId="2375" priority="2369" operator="between">
      <formula>1</formula>
      <formula>2</formula>
    </cfRule>
  </conditionalFormatting>
  <conditionalFormatting sqref="T13">
    <cfRule type="cellIs" dxfId="2374" priority="2370" operator="between">
      <formula>1</formula>
      <formula>2</formula>
    </cfRule>
  </conditionalFormatting>
  <conditionalFormatting sqref="M13">
    <cfRule type="cellIs" dxfId="2373" priority="2368" operator="between">
      <formula>1</formula>
      <formula>2</formula>
    </cfRule>
  </conditionalFormatting>
  <conditionalFormatting sqref="O15">
    <cfRule type="cellIs" dxfId="2372" priority="2357" operator="between">
      <formula>1</formula>
      <formula>2</formula>
    </cfRule>
  </conditionalFormatting>
  <conditionalFormatting sqref="S15">
    <cfRule type="cellIs" dxfId="2371" priority="2353" operator="between">
      <formula>1</formula>
      <formula>2</formula>
    </cfRule>
  </conditionalFormatting>
  <conditionalFormatting sqref="N15">
    <cfRule type="cellIs" dxfId="2370" priority="2358" operator="between">
      <formula>1</formula>
      <formula>2</formula>
    </cfRule>
  </conditionalFormatting>
  <conditionalFormatting sqref="R15">
    <cfRule type="cellIs" dxfId="2369" priority="2354" operator="between">
      <formula>1</formula>
      <formula>2</formula>
    </cfRule>
  </conditionalFormatting>
  <conditionalFormatting sqref="P15">
    <cfRule type="cellIs" dxfId="2368" priority="2356" operator="between">
      <formula>1</formula>
      <formula>2</formula>
    </cfRule>
  </conditionalFormatting>
  <conditionalFormatting sqref="Q15">
    <cfRule type="cellIs" dxfId="2367" priority="2355" operator="between">
      <formula>1</formula>
      <formula>2</formula>
    </cfRule>
  </conditionalFormatting>
  <conditionalFormatting sqref="U15">
    <cfRule type="cellIs" dxfId="2366" priority="2351" operator="between">
      <formula>1</formula>
      <formula>2</formula>
    </cfRule>
  </conditionalFormatting>
  <conditionalFormatting sqref="T15">
    <cfRule type="cellIs" dxfId="2365" priority="2352" operator="between">
      <formula>1</formula>
      <formula>2</formula>
    </cfRule>
  </conditionalFormatting>
  <conditionalFormatting sqref="M15">
    <cfRule type="cellIs" dxfId="2364" priority="2350" operator="between">
      <formula>1</formula>
      <formula>2</formula>
    </cfRule>
  </conditionalFormatting>
  <conditionalFormatting sqref="O16">
    <cfRule type="cellIs" dxfId="2363" priority="2348" operator="between">
      <formula>1</formula>
      <formula>2</formula>
    </cfRule>
  </conditionalFormatting>
  <conditionalFormatting sqref="S16">
    <cfRule type="cellIs" dxfId="2362" priority="2344" operator="between">
      <formula>1</formula>
      <formula>2</formula>
    </cfRule>
  </conditionalFormatting>
  <conditionalFormatting sqref="N16">
    <cfRule type="cellIs" dxfId="2361" priority="2349" operator="between">
      <formula>1</formula>
      <formula>2</formula>
    </cfRule>
  </conditionalFormatting>
  <conditionalFormatting sqref="R16">
    <cfRule type="cellIs" dxfId="2360" priority="2345" operator="between">
      <formula>1</formula>
      <formula>2</formula>
    </cfRule>
  </conditionalFormatting>
  <conditionalFormatting sqref="P16">
    <cfRule type="cellIs" dxfId="2359" priority="2347" operator="between">
      <formula>1</formula>
      <formula>2</formula>
    </cfRule>
  </conditionalFormatting>
  <conditionalFormatting sqref="Q16">
    <cfRule type="cellIs" dxfId="2358" priority="2346" operator="between">
      <formula>1</formula>
      <formula>2</formula>
    </cfRule>
  </conditionalFormatting>
  <conditionalFormatting sqref="U16">
    <cfRule type="cellIs" dxfId="2357" priority="2342" operator="between">
      <formula>1</formula>
      <formula>2</formula>
    </cfRule>
  </conditionalFormatting>
  <conditionalFormatting sqref="T16">
    <cfRule type="cellIs" dxfId="2356" priority="2343" operator="between">
      <formula>1</formula>
      <formula>2</formula>
    </cfRule>
  </conditionalFormatting>
  <conditionalFormatting sqref="M16">
    <cfRule type="cellIs" dxfId="2355" priority="2341" operator="between">
      <formula>1</formula>
      <formula>2</formula>
    </cfRule>
  </conditionalFormatting>
  <conditionalFormatting sqref="O18">
    <cfRule type="cellIs" dxfId="2354" priority="2330" operator="between">
      <formula>1</formula>
      <formula>2</formula>
    </cfRule>
  </conditionalFormatting>
  <conditionalFormatting sqref="S18">
    <cfRule type="cellIs" dxfId="2353" priority="2326" operator="between">
      <formula>1</formula>
      <formula>2</formula>
    </cfRule>
  </conditionalFormatting>
  <conditionalFormatting sqref="N18">
    <cfRule type="cellIs" dxfId="2352" priority="2331" operator="between">
      <formula>1</formula>
      <formula>2</formula>
    </cfRule>
  </conditionalFormatting>
  <conditionalFormatting sqref="R18">
    <cfRule type="cellIs" dxfId="2351" priority="2327" operator="between">
      <formula>1</formula>
      <formula>2</formula>
    </cfRule>
  </conditionalFormatting>
  <conditionalFormatting sqref="P18">
    <cfRule type="cellIs" dxfId="2350" priority="2329" operator="between">
      <formula>1</formula>
      <formula>2</formula>
    </cfRule>
  </conditionalFormatting>
  <conditionalFormatting sqref="Q18">
    <cfRule type="cellIs" dxfId="2349" priority="2328" operator="between">
      <formula>1</formula>
      <formula>2</formula>
    </cfRule>
  </conditionalFormatting>
  <conditionalFormatting sqref="U18">
    <cfRule type="cellIs" dxfId="2348" priority="2324" operator="between">
      <formula>1</formula>
      <formula>2</formula>
    </cfRule>
  </conditionalFormatting>
  <conditionalFormatting sqref="T18">
    <cfRule type="cellIs" dxfId="2347" priority="2325" operator="between">
      <formula>1</formula>
      <formula>2</formula>
    </cfRule>
  </conditionalFormatting>
  <conditionalFormatting sqref="M18">
    <cfRule type="cellIs" dxfId="2346" priority="2323" operator="between">
      <formula>1</formula>
      <formula>2</formula>
    </cfRule>
  </conditionalFormatting>
  <conditionalFormatting sqref="O19">
    <cfRule type="cellIs" dxfId="2345" priority="2321" operator="between">
      <formula>1</formula>
      <formula>2</formula>
    </cfRule>
  </conditionalFormatting>
  <conditionalFormatting sqref="S19">
    <cfRule type="cellIs" dxfId="2344" priority="2317" operator="between">
      <formula>1</formula>
      <formula>2</formula>
    </cfRule>
  </conditionalFormatting>
  <conditionalFormatting sqref="N19">
    <cfRule type="cellIs" dxfId="2343" priority="2322" operator="between">
      <formula>1</formula>
      <formula>2</formula>
    </cfRule>
  </conditionalFormatting>
  <conditionalFormatting sqref="R19">
    <cfRule type="cellIs" dxfId="2342" priority="2318" operator="between">
      <formula>1</formula>
      <formula>2</formula>
    </cfRule>
  </conditionalFormatting>
  <conditionalFormatting sqref="P19">
    <cfRule type="cellIs" dxfId="2341" priority="2320" operator="between">
      <formula>1</formula>
      <formula>2</formula>
    </cfRule>
  </conditionalFormatting>
  <conditionalFormatting sqref="Q19">
    <cfRule type="cellIs" dxfId="2340" priority="2319" operator="between">
      <formula>1</formula>
      <formula>2</formula>
    </cfRule>
  </conditionalFormatting>
  <conditionalFormatting sqref="U19">
    <cfRule type="cellIs" dxfId="2339" priority="2315" operator="between">
      <formula>1</formula>
      <formula>2</formula>
    </cfRule>
  </conditionalFormatting>
  <conditionalFormatting sqref="T19">
    <cfRule type="cellIs" dxfId="2338" priority="2316" operator="between">
      <formula>1</formula>
      <formula>2</formula>
    </cfRule>
  </conditionalFormatting>
  <conditionalFormatting sqref="M19">
    <cfRule type="cellIs" dxfId="2337" priority="2314" operator="between">
      <formula>1</formula>
      <formula>2</formula>
    </cfRule>
  </conditionalFormatting>
  <conditionalFormatting sqref="O21">
    <cfRule type="cellIs" dxfId="2336" priority="2303" operator="between">
      <formula>1</formula>
      <formula>2</formula>
    </cfRule>
  </conditionalFormatting>
  <conditionalFormatting sqref="S21">
    <cfRule type="cellIs" dxfId="2335" priority="2299" operator="between">
      <formula>1</formula>
      <formula>2</formula>
    </cfRule>
  </conditionalFormatting>
  <conditionalFormatting sqref="N21">
    <cfRule type="cellIs" dxfId="2334" priority="2304" operator="between">
      <formula>1</formula>
      <formula>2</formula>
    </cfRule>
  </conditionalFormatting>
  <conditionalFormatting sqref="R21">
    <cfRule type="cellIs" dxfId="2333" priority="2300" operator="between">
      <formula>1</formula>
      <formula>2</formula>
    </cfRule>
  </conditionalFormatting>
  <conditionalFormatting sqref="P21">
    <cfRule type="cellIs" dxfId="2332" priority="2302" operator="between">
      <formula>1</formula>
      <formula>2</formula>
    </cfRule>
  </conditionalFormatting>
  <conditionalFormatting sqref="Q21">
    <cfRule type="cellIs" dxfId="2331" priority="2301" operator="between">
      <formula>1</formula>
      <formula>2</formula>
    </cfRule>
  </conditionalFormatting>
  <conditionalFormatting sqref="U21">
    <cfRule type="cellIs" dxfId="2330" priority="2297" operator="between">
      <formula>1</formula>
      <formula>2</formula>
    </cfRule>
  </conditionalFormatting>
  <conditionalFormatting sqref="T21">
    <cfRule type="cellIs" dxfId="2329" priority="2298" operator="between">
      <formula>1</formula>
      <formula>2</formula>
    </cfRule>
  </conditionalFormatting>
  <conditionalFormatting sqref="M21">
    <cfRule type="cellIs" dxfId="2328" priority="2296" operator="between">
      <formula>1</formula>
      <formula>2</formula>
    </cfRule>
  </conditionalFormatting>
  <conditionalFormatting sqref="O22">
    <cfRule type="cellIs" dxfId="2327" priority="2294" operator="between">
      <formula>1</formula>
      <formula>2</formula>
    </cfRule>
  </conditionalFormatting>
  <conditionalFormatting sqref="S22">
    <cfRule type="cellIs" dxfId="2326" priority="2290" operator="between">
      <formula>1</formula>
      <formula>2</formula>
    </cfRule>
  </conditionalFormatting>
  <conditionalFormatting sqref="N22">
    <cfRule type="cellIs" dxfId="2325" priority="2295" operator="between">
      <formula>1</formula>
      <formula>2</formula>
    </cfRule>
  </conditionalFormatting>
  <conditionalFormatting sqref="R22">
    <cfRule type="cellIs" dxfId="2324" priority="2291" operator="between">
      <formula>1</formula>
      <formula>2</formula>
    </cfRule>
  </conditionalFormatting>
  <conditionalFormatting sqref="P22">
    <cfRule type="cellIs" dxfId="2323" priority="2293" operator="between">
      <formula>1</formula>
      <formula>2</formula>
    </cfRule>
  </conditionalFormatting>
  <conditionalFormatting sqref="Q22">
    <cfRule type="cellIs" dxfId="2322" priority="2292" operator="between">
      <formula>1</formula>
      <formula>2</formula>
    </cfRule>
  </conditionalFormatting>
  <conditionalFormatting sqref="U22">
    <cfRule type="cellIs" dxfId="2321" priority="2288" operator="between">
      <formula>1</formula>
      <formula>2</formula>
    </cfRule>
  </conditionalFormatting>
  <conditionalFormatting sqref="T22">
    <cfRule type="cellIs" dxfId="2320" priority="2289" operator="between">
      <formula>1</formula>
      <formula>2</formula>
    </cfRule>
  </conditionalFormatting>
  <conditionalFormatting sqref="M22">
    <cfRule type="cellIs" dxfId="2319" priority="2287" operator="between">
      <formula>1</formula>
      <formula>2</formula>
    </cfRule>
  </conditionalFormatting>
  <conditionalFormatting sqref="O24">
    <cfRule type="cellIs" dxfId="2318" priority="2276" operator="between">
      <formula>1</formula>
      <formula>2</formula>
    </cfRule>
  </conditionalFormatting>
  <conditionalFormatting sqref="S24">
    <cfRule type="cellIs" dxfId="2317" priority="2272" operator="between">
      <formula>1</formula>
      <formula>2</formula>
    </cfRule>
  </conditionalFormatting>
  <conditionalFormatting sqref="N24">
    <cfRule type="cellIs" dxfId="2316" priority="2277" operator="between">
      <formula>1</formula>
      <formula>2</formula>
    </cfRule>
  </conditionalFormatting>
  <conditionalFormatting sqref="R24">
    <cfRule type="cellIs" dxfId="2315" priority="2273" operator="between">
      <formula>1</formula>
      <formula>2</formula>
    </cfRule>
  </conditionalFormatting>
  <conditionalFormatting sqref="P24">
    <cfRule type="cellIs" dxfId="2314" priority="2275" operator="between">
      <formula>1</formula>
      <formula>2</formula>
    </cfRule>
  </conditionalFormatting>
  <conditionalFormatting sqref="Q24">
    <cfRule type="cellIs" dxfId="2313" priority="2274" operator="between">
      <formula>1</formula>
      <formula>2</formula>
    </cfRule>
  </conditionalFormatting>
  <conditionalFormatting sqref="U24">
    <cfRule type="cellIs" dxfId="2312" priority="2270" operator="between">
      <formula>1</formula>
      <formula>2</formula>
    </cfRule>
  </conditionalFormatting>
  <conditionalFormatting sqref="T24">
    <cfRule type="cellIs" dxfId="2311" priority="2271" operator="between">
      <formula>1</formula>
      <formula>2</formula>
    </cfRule>
  </conditionalFormatting>
  <conditionalFormatting sqref="M24">
    <cfRule type="cellIs" dxfId="2310" priority="2269" operator="between">
      <formula>1</formula>
      <formula>2</formula>
    </cfRule>
  </conditionalFormatting>
  <conditionalFormatting sqref="O25">
    <cfRule type="cellIs" dxfId="2309" priority="2267" operator="between">
      <formula>1</formula>
      <formula>2</formula>
    </cfRule>
  </conditionalFormatting>
  <conditionalFormatting sqref="S25">
    <cfRule type="cellIs" dxfId="2308" priority="2263" operator="between">
      <formula>1</formula>
      <formula>2</formula>
    </cfRule>
  </conditionalFormatting>
  <conditionalFormatting sqref="N25">
    <cfRule type="cellIs" dxfId="2307" priority="2268" operator="between">
      <formula>1</formula>
      <formula>2</formula>
    </cfRule>
  </conditionalFormatting>
  <conditionalFormatting sqref="R25">
    <cfRule type="cellIs" dxfId="2306" priority="2264" operator="between">
      <formula>1</formula>
      <formula>2</formula>
    </cfRule>
  </conditionalFormatting>
  <conditionalFormatting sqref="P25">
    <cfRule type="cellIs" dxfId="2305" priority="2266" operator="between">
      <formula>1</formula>
      <formula>2</formula>
    </cfRule>
  </conditionalFormatting>
  <conditionalFormatting sqref="Q25">
    <cfRule type="cellIs" dxfId="2304" priority="2265" operator="between">
      <formula>1</formula>
      <formula>2</formula>
    </cfRule>
  </conditionalFormatting>
  <conditionalFormatting sqref="U25">
    <cfRule type="cellIs" dxfId="2303" priority="2261" operator="between">
      <formula>1</formula>
      <formula>2</formula>
    </cfRule>
  </conditionalFormatting>
  <conditionalFormatting sqref="T25">
    <cfRule type="cellIs" dxfId="2302" priority="2262" operator="between">
      <formula>1</formula>
      <formula>2</formula>
    </cfRule>
  </conditionalFormatting>
  <conditionalFormatting sqref="M25">
    <cfRule type="cellIs" dxfId="2301" priority="2260" operator="between">
      <formula>1</formula>
      <formula>2</formula>
    </cfRule>
  </conditionalFormatting>
  <conditionalFormatting sqref="O26">
    <cfRule type="cellIs" dxfId="2300" priority="2258" operator="between">
      <formula>1</formula>
      <formula>2</formula>
    </cfRule>
  </conditionalFormatting>
  <conditionalFormatting sqref="S26">
    <cfRule type="cellIs" dxfId="2299" priority="2254" operator="between">
      <formula>1</formula>
      <formula>2</formula>
    </cfRule>
  </conditionalFormatting>
  <conditionalFormatting sqref="N26">
    <cfRule type="cellIs" dxfId="2298" priority="2259" operator="between">
      <formula>1</formula>
      <formula>2</formula>
    </cfRule>
  </conditionalFormatting>
  <conditionalFormatting sqref="R26">
    <cfRule type="cellIs" dxfId="2297" priority="2255" operator="between">
      <formula>1</formula>
      <formula>2</formula>
    </cfRule>
  </conditionalFormatting>
  <conditionalFormatting sqref="P26">
    <cfRule type="cellIs" dxfId="2296" priority="2257" operator="between">
      <formula>1</formula>
      <formula>2</formula>
    </cfRule>
  </conditionalFormatting>
  <conditionalFormatting sqref="Q26">
    <cfRule type="cellIs" dxfId="2295" priority="2256" operator="between">
      <formula>1</formula>
      <formula>2</formula>
    </cfRule>
  </conditionalFormatting>
  <conditionalFormatting sqref="U26">
    <cfRule type="cellIs" dxfId="2294" priority="2252" operator="between">
      <formula>1</formula>
      <formula>2</formula>
    </cfRule>
  </conditionalFormatting>
  <conditionalFormatting sqref="T26">
    <cfRule type="cellIs" dxfId="2293" priority="2253" operator="between">
      <formula>1</formula>
      <formula>2</formula>
    </cfRule>
  </conditionalFormatting>
  <conditionalFormatting sqref="M26">
    <cfRule type="cellIs" dxfId="2292" priority="2251" operator="between">
      <formula>1</formula>
      <formula>2</formula>
    </cfRule>
  </conditionalFormatting>
  <conditionalFormatting sqref="O27">
    <cfRule type="cellIs" dxfId="2291" priority="2249" operator="between">
      <formula>1</formula>
      <formula>2</formula>
    </cfRule>
  </conditionalFormatting>
  <conditionalFormatting sqref="S27">
    <cfRule type="cellIs" dxfId="2290" priority="2245" operator="between">
      <formula>1</formula>
      <formula>2</formula>
    </cfRule>
  </conditionalFormatting>
  <conditionalFormatting sqref="N27">
    <cfRule type="cellIs" dxfId="2289" priority="2250" operator="between">
      <formula>1</formula>
      <formula>2</formula>
    </cfRule>
  </conditionalFormatting>
  <conditionalFormatting sqref="R27">
    <cfRule type="cellIs" dxfId="2288" priority="2246" operator="between">
      <formula>1</formula>
      <formula>2</formula>
    </cfRule>
  </conditionalFormatting>
  <conditionalFormatting sqref="P27">
    <cfRule type="cellIs" dxfId="2287" priority="2248" operator="between">
      <formula>1</formula>
      <formula>2</formula>
    </cfRule>
  </conditionalFormatting>
  <conditionalFormatting sqref="Q27">
    <cfRule type="cellIs" dxfId="2286" priority="2247" operator="between">
      <formula>1</formula>
      <formula>2</formula>
    </cfRule>
  </conditionalFormatting>
  <conditionalFormatting sqref="U27">
    <cfRule type="cellIs" dxfId="2285" priority="2243" operator="between">
      <formula>1</formula>
      <formula>2</formula>
    </cfRule>
  </conditionalFormatting>
  <conditionalFormatting sqref="T27">
    <cfRule type="cellIs" dxfId="2284" priority="2244" operator="between">
      <formula>1</formula>
      <formula>2</formula>
    </cfRule>
  </conditionalFormatting>
  <conditionalFormatting sqref="M27">
    <cfRule type="cellIs" dxfId="2283" priority="2242" operator="between">
      <formula>1</formula>
      <formula>2</formula>
    </cfRule>
  </conditionalFormatting>
  <conditionalFormatting sqref="R28">
    <cfRule type="cellIs" dxfId="2282" priority="2237" operator="between">
      <formula>1</formula>
      <formula>2</formula>
    </cfRule>
  </conditionalFormatting>
  <conditionalFormatting sqref="U28">
    <cfRule type="cellIs" dxfId="2281" priority="2234" operator="between">
      <formula>1</formula>
      <formula>2</formula>
    </cfRule>
  </conditionalFormatting>
  <conditionalFormatting sqref="T28">
    <cfRule type="cellIs" dxfId="2280" priority="2235" operator="between">
      <formula>1</formula>
      <formula>2</formula>
    </cfRule>
  </conditionalFormatting>
  <conditionalFormatting sqref="M28">
    <cfRule type="cellIs" dxfId="2279" priority="2233" operator="between">
      <formula>1</formula>
      <formula>2</formula>
    </cfRule>
  </conditionalFormatting>
  <conditionalFormatting sqref="R29">
    <cfRule type="cellIs" dxfId="2278" priority="2228" operator="between">
      <formula>1</formula>
      <formula>2</formula>
    </cfRule>
  </conditionalFormatting>
  <conditionalFormatting sqref="U29">
    <cfRule type="cellIs" dxfId="2277" priority="2225" operator="between">
      <formula>1</formula>
      <formula>2</formula>
    </cfRule>
  </conditionalFormatting>
  <conditionalFormatting sqref="T29">
    <cfRule type="cellIs" dxfId="2276" priority="2226" operator="between">
      <formula>1</formula>
      <formula>2</formula>
    </cfRule>
  </conditionalFormatting>
  <conditionalFormatting sqref="M29">
    <cfRule type="cellIs" dxfId="2275" priority="2224" operator="between">
      <formula>1</formula>
      <formula>2</formula>
    </cfRule>
  </conditionalFormatting>
  <conditionalFormatting sqref="O30">
    <cfRule type="cellIs" dxfId="2274" priority="2222" operator="between">
      <formula>1</formula>
      <formula>2</formula>
    </cfRule>
  </conditionalFormatting>
  <conditionalFormatting sqref="S30">
    <cfRule type="cellIs" dxfId="2273" priority="2218" operator="between">
      <formula>1</formula>
      <formula>2</formula>
    </cfRule>
  </conditionalFormatting>
  <conditionalFormatting sqref="N30">
    <cfRule type="cellIs" dxfId="2272" priority="2223" operator="between">
      <formula>1</formula>
      <formula>2</formula>
    </cfRule>
  </conditionalFormatting>
  <conditionalFormatting sqref="R30">
    <cfRule type="cellIs" dxfId="2271" priority="2219" operator="between">
      <formula>1</formula>
      <formula>2</formula>
    </cfRule>
  </conditionalFormatting>
  <conditionalFormatting sqref="P30">
    <cfRule type="cellIs" dxfId="2270" priority="2221" operator="between">
      <formula>1</formula>
      <formula>2</formula>
    </cfRule>
  </conditionalFormatting>
  <conditionalFormatting sqref="Q30">
    <cfRule type="cellIs" dxfId="2269" priority="2220" operator="between">
      <formula>1</formula>
      <formula>2</formula>
    </cfRule>
  </conditionalFormatting>
  <conditionalFormatting sqref="U30">
    <cfRule type="cellIs" dxfId="2268" priority="2216" operator="between">
      <formula>1</formula>
      <formula>2</formula>
    </cfRule>
  </conditionalFormatting>
  <conditionalFormatting sqref="T30">
    <cfRule type="cellIs" dxfId="2267" priority="2217" operator="between">
      <formula>1</formula>
      <formula>2</formula>
    </cfRule>
  </conditionalFormatting>
  <conditionalFormatting sqref="M30">
    <cfRule type="cellIs" dxfId="2266" priority="2215" operator="between">
      <formula>1</formula>
      <formula>2</formula>
    </cfRule>
  </conditionalFormatting>
  <conditionalFormatting sqref="O31">
    <cfRule type="cellIs" dxfId="2265" priority="2213" operator="between">
      <formula>1</formula>
      <formula>2</formula>
    </cfRule>
  </conditionalFormatting>
  <conditionalFormatting sqref="S31">
    <cfRule type="cellIs" dxfId="2264" priority="2209" operator="between">
      <formula>1</formula>
      <formula>2</formula>
    </cfRule>
  </conditionalFormatting>
  <conditionalFormatting sqref="N31">
    <cfRule type="cellIs" dxfId="2263" priority="2214" operator="between">
      <formula>1</formula>
      <formula>2</formula>
    </cfRule>
  </conditionalFormatting>
  <conditionalFormatting sqref="R31">
    <cfRule type="cellIs" dxfId="2262" priority="2210" operator="between">
      <formula>1</formula>
      <formula>2</formula>
    </cfRule>
  </conditionalFormatting>
  <conditionalFormatting sqref="P31">
    <cfRule type="cellIs" dxfId="2261" priority="2212" operator="between">
      <formula>1</formula>
      <formula>2</formula>
    </cfRule>
  </conditionalFormatting>
  <conditionalFormatting sqref="Q31">
    <cfRule type="cellIs" dxfId="2260" priority="2211" operator="between">
      <formula>1</formula>
      <formula>2</formula>
    </cfRule>
  </conditionalFormatting>
  <conditionalFormatting sqref="U31">
    <cfRule type="cellIs" dxfId="2259" priority="2207" operator="between">
      <formula>1</formula>
      <formula>2</formula>
    </cfRule>
  </conditionalFormatting>
  <conditionalFormatting sqref="T31">
    <cfRule type="cellIs" dxfId="2258" priority="2208" operator="between">
      <formula>1</formula>
      <formula>2</formula>
    </cfRule>
  </conditionalFormatting>
  <conditionalFormatting sqref="M31">
    <cfRule type="cellIs" dxfId="2257" priority="2206" operator="between">
      <formula>1</formula>
      <formula>2</formula>
    </cfRule>
  </conditionalFormatting>
  <conditionalFormatting sqref="O32">
    <cfRule type="cellIs" dxfId="2256" priority="2204" operator="between">
      <formula>1</formula>
      <formula>2</formula>
    </cfRule>
  </conditionalFormatting>
  <conditionalFormatting sqref="S32">
    <cfRule type="cellIs" dxfId="2255" priority="2200" operator="between">
      <formula>1</formula>
      <formula>2</formula>
    </cfRule>
  </conditionalFormatting>
  <conditionalFormatting sqref="N32">
    <cfRule type="cellIs" dxfId="2254" priority="2205" operator="between">
      <formula>1</formula>
      <formula>2</formula>
    </cfRule>
  </conditionalFormatting>
  <conditionalFormatting sqref="R32">
    <cfRule type="cellIs" dxfId="2253" priority="2201" operator="between">
      <formula>1</formula>
      <formula>2</formula>
    </cfRule>
  </conditionalFormatting>
  <conditionalFormatting sqref="P32">
    <cfRule type="cellIs" dxfId="2252" priority="2203" operator="between">
      <formula>1</formula>
      <formula>2</formula>
    </cfRule>
  </conditionalFormatting>
  <conditionalFormatting sqref="Q32">
    <cfRule type="cellIs" dxfId="2251" priority="2202" operator="between">
      <formula>1</formula>
      <formula>2</formula>
    </cfRule>
  </conditionalFormatting>
  <conditionalFormatting sqref="U32">
    <cfRule type="cellIs" dxfId="2250" priority="2198" operator="between">
      <formula>1</formula>
      <formula>2</formula>
    </cfRule>
  </conditionalFormatting>
  <conditionalFormatting sqref="T32">
    <cfRule type="cellIs" dxfId="2249" priority="2199" operator="between">
      <formula>1</formula>
      <formula>2</formula>
    </cfRule>
  </conditionalFormatting>
  <conditionalFormatting sqref="M32">
    <cfRule type="cellIs" dxfId="2248" priority="2197" operator="between">
      <formula>1</formula>
      <formula>2</formula>
    </cfRule>
  </conditionalFormatting>
  <conditionalFormatting sqref="O33">
    <cfRule type="cellIs" dxfId="2247" priority="2195" operator="between">
      <formula>1</formula>
      <formula>2</formula>
    </cfRule>
  </conditionalFormatting>
  <conditionalFormatting sqref="S33">
    <cfRule type="cellIs" dxfId="2246" priority="2191" operator="between">
      <formula>1</formula>
      <formula>2</formula>
    </cfRule>
  </conditionalFormatting>
  <conditionalFormatting sqref="N33">
    <cfRule type="cellIs" dxfId="2245" priority="2196" operator="between">
      <formula>1</formula>
      <formula>2</formula>
    </cfRule>
  </conditionalFormatting>
  <conditionalFormatting sqref="R33">
    <cfRule type="cellIs" dxfId="2244" priority="2192" operator="between">
      <formula>1</formula>
      <formula>2</formula>
    </cfRule>
  </conditionalFormatting>
  <conditionalFormatting sqref="P33">
    <cfRule type="cellIs" dxfId="2243" priority="2194" operator="between">
      <formula>1</formula>
      <formula>2</formula>
    </cfRule>
  </conditionalFormatting>
  <conditionalFormatting sqref="Q33">
    <cfRule type="cellIs" dxfId="2242" priority="2193" operator="between">
      <formula>1</formula>
      <formula>2</formula>
    </cfRule>
  </conditionalFormatting>
  <conditionalFormatting sqref="U33">
    <cfRule type="cellIs" dxfId="2241" priority="2189" operator="between">
      <formula>1</formula>
      <formula>2</formula>
    </cfRule>
  </conditionalFormatting>
  <conditionalFormatting sqref="T33">
    <cfRule type="cellIs" dxfId="2240" priority="2190" operator="between">
      <formula>1</formula>
      <formula>2</formula>
    </cfRule>
  </conditionalFormatting>
  <conditionalFormatting sqref="M33">
    <cfRule type="cellIs" dxfId="2239" priority="2188" operator="between">
      <formula>1</formula>
      <formula>2</formula>
    </cfRule>
  </conditionalFormatting>
  <conditionalFormatting sqref="O34">
    <cfRule type="cellIs" dxfId="2238" priority="2186" operator="between">
      <formula>1</formula>
      <formula>2</formula>
    </cfRule>
  </conditionalFormatting>
  <conditionalFormatting sqref="S34">
    <cfRule type="cellIs" dxfId="2237" priority="2182" operator="between">
      <formula>1</formula>
      <formula>2</formula>
    </cfRule>
  </conditionalFormatting>
  <conditionalFormatting sqref="N34">
    <cfRule type="cellIs" dxfId="2236" priority="2187" operator="between">
      <formula>1</formula>
      <formula>2</formula>
    </cfRule>
  </conditionalFormatting>
  <conditionalFormatting sqref="R34">
    <cfRule type="cellIs" dxfId="2235" priority="2183" operator="between">
      <formula>1</formula>
      <formula>2</formula>
    </cfRule>
  </conditionalFormatting>
  <conditionalFormatting sqref="P34">
    <cfRule type="cellIs" dxfId="2234" priority="2185" operator="between">
      <formula>1</formula>
      <formula>2</formula>
    </cfRule>
  </conditionalFormatting>
  <conditionalFormatting sqref="Q34">
    <cfRule type="cellIs" dxfId="2233" priority="2184" operator="between">
      <formula>1</formula>
      <formula>2</formula>
    </cfRule>
  </conditionalFormatting>
  <conditionalFormatting sqref="U34">
    <cfRule type="cellIs" dxfId="2232" priority="2180" operator="between">
      <formula>1</formula>
      <formula>2</formula>
    </cfRule>
  </conditionalFormatting>
  <conditionalFormatting sqref="T34">
    <cfRule type="cellIs" dxfId="2231" priority="2181" operator="between">
      <formula>1</formula>
      <formula>2</formula>
    </cfRule>
  </conditionalFormatting>
  <conditionalFormatting sqref="M34">
    <cfRule type="cellIs" dxfId="2230" priority="2179" operator="between">
      <formula>1</formula>
      <formula>2</formula>
    </cfRule>
  </conditionalFormatting>
  <conditionalFormatting sqref="O35">
    <cfRule type="cellIs" dxfId="2229" priority="2177" operator="between">
      <formula>1</formula>
      <formula>2</formula>
    </cfRule>
  </conditionalFormatting>
  <conditionalFormatting sqref="S35">
    <cfRule type="cellIs" dxfId="2228" priority="2173" operator="between">
      <formula>1</formula>
      <formula>2</formula>
    </cfRule>
  </conditionalFormatting>
  <conditionalFormatting sqref="N35">
    <cfRule type="cellIs" dxfId="2227" priority="2178" operator="between">
      <formula>1</formula>
      <formula>2</formula>
    </cfRule>
  </conditionalFormatting>
  <conditionalFormatting sqref="R35">
    <cfRule type="cellIs" dxfId="2226" priority="2174" operator="between">
      <formula>1</formula>
      <formula>2</formula>
    </cfRule>
  </conditionalFormatting>
  <conditionalFormatting sqref="P35">
    <cfRule type="cellIs" dxfId="2225" priority="2176" operator="between">
      <formula>1</formula>
      <formula>2</formula>
    </cfRule>
  </conditionalFormatting>
  <conditionalFormatting sqref="Q35">
    <cfRule type="cellIs" dxfId="2224" priority="2175" operator="between">
      <formula>1</formula>
      <formula>2</formula>
    </cfRule>
  </conditionalFormatting>
  <conditionalFormatting sqref="U35">
    <cfRule type="cellIs" dxfId="2223" priority="2171" operator="between">
      <formula>1</formula>
      <formula>2</formula>
    </cfRule>
  </conditionalFormatting>
  <conditionalFormatting sqref="T35">
    <cfRule type="cellIs" dxfId="2222" priority="2172" operator="between">
      <formula>1</formula>
      <formula>2</formula>
    </cfRule>
  </conditionalFormatting>
  <conditionalFormatting sqref="M35">
    <cfRule type="cellIs" dxfId="2221" priority="2170" operator="between">
      <formula>1</formula>
      <formula>2</formula>
    </cfRule>
  </conditionalFormatting>
  <conditionalFormatting sqref="O36">
    <cfRule type="cellIs" dxfId="2220" priority="2168" operator="between">
      <formula>1</formula>
      <formula>2</formula>
    </cfRule>
  </conditionalFormatting>
  <conditionalFormatting sqref="S36">
    <cfRule type="cellIs" dxfId="2219" priority="2164" operator="between">
      <formula>1</formula>
      <formula>2</formula>
    </cfRule>
  </conditionalFormatting>
  <conditionalFormatting sqref="N36">
    <cfRule type="cellIs" dxfId="2218" priority="2169" operator="between">
      <formula>1</formula>
      <formula>2</formula>
    </cfRule>
  </conditionalFormatting>
  <conditionalFormatting sqref="R36">
    <cfRule type="cellIs" dxfId="2217" priority="2165" operator="between">
      <formula>1</formula>
      <formula>2</formula>
    </cfRule>
  </conditionalFormatting>
  <conditionalFormatting sqref="P36">
    <cfRule type="cellIs" dxfId="2216" priority="2167" operator="between">
      <formula>1</formula>
      <formula>2</formula>
    </cfRule>
  </conditionalFormatting>
  <conditionalFormatting sqref="Q36">
    <cfRule type="cellIs" dxfId="2215" priority="2166" operator="between">
      <formula>1</formula>
      <formula>2</formula>
    </cfRule>
  </conditionalFormatting>
  <conditionalFormatting sqref="U36">
    <cfRule type="cellIs" dxfId="2214" priority="2162" operator="between">
      <formula>1</formula>
      <formula>2</formula>
    </cfRule>
  </conditionalFormatting>
  <conditionalFormatting sqref="T36">
    <cfRule type="cellIs" dxfId="2213" priority="2163" operator="between">
      <formula>1</formula>
      <formula>2</formula>
    </cfRule>
  </conditionalFormatting>
  <conditionalFormatting sqref="M36">
    <cfRule type="cellIs" dxfId="2212" priority="2161" operator="between">
      <formula>1</formula>
      <formula>2</formula>
    </cfRule>
  </conditionalFormatting>
  <conditionalFormatting sqref="O37">
    <cfRule type="cellIs" dxfId="2211" priority="2159" operator="between">
      <formula>1</formula>
      <formula>2</formula>
    </cfRule>
  </conditionalFormatting>
  <conditionalFormatting sqref="S37">
    <cfRule type="cellIs" dxfId="2210" priority="2155" operator="between">
      <formula>1</formula>
      <formula>2</formula>
    </cfRule>
  </conditionalFormatting>
  <conditionalFormatting sqref="N37">
    <cfRule type="cellIs" dxfId="2209" priority="2160" operator="between">
      <formula>1</formula>
      <formula>2</formula>
    </cfRule>
  </conditionalFormatting>
  <conditionalFormatting sqref="R37">
    <cfRule type="cellIs" dxfId="2208" priority="2156" operator="between">
      <formula>1</formula>
      <formula>2</formula>
    </cfRule>
  </conditionalFormatting>
  <conditionalFormatting sqref="P37">
    <cfRule type="cellIs" dxfId="2207" priority="2158" operator="between">
      <formula>1</formula>
      <formula>2</formula>
    </cfRule>
  </conditionalFormatting>
  <conditionalFormatting sqref="Q37">
    <cfRule type="cellIs" dxfId="2206" priority="2157" operator="between">
      <formula>1</formula>
      <formula>2</formula>
    </cfRule>
  </conditionalFormatting>
  <conditionalFormatting sqref="U37">
    <cfRule type="cellIs" dxfId="2205" priority="2153" operator="between">
      <formula>1</formula>
      <formula>2</formula>
    </cfRule>
  </conditionalFormatting>
  <conditionalFormatting sqref="T37">
    <cfRule type="cellIs" dxfId="2204" priority="2154" operator="between">
      <formula>1</formula>
      <formula>2</formula>
    </cfRule>
  </conditionalFormatting>
  <conditionalFormatting sqref="M37">
    <cfRule type="cellIs" dxfId="2203" priority="2152" operator="between">
      <formula>1</formula>
      <formula>2</formula>
    </cfRule>
  </conditionalFormatting>
  <conditionalFormatting sqref="O38">
    <cfRule type="cellIs" dxfId="2202" priority="2150" operator="between">
      <formula>1</formula>
      <formula>2</formula>
    </cfRule>
  </conditionalFormatting>
  <conditionalFormatting sqref="S38">
    <cfRule type="cellIs" dxfId="2201" priority="2146" operator="between">
      <formula>1</formula>
      <formula>2</formula>
    </cfRule>
  </conditionalFormatting>
  <conditionalFormatting sqref="N38">
    <cfRule type="cellIs" dxfId="2200" priority="2151" operator="between">
      <formula>1</formula>
      <formula>2</formula>
    </cfRule>
  </conditionalFormatting>
  <conditionalFormatting sqref="R38">
    <cfRule type="cellIs" dxfId="2199" priority="2147" operator="between">
      <formula>1</formula>
      <formula>2</formula>
    </cfRule>
  </conditionalFormatting>
  <conditionalFormatting sqref="P38">
    <cfRule type="cellIs" dxfId="2198" priority="2149" operator="between">
      <formula>1</formula>
      <formula>2</formula>
    </cfRule>
  </conditionalFormatting>
  <conditionalFormatting sqref="Q38">
    <cfRule type="cellIs" dxfId="2197" priority="2148" operator="between">
      <formula>1</formula>
      <formula>2</formula>
    </cfRule>
  </conditionalFormatting>
  <conditionalFormatting sqref="U38">
    <cfRule type="cellIs" dxfId="2196" priority="2144" operator="between">
      <formula>1</formula>
      <formula>2</formula>
    </cfRule>
  </conditionalFormatting>
  <conditionalFormatting sqref="T38">
    <cfRule type="cellIs" dxfId="2195" priority="2145" operator="between">
      <formula>1</formula>
      <formula>2</formula>
    </cfRule>
  </conditionalFormatting>
  <conditionalFormatting sqref="M38">
    <cfRule type="cellIs" dxfId="2194" priority="2143" operator="between">
      <formula>1</formula>
      <formula>2</formula>
    </cfRule>
  </conditionalFormatting>
  <conditionalFormatting sqref="O39">
    <cfRule type="cellIs" dxfId="2193" priority="2141" operator="between">
      <formula>1</formula>
      <formula>2</formula>
    </cfRule>
  </conditionalFormatting>
  <conditionalFormatting sqref="S39">
    <cfRule type="cellIs" dxfId="2192" priority="2137" operator="between">
      <formula>1</formula>
      <formula>2</formula>
    </cfRule>
  </conditionalFormatting>
  <conditionalFormatting sqref="N39">
    <cfRule type="cellIs" dxfId="2191" priority="2142" operator="between">
      <formula>1</formula>
      <formula>2</formula>
    </cfRule>
  </conditionalFormatting>
  <conditionalFormatting sqref="R39">
    <cfRule type="cellIs" dxfId="2190" priority="2138" operator="between">
      <formula>1</formula>
      <formula>2</formula>
    </cfRule>
  </conditionalFormatting>
  <conditionalFormatting sqref="P39">
    <cfRule type="cellIs" dxfId="2189" priority="2140" operator="between">
      <formula>1</formula>
      <formula>2</formula>
    </cfRule>
  </conditionalFormatting>
  <conditionalFormatting sqref="Q39">
    <cfRule type="cellIs" dxfId="2188" priority="2139" operator="between">
      <formula>1</formula>
      <formula>2</formula>
    </cfRule>
  </conditionalFormatting>
  <conditionalFormatting sqref="U39">
    <cfRule type="cellIs" dxfId="2187" priority="2135" operator="between">
      <formula>1</formula>
      <formula>2</formula>
    </cfRule>
  </conditionalFormatting>
  <conditionalFormatting sqref="T39">
    <cfRule type="cellIs" dxfId="2186" priority="2136" operator="between">
      <formula>1</formula>
      <formula>2</formula>
    </cfRule>
  </conditionalFormatting>
  <conditionalFormatting sqref="M39">
    <cfRule type="cellIs" dxfId="2185" priority="2134" operator="between">
      <formula>1</formula>
      <formula>2</formula>
    </cfRule>
  </conditionalFormatting>
  <conditionalFormatting sqref="Q29">
    <cfRule type="cellIs" dxfId="2184" priority="1977" operator="between">
      <formula>1</formula>
      <formula>2</formula>
    </cfRule>
  </conditionalFormatting>
  <conditionalFormatting sqref="S29">
    <cfRule type="cellIs" dxfId="2183" priority="1975" operator="between">
      <formula>1</formula>
      <formula>2</formula>
    </cfRule>
  </conditionalFormatting>
  <conditionalFormatting sqref="N29">
    <cfRule type="cellIs" dxfId="2182" priority="1980" operator="between">
      <formula>1</formula>
      <formula>2</formula>
    </cfRule>
  </conditionalFormatting>
  <conditionalFormatting sqref="O29">
    <cfRule type="cellIs" dxfId="2181" priority="1979" operator="between">
      <formula>1</formula>
      <formula>2</formula>
    </cfRule>
  </conditionalFormatting>
  <conditionalFormatting sqref="P29">
    <cfRule type="cellIs" dxfId="2180" priority="1978" operator="between">
      <formula>1</formula>
      <formula>2</formula>
    </cfRule>
  </conditionalFormatting>
  <conditionalFormatting sqref="Q28">
    <cfRule type="cellIs" dxfId="2179" priority="1986" operator="between">
      <formula>1</formula>
      <formula>2</formula>
    </cfRule>
  </conditionalFormatting>
  <conditionalFormatting sqref="P28">
    <cfRule type="cellIs" dxfId="2178" priority="1987" operator="between">
      <formula>1</formula>
      <formula>2</formula>
    </cfRule>
  </conditionalFormatting>
  <conditionalFormatting sqref="O28">
    <cfRule type="cellIs" dxfId="2177" priority="1988" operator="between">
      <formula>1</formula>
      <formula>2</formula>
    </cfRule>
  </conditionalFormatting>
  <conditionalFormatting sqref="N28">
    <cfRule type="cellIs" dxfId="2176" priority="1989" operator="between">
      <formula>1</formula>
      <formula>2</formula>
    </cfRule>
  </conditionalFormatting>
  <conditionalFormatting sqref="S28">
    <cfRule type="cellIs" dxfId="2175" priority="1984" operator="between">
      <formula>1</formula>
      <formula>2</formula>
    </cfRule>
  </conditionalFormatting>
  <conditionalFormatting sqref="M12">
    <cfRule type="cellIs" dxfId="2174" priority="2125" operator="between">
      <formula>1</formula>
      <formula>2</formula>
    </cfRule>
  </conditionalFormatting>
  <conditionalFormatting sqref="T12">
    <cfRule type="cellIs" dxfId="2173" priority="2127" operator="between">
      <formula>1</formula>
      <formula>2</formula>
    </cfRule>
  </conditionalFormatting>
  <conditionalFormatting sqref="U12">
    <cfRule type="cellIs" dxfId="2172" priority="2126" operator="between">
      <formula>1</formula>
      <formula>2</formula>
    </cfRule>
  </conditionalFormatting>
  <conditionalFormatting sqref="N12">
    <cfRule type="cellIs" dxfId="2171" priority="2133" operator="between">
      <formula>1</formula>
      <formula>2</formula>
    </cfRule>
  </conditionalFormatting>
  <conditionalFormatting sqref="O12">
    <cfRule type="cellIs" dxfId="2170" priority="2132" operator="between">
      <formula>1</formula>
      <formula>2</formula>
    </cfRule>
  </conditionalFormatting>
  <conditionalFormatting sqref="P12">
    <cfRule type="cellIs" dxfId="2169" priority="2131" operator="between">
      <formula>1</formula>
      <formula>2</formula>
    </cfRule>
  </conditionalFormatting>
  <conditionalFormatting sqref="Q12">
    <cfRule type="cellIs" dxfId="2168" priority="2130" operator="between">
      <formula>1</formula>
      <formula>2</formula>
    </cfRule>
  </conditionalFormatting>
  <conditionalFormatting sqref="R12">
    <cfRule type="cellIs" dxfId="2167" priority="2129" operator="between">
      <formula>1</formula>
      <formula>2</formula>
    </cfRule>
  </conditionalFormatting>
  <conditionalFormatting sqref="S12">
    <cfRule type="cellIs" dxfId="2166" priority="2128" operator="between">
      <formula>1</formula>
      <formula>2</formula>
    </cfRule>
  </conditionalFormatting>
  <conditionalFormatting sqref="S23">
    <cfRule type="cellIs" dxfId="2165" priority="2029" operator="between">
      <formula>1</formula>
      <formula>2</formula>
    </cfRule>
  </conditionalFormatting>
  <conditionalFormatting sqref="M23">
    <cfRule type="cellIs" dxfId="2164" priority="2026" operator="between">
      <formula>1</formula>
      <formula>2</formula>
    </cfRule>
  </conditionalFormatting>
  <conditionalFormatting sqref="R23">
    <cfRule type="cellIs" dxfId="2163" priority="2030" operator="between">
      <formula>1</formula>
      <formula>2</formula>
    </cfRule>
  </conditionalFormatting>
  <conditionalFormatting sqref="N23">
    <cfRule type="cellIs" dxfId="2162" priority="2034" operator="between">
      <formula>1</formula>
      <formula>2</formula>
    </cfRule>
  </conditionalFormatting>
  <conditionalFormatting sqref="O23">
    <cfRule type="cellIs" dxfId="2161" priority="2033" operator="between">
      <formula>1</formula>
      <formula>2</formula>
    </cfRule>
  </conditionalFormatting>
  <conditionalFormatting sqref="P23">
    <cfRule type="cellIs" dxfId="2160" priority="2032" operator="between">
      <formula>1</formula>
      <formula>2</formula>
    </cfRule>
  </conditionalFormatting>
  <conditionalFormatting sqref="Q23">
    <cfRule type="cellIs" dxfId="2159" priority="2031" operator="between">
      <formula>1</formula>
      <formula>2</formula>
    </cfRule>
  </conditionalFormatting>
  <conditionalFormatting sqref="T23">
    <cfRule type="cellIs" dxfId="2158" priority="2028" operator="between">
      <formula>1</formula>
      <formula>2</formula>
    </cfRule>
  </conditionalFormatting>
  <conditionalFormatting sqref="U23">
    <cfRule type="cellIs" dxfId="2157" priority="2027" operator="between">
      <formula>1</formula>
      <formula>2</formula>
    </cfRule>
  </conditionalFormatting>
  <conditionalFormatting sqref="S20">
    <cfRule type="cellIs" dxfId="2156" priority="2056" operator="between">
      <formula>1</formula>
      <formula>2</formula>
    </cfRule>
  </conditionalFormatting>
  <conditionalFormatting sqref="M20">
    <cfRule type="cellIs" dxfId="2155" priority="2053" operator="between">
      <formula>1</formula>
      <formula>2</formula>
    </cfRule>
  </conditionalFormatting>
  <conditionalFormatting sqref="R20">
    <cfRule type="cellIs" dxfId="2154" priority="2057" operator="between">
      <formula>1</formula>
      <formula>2</formula>
    </cfRule>
  </conditionalFormatting>
  <conditionalFormatting sqref="N20">
    <cfRule type="cellIs" dxfId="2153" priority="2061" operator="between">
      <formula>1</formula>
      <formula>2</formula>
    </cfRule>
  </conditionalFormatting>
  <conditionalFormatting sqref="O20">
    <cfRule type="cellIs" dxfId="2152" priority="2060" operator="between">
      <formula>1</formula>
      <formula>2</formula>
    </cfRule>
  </conditionalFormatting>
  <conditionalFormatting sqref="P20">
    <cfRule type="cellIs" dxfId="2151" priority="2059" operator="between">
      <formula>1</formula>
      <formula>2</formula>
    </cfRule>
  </conditionalFormatting>
  <conditionalFormatting sqref="Q20">
    <cfRule type="cellIs" dxfId="2150" priority="2058" operator="between">
      <formula>1</formula>
      <formula>2</formula>
    </cfRule>
  </conditionalFormatting>
  <conditionalFormatting sqref="T20">
    <cfRule type="cellIs" dxfId="2149" priority="2055" operator="between">
      <formula>1</formula>
      <formula>2</formula>
    </cfRule>
  </conditionalFormatting>
  <conditionalFormatting sqref="U20">
    <cfRule type="cellIs" dxfId="2148" priority="2054" operator="between">
      <formula>1</formula>
      <formula>2</formula>
    </cfRule>
  </conditionalFormatting>
  <conditionalFormatting sqref="S17">
    <cfRule type="cellIs" dxfId="2147" priority="2083" operator="between">
      <formula>1</formula>
      <formula>2</formula>
    </cfRule>
  </conditionalFormatting>
  <conditionalFormatting sqref="M17">
    <cfRule type="cellIs" dxfId="2146" priority="2080" operator="between">
      <formula>1</formula>
      <formula>2</formula>
    </cfRule>
  </conditionalFormatting>
  <conditionalFormatting sqref="R17">
    <cfRule type="cellIs" dxfId="2145" priority="2084" operator="between">
      <formula>1</formula>
      <formula>2</formula>
    </cfRule>
  </conditionalFormatting>
  <conditionalFormatting sqref="N17">
    <cfRule type="cellIs" dxfId="2144" priority="2088" operator="between">
      <formula>1</formula>
      <formula>2</formula>
    </cfRule>
  </conditionalFormatting>
  <conditionalFormatting sqref="O17">
    <cfRule type="cellIs" dxfId="2143" priority="2087" operator="between">
      <formula>1</formula>
      <formula>2</formula>
    </cfRule>
  </conditionalFormatting>
  <conditionalFormatting sqref="P17">
    <cfRule type="cellIs" dxfId="2142" priority="2086" operator="between">
      <formula>1</formula>
      <formula>2</formula>
    </cfRule>
  </conditionalFormatting>
  <conditionalFormatting sqref="Q17">
    <cfRule type="cellIs" dxfId="2141" priority="2085" operator="between">
      <formula>1</formula>
      <formula>2</formula>
    </cfRule>
  </conditionalFormatting>
  <conditionalFormatting sqref="T17">
    <cfRule type="cellIs" dxfId="2140" priority="2082" operator="between">
      <formula>1</formula>
      <formula>2</formula>
    </cfRule>
  </conditionalFormatting>
  <conditionalFormatting sqref="U17">
    <cfRule type="cellIs" dxfId="2139" priority="2081" operator="between">
      <formula>1</formula>
      <formula>2</formula>
    </cfRule>
  </conditionalFormatting>
  <conditionalFormatting sqref="S14">
    <cfRule type="cellIs" dxfId="2138" priority="2110" operator="between">
      <formula>1</formula>
      <formula>2</formula>
    </cfRule>
  </conditionalFormatting>
  <conditionalFormatting sqref="M14">
    <cfRule type="cellIs" dxfId="2137" priority="2107" operator="between">
      <formula>1</formula>
      <formula>2</formula>
    </cfRule>
  </conditionalFormatting>
  <conditionalFormatting sqref="R14">
    <cfRule type="cellIs" dxfId="2136" priority="2111" operator="between">
      <formula>1</formula>
      <formula>2</formula>
    </cfRule>
  </conditionalFormatting>
  <conditionalFormatting sqref="N14">
    <cfRule type="cellIs" dxfId="2135" priority="2115" operator="between">
      <formula>1</formula>
      <formula>2</formula>
    </cfRule>
  </conditionalFormatting>
  <conditionalFormatting sqref="O14">
    <cfRule type="cellIs" dxfId="2134" priority="2114" operator="between">
      <formula>1</formula>
      <formula>2</formula>
    </cfRule>
  </conditionalFormatting>
  <conditionalFormatting sqref="P14">
    <cfRule type="cellIs" dxfId="2133" priority="2113" operator="between">
      <formula>1</formula>
      <formula>2</formula>
    </cfRule>
  </conditionalFormatting>
  <conditionalFormatting sqref="Q14">
    <cfRule type="cellIs" dxfId="2132" priority="2112" operator="between">
      <formula>1</formula>
      <formula>2</formula>
    </cfRule>
  </conditionalFormatting>
  <conditionalFormatting sqref="T14">
    <cfRule type="cellIs" dxfId="2131" priority="2109" operator="between">
      <formula>1</formula>
      <formula>2</formula>
    </cfRule>
  </conditionalFormatting>
  <conditionalFormatting sqref="U14">
    <cfRule type="cellIs" dxfId="2130" priority="2108" operator="between">
      <formula>1</formula>
      <formula>2</formula>
    </cfRule>
  </conditionalFormatting>
  <conditionalFormatting sqref="O13">
    <cfRule type="cellIs" dxfId="2129" priority="2123" operator="between">
      <formula>1</formula>
      <formula>2</formula>
    </cfRule>
  </conditionalFormatting>
  <conditionalFormatting sqref="S13">
    <cfRule type="cellIs" dxfId="2128" priority="2119" operator="between">
      <formula>1</formula>
      <formula>2</formula>
    </cfRule>
  </conditionalFormatting>
  <conditionalFormatting sqref="N13">
    <cfRule type="cellIs" dxfId="2127" priority="2124" operator="between">
      <formula>1</formula>
      <formula>2</formula>
    </cfRule>
  </conditionalFormatting>
  <conditionalFormatting sqref="R13">
    <cfRule type="cellIs" dxfId="2126" priority="2120" operator="between">
      <formula>1</formula>
      <formula>2</formula>
    </cfRule>
  </conditionalFormatting>
  <conditionalFormatting sqref="P13">
    <cfRule type="cellIs" dxfId="2125" priority="2122" operator="between">
      <formula>1</formula>
      <formula>2</formula>
    </cfRule>
  </conditionalFormatting>
  <conditionalFormatting sqref="Q13">
    <cfRule type="cellIs" dxfId="2124" priority="2121" operator="between">
      <formula>1</formula>
      <formula>2</formula>
    </cfRule>
  </conditionalFormatting>
  <conditionalFormatting sqref="U13">
    <cfRule type="cellIs" dxfId="2123" priority="2117" operator="between">
      <formula>1</formula>
      <formula>2</formula>
    </cfRule>
  </conditionalFormatting>
  <conditionalFormatting sqref="T13">
    <cfRule type="cellIs" dxfId="2122" priority="2118" operator="between">
      <formula>1</formula>
      <formula>2</formula>
    </cfRule>
  </conditionalFormatting>
  <conditionalFormatting sqref="M13">
    <cfRule type="cellIs" dxfId="2121" priority="2116" operator="between">
      <formula>1</formula>
      <formula>2</formula>
    </cfRule>
  </conditionalFormatting>
  <conditionalFormatting sqref="O15">
    <cfRule type="cellIs" dxfId="2120" priority="2105" operator="between">
      <formula>1</formula>
      <formula>2</formula>
    </cfRule>
  </conditionalFormatting>
  <conditionalFormatting sqref="S15">
    <cfRule type="cellIs" dxfId="2119" priority="2101" operator="between">
      <formula>1</formula>
      <formula>2</formula>
    </cfRule>
  </conditionalFormatting>
  <conditionalFormatting sqref="N15">
    <cfRule type="cellIs" dxfId="2118" priority="2106" operator="between">
      <formula>1</formula>
      <formula>2</formula>
    </cfRule>
  </conditionalFormatting>
  <conditionalFormatting sqref="R15">
    <cfRule type="cellIs" dxfId="2117" priority="2102" operator="between">
      <formula>1</formula>
      <formula>2</formula>
    </cfRule>
  </conditionalFormatting>
  <conditionalFormatting sqref="P15">
    <cfRule type="cellIs" dxfId="2116" priority="2104" operator="between">
      <formula>1</formula>
      <formula>2</formula>
    </cfRule>
  </conditionalFormatting>
  <conditionalFormatting sqref="Q15">
    <cfRule type="cellIs" dxfId="2115" priority="2103" operator="between">
      <formula>1</formula>
      <formula>2</formula>
    </cfRule>
  </conditionalFormatting>
  <conditionalFormatting sqref="U15">
    <cfRule type="cellIs" dxfId="2114" priority="2099" operator="between">
      <formula>1</formula>
      <formula>2</formula>
    </cfRule>
  </conditionalFormatting>
  <conditionalFormatting sqref="T15">
    <cfRule type="cellIs" dxfId="2113" priority="2100" operator="between">
      <formula>1</formula>
      <formula>2</formula>
    </cfRule>
  </conditionalFormatting>
  <conditionalFormatting sqref="M15">
    <cfRule type="cellIs" dxfId="2112" priority="2098" operator="between">
      <formula>1</formula>
      <formula>2</formula>
    </cfRule>
  </conditionalFormatting>
  <conditionalFormatting sqref="O16">
    <cfRule type="cellIs" dxfId="2111" priority="2096" operator="between">
      <formula>1</formula>
      <formula>2</formula>
    </cfRule>
  </conditionalFormatting>
  <conditionalFormatting sqref="S16">
    <cfRule type="cellIs" dxfId="2110" priority="2092" operator="between">
      <formula>1</formula>
      <formula>2</formula>
    </cfRule>
  </conditionalFormatting>
  <conditionalFormatting sqref="N16">
    <cfRule type="cellIs" dxfId="2109" priority="2097" operator="between">
      <formula>1</formula>
      <formula>2</formula>
    </cfRule>
  </conditionalFormatting>
  <conditionalFormatting sqref="R16">
    <cfRule type="cellIs" dxfId="2108" priority="2093" operator="between">
      <formula>1</formula>
      <formula>2</formula>
    </cfRule>
  </conditionalFormatting>
  <conditionalFormatting sqref="P16">
    <cfRule type="cellIs" dxfId="2107" priority="2095" operator="between">
      <formula>1</formula>
      <formula>2</formula>
    </cfRule>
  </conditionalFormatting>
  <conditionalFormatting sqref="Q16">
    <cfRule type="cellIs" dxfId="2106" priority="2094" operator="between">
      <formula>1</formula>
      <formula>2</formula>
    </cfRule>
  </conditionalFormatting>
  <conditionalFormatting sqref="U16">
    <cfRule type="cellIs" dxfId="2105" priority="2090" operator="between">
      <formula>1</formula>
      <formula>2</formula>
    </cfRule>
  </conditionalFormatting>
  <conditionalFormatting sqref="T16">
    <cfRule type="cellIs" dxfId="2104" priority="2091" operator="between">
      <formula>1</formula>
      <formula>2</formula>
    </cfRule>
  </conditionalFormatting>
  <conditionalFormatting sqref="M16">
    <cfRule type="cellIs" dxfId="2103" priority="2089" operator="between">
      <formula>1</formula>
      <formula>2</formula>
    </cfRule>
  </conditionalFormatting>
  <conditionalFormatting sqref="O18">
    <cfRule type="cellIs" dxfId="2102" priority="2078" operator="between">
      <formula>1</formula>
      <formula>2</formula>
    </cfRule>
  </conditionalFormatting>
  <conditionalFormatting sqref="S18">
    <cfRule type="cellIs" dxfId="2101" priority="2074" operator="between">
      <formula>1</formula>
      <formula>2</formula>
    </cfRule>
  </conditionalFormatting>
  <conditionalFormatting sqref="N18">
    <cfRule type="cellIs" dxfId="2100" priority="2079" operator="between">
      <formula>1</formula>
      <formula>2</formula>
    </cfRule>
  </conditionalFormatting>
  <conditionalFormatting sqref="R18">
    <cfRule type="cellIs" dxfId="2099" priority="2075" operator="between">
      <formula>1</formula>
      <formula>2</formula>
    </cfRule>
  </conditionalFormatting>
  <conditionalFormatting sqref="P18">
    <cfRule type="cellIs" dxfId="2098" priority="2077" operator="between">
      <formula>1</formula>
      <formula>2</formula>
    </cfRule>
  </conditionalFormatting>
  <conditionalFormatting sqref="Q18">
    <cfRule type="cellIs" dxfId="2097" priority="2076" operator="between">
      <formula>1</formula>
      <formula>2</formula>
    </cfRule>
  </conditionalFormatting>
  <conditionalFormatting sqref="U18">
    <cfRule type="cellIs" dxfId="2096" priority="2072" operator="between">
      <formula>1</formula>
      <formula>2</formula>
    </cfRule>
  </conditionalFormatting>
  <conditionalFormatting sqref="T18">
    <cfRule type="cellIs" dxfId="2095" priority="2073" operator="between">
      <formula>1</formula>
      <formula>2</formula>
    </cfRule>
  </conditionalFormatting>
  <conditionalFormatting sqref="M18">
    <cfRule type="cellIs" dxfId="2094" priority="2071" operator="between">
      <formula>1</formula>
      <formula>2</formula>
    </cfRule>
  </conditionalFormatting>
  <conditionalFormatting sqref="O19">
    <cfRule type="cellIs" dxfId="2093" priority="2069" operator="between">
      <formula>1</formula>
      <formula>2</formula>
    </cfRule>
  </conditionalFormatting>
  <conditionalFormatting sqref="S19">
    <cfRule type="cellIs" dxfId="2092" priority="2065" operator="between">
      <formula>1</formula>
      <formula>2</formula>
    </cfRule>
  </conditionalFormatting>
  <conditionalFormatting sqref="N19">
    <cfRule type="cellIs" dxfId="2091" priority="2070" operator="between">
      <formula>1</formula>
      <formula>2</formula>
    </cfRule>
  </conditionalFormatting>
  <conditionalFormatting sqref="R19">
    <cfRule type="cellIs" dxfId="2090" priority="2066" operator="between">
      <formula>1</formula>
      <formula>2</formula>
    </cfRule>
  </conditionalFormatting>
  <conditionalFormatting sqref="P19">
    <cfRule type="cellIs" dxfId="2089" priority="2068" operator="between">
      <formula>1</formula>
      <formula>2</formula>
    </cfRule>
  </conditionalFormatting>
  <conditionalFormatting sqref="Q19">
    <cfRule type="cellIs" dxfId="2088" priority="2067" operator="between">
      <formula>1</formula>
      <formula>2</formula>
    </cfRule>
  </conditionalFormatting>
  <conditionalFormatting sqref="U19">
    <cfRule type="cellIs" dxfId="2087" priority="2063" operator="between">
      <formula>1</formula>
      <formula>2</formula>
    </cfRule>
  </conditionalFormatting>
  <conditionalFormatting sqref="T19">
    <cfRule type="cellIs" dxfId="2086" priority="2064" operator="between">
      <formula>1</formula>
      <formula>2</formula>
    </cfRule>
  </conditionalFormatting>
  <conditionalFormatting sqref="M19">
    <cfRule type="cellIs" dxfId="2085" priority="2062" operator="between">
      <formula>1</formula>
      <formula>2</formula>
    </cfRule>
  </conditionalFormatting>
  <conditionalFormatting sqref="O21">
    <cfRule type="cellIs" dxfId="2084" priority="2051" operator="between">
      <formula>1</formula>
      <formula>2</formula>
    </cfRule>
  </conditionalFormatting>
  <conditionalFormatting sqref="S21">
    <cfRule type="cellIs" dxfId="2083" priority="2047" operator="between">
      <formula>1</formula>
      <formula>2</formula>
    </cfRule>
  </conditionalFormatting>
  <conditionalFormatting sqref="N21">
    <cfRule type="cellIs" dxfId="2082" priority="2052" operator="between">
      <formula>1</formula>
      <formula>2</formula>
    </cfRule>
  </conditionalFormatting>
  <conditionalFormatting sqref="R21">
    <cfRule type="cellIs" dxfId="2081" priority="2048" operator="between">
      <formula>1</formula>
      <formula>2</formula>
    </cfRule>
  </conditionalFormatting>
  <conditionalFormatting sqref="P21">
    <cfRule type="cellIs" dxfId="2080" priority="2050" operator="between">
      <formula>1</formula>
      <formula>2</formula>
    </cfRule>
  </conditionalFormatting>
  <conditionalFormatting sqref="Q21">
    <cfRule type="cellIs" dxfId="2079" priority="2049" operator="between">
      <formula>1</formula>
      <formula>2</formula>
    </cfRule>
  </conditionalFormatting>
  <conditionalFormatting sqref="U21">
    <cfRule type="cellIs" dxfId="2078" priority="2045" operator="between">
      <formula>1</formula>
      <formula>2</formula>
    </cfRule>
  </conditionalFormatting>
  <conditionalFormatting sqref="T21">
    <cfRule type="cellIs" dxfId="2077" priority="2046" operator="between">
      <formula>1</formula>
      <formula>2</formula>
    </cfRule>
  </conditionalFormatting>
  <conditionalFormatting sqref="M21">
    <cfRule type="cellIs" dxfId="2076" priority="2044" operator="between">
      <formula>1</formula>
      <formula>2</formula>
    </cfRule>
  </conditionalFormatting>
  <conditionalFormatting sqref="O22">
    <cfRule type="cellIs" dxfId="2075" priority="2042" operator="between">
      <formula>1</formula>
      <formula>2</formula>
    </cfRule>
  </conditionalFormatting>
  <conditionalFormatting sqref="S22">
    <cfRule type="cellIs" dxfId="2074" priority="2038" operator="between">
      <formula>1</formula>
      <formula>2</formula>
    </cfRule>
  </conditionalFormatting>
  <conditionalFormatting sqref="N22">
    <cfRule type="cellIs" dxfId="2073" priority="2043" operator="between">
      <formula>1</formula>
      <formula>2</formula>
    </cfRule>
  </conditionalFormatting>
  <conditionalFormatting sqref="R22">
    <cfRule type="cellIs" dxfId="2072" priority="2039" operator="between">
      <formula>1</formula>
      <formula>2</formula>
    </cfRule>
  </conditionalFormatting>
  <conditionalFormatting sqref="P22">
    <cfRule type="cellIs" dxfId="2071" priority="2041" operator="between">
      <formula>1</formula>
      <formula>2</formula>
    </cfRule>
  </conditionalFormatting>
  <conditionalFormatting sqref="Q22">
    <cfRule type="cellIs" dxfId="2070" priority="2040" operator="between">
      <formula>1</formula>
      <formula>2</formula>
    </cfRule>
  </conditionalFormatting>
  <conditionalFormatting sqref="U22">
    <cfRule type="cellIs" dxfId="2069" priority="2036" operator="between">
      <formula>1</formula>
      <formula>2</formula>
    </cfRule>
  </conditionalFormatting>
  <conditionalFormatting sqref="T22">
    <cfRule type="cellIs" dxfId="2068" priority="2037" operator="between">
      <formula>1</formula>
      <formula>2</formula>
    </cfRule>
  </conditionalFormatting>
  <conditionalFormatting sqref="M22">
    <cfRule type="cellIs" dxfId="2067" priority="2035" operator="between">
      <formula>1</formula>
      <formula>2</formula>
    </cfRule>
  </conditionalFormatting>
  <conditionalFormatting sqref="O24">
    <cfRule type="cellIs" dxfId="2066" priority="2024" operator="between">
      <formula>1</formula>
      <formula>2</formula>
    </cfRule>
  </conditionalFormatting>
  <conditionalFormatting sqref="S24">
    <cfRule type="cellIs" dxfId="2065" priority="2020" operator="between">
      <formula>1</formula>
      <formula>2</formula>
    </cfRule>
  </conditionalFormatting>
  <conditionalFormatting sqref="N24">
    <cfRule type="cellIs" dxfId="2064" priority="2025" operator="between">
      <formula>1</formula>
      <formula>2</formula>
    </cfRule>
  </conditionalFormatting>
  <conditionalFormatting sqref="R24">
    <cfRule type="cellIs" dxfId="2063" priority="2021" operator="between">
      <formula>1</formula>
      <formula>2</formula>
    </cfRule>
  </conditionalFormatting>
  <conditionalFormatting sqref="P24">
    <cfRule type="cellIs" dxfId="2062" priority="2023" operator="between">
      <formula>1</formula>
      <formula>2</formula>
    </cfRule>
  </conditionalFormatting>
  <conditionalFormatting sqref="Q24">
    <cfRule type="cellIs" dxfId="2061" priority="2022" operator="between">
      <formula>1</formula>
      <formula>2</formula>
    </cfRule>
  </conditionalFormatting>
  <conditionalFormatting sqref="U24">
    <cfRule type="cellIs" dxfId="2060" priority="2018" operator="between">
      <formula>1</formula>
      <formula>2</formula>
    </cfRule>
  </conditionalFormatting>
  <conditionalFormatting sqref="T24">
    <cfRule type="cellIs" dxfId="2059" priority="2019" operator="between">
      <formula>1</formula>
      <formula>2</formula>
    </cfRule>
  </conditionalFormatting>
  <conditionalFormatting sqref="M24">
    <cfRule type="cellIs" dxfId="2058" priority="2017" operator="between">
      <formula>1</formula>
      <formula>2</formula>
    </cfRule>
  </conditionalFormatting>
  <conditionalFormatting sqref="O25">
    <cfRule type="cellIs" dxfId="2057" priority="2015" operator="between">
      <formula>1</formula>
      <formula>2</formula>
    </cfRule>
  </conditionalFormatting>
  <conditionalFormatting sqref="S25">
    <cfRule type="cellIs" dxfId="2056" priority="2011" operator="between">
      <formula>1</formula>
      <formula>2</formula>
    </cfRule>
  </conditionalFormatting>
  <conditionalFormatting sqref="N25">
    <cfRule type="cellIs" dxfId="2055" priority="2016" operator="between">
      <formula>1</formula>
      <formula>2</formula>
    </cfRule>
  </conditionalFormatting>
  <conditionalFormatting sqref="R25">
    <cfRule type="cellIs" dxfId="2054" priority="2012" operator="between">
      <formula>1</formula>
      <formula>2</formula>
    </cfRule>
  </conditionalFormatting>
  <conditionalFormatting sqref="P25">
    <cfRule type="cellIs" dxfId="2053" priority="2014" operator="between">
      <formula>1</formula>
      <formula>2</formula>
    </cfRule>
  </conditionalFormatting>
  <conditionalFormatting sqref="Q25">
    <cfRule type="cellIs" dxfId="2052" priority="2013" operator="between">
      <formula>1</formula>
      <formula>2</formula>
    </cfRule>
  </conditionalFormatting>
  <conditionalFormatting sqref="U25">
    <cfRule type="cellIs" dxfId="2051" priority="2009" operator="between">
      <formula>1</formula>
      <formula>2</formula>
    </cfRule>
  </conditionalFormatting>
  <conditionalFormatting sqref="T25">
    <cfRule type="cellIs" dxfId="2050" priority="2010" operator="between">
      <formula>1</formula>
      <formula>2</formula>
    </cfRule>
  </conditionalFormatting>
  <conditionalFormatting sqref="M25">
    <cfRule type="cellIs" dxfId="2049" priority="2008" operator="between">
      <formula>1</formula>
      <formula>2</formula>
    </cfRule>
  </conditionalFormatting>
  <conditionalFormatting sqref="O26">
    <cfRule type="cellIs" dxfId="2048" priority="2006" operator="between">
      <formula>1</formula>
      <formula>2</formula>
    </cfRule>
  </conditionalFormatting>
  <conditionalFormatting sqref="S26">
    <cfRule type="cellIs" dxfId="2047" priority="2002" operator="between">
      <formula>1</formula>
      <formula>2</formula>
    </cfRule>
  </conditionalFormatting>
  <conditionalFormatting sqref="N26">
    <cfRule type="cellIs" dxfId="2046" priority="2007" operator="between">
      <formula>1</formula>
      <formula>2</formula>
    </cfRule>
  </conditionalFormatting>
  <conditionalFormatting sqref="R26">
    <cfRule type="cellIs" dxfId="2045" priority="2003" operator="between">
      <formula>1</formula>
      <formula>2</formula>
    </cfRule>
  </conditionalFormatting>
  <conditionalFormatting sqref="P26">
    <cfRule type="cellIs" dxfId="2044" priority="2005" operator="between">
      <formula>1</formula>
      <formula>2</formula>
    </cfRule>
  </conditionalFormatting>
  <conditionalFormatting sqref="Q26">
    <cfRule type="cellIs" dxfId="2043" priority="2004" operator="between">
      <formula>1</formula>
      <formula>2</formula>
    </cfRule>
  </conditionalFormatting>
  <conditionalFormatting sqref="U26">
    <cfRule type="cellIs" dxfId="2042" priority="2000" operator="between">
      <formula>1</formula>
      <formula>2</formula>
    </cfRule>
  </conditionalFormatting>
  <conditionalFormatting sqref="T26">
    <cfRule type="cellIs" dxfId="2041" priority="2001" operator="between">
      <formula>1</formula>
      <formula>2</formula>
    </cfRule>
  </conditionalFormatting>
  <conditionalFormatting sqref="M26">
    <cfRule type="cellIs" dxfId="2040" priority="1999" operator="between">
      <formula>1</formula>
      <formula>2</formula>
    </cfRule>
  </conditionalFormatting>
  <conditionalFormatting sqref="O27">
    <cfRule type="cellIs" dxfId="2039" priority="1997" operator="between">
      <formula>1</formula>
      <formula>2</formula>
    </cfRule>
  </conditionalFormatting>
  <conditionalFormatting sqref="S27">
    <cfRule type="cellIs" dxfId="2038" priority="1993" operator="between">
      <formula>1</formula>
      <formula>2</formula>
    </cfRule>
  </conditionalFormatting>
  <conditionalFormatting sqref="N27">
    <cfRule type="cellIs" dxfId="2037" priority="1998" operator="between">
      <formula>1</formula>
      <formula>2</formula>
    </cfRule>
  </conditionalFormatting>
  <conditionalFormatting sqref="R27">
    <cfRule type="cellIs" dxfId="2036" priority="1994" operator="between">
      <formula>1</formula>
      <formula>2</formula>
    </cfRule>
  </conditionalFormatting>
  <conditionalFormatting sqref="P27">
    <cfRule type="cellIs" dxfId="2035" priority="1996" operator="between">
      <formula>1</formula>
      <formula>2</formula>
    </cfRule>
  </conditionalFormatting>
  <conditionalFormatting sqref="Q27">
    <cfRule type="cellIs" dxfId="2034" priority="1995" operator="between">
      <formula>1</formula>
      <formula>2</formula>
    </cfRule>
  </conditionalFormatting>
  <conditionalFormatting sqref="U27">
    <cfRule type="cellIs" dxfId="2033" priority="1991" operator="between">
      <formula>1</formula>
      <formula>2</formula>
    </cfRule>
  </conditionalFormatting>
  <conditionalFormatting sqref="T27">
    <cfRule type="cellIs" dxfId="2032" priority="1992" operator="between">
      <formula>1</formula>
      <formula>2</formula>
    </cfRule>
  </conditionalFormatting>
  <conditionalFormatting sqref="M27">
    <cfRule type="cellIs" dxfId="2031" priority="1990" operator="between">
      <formula>1</formula>
      <formula>2</formula>
    </cfRule>
  </conditionalFormatting>
  <conditionalFormatting sqref="R28">
    <cfRule type="cellIs" dxfId="2030" priority="1985" operator="between">
      <formula>1</formula>
      <formula>2</formula>
    </cfRule>
  </conditionalFormatting>
  <conditionalFormatting sqref="U28">
    <cfRule type="cellIs" dxfId="2029" priority="1982" operator="between">
      <formula>1</formula>
      <formula>2</formula>
    </cfRule>
  </conditionalFormatting>
  <conditionalFormatting sqref="T28">
    <cfRule type="cellIs" dxfId="2028" priority="1983" operator="between">
      <formula>1</formula>
      <formula>2</formula>
    </cfRule>
  </conditionalFormatting>
  <conditionalFormatting sqref="M28">
    <cfRule type="cellIs" dxfId="2027" priority="1981" operator="between">
      <formula>1</formula>
      <formula>2</formula>
    </cfRule>
  </conditionalFormatting>
  <conditionalFormatting sqref="R29">
    <cfRule type="cellIs" dxfId="2026" priority="1976" operator="between">
      <formula>1</formula>
      <formula>2</formula>
    </cfRule>
  </conditionalFormatting>
  <conditionalFormatting sqref="U29">
    <cfRule type="cellIs" dxfId="2025" priority="1973" operator="between">
      <formula>1</formula>
      <formula>2</formula>
    </cfRule>
  </conditionalFormatting>
  <conditionalFormatting sqref="T29">
    <cfRule type="cellIs" dxfId="2024" priority="1974" operator="between">
      <formula>1</formula>
      <formula>2</formula>
    </cfRule>
  </conditionalFormatting>
  <conditionalFormatting sqref="M29">
    <cfRule type="cellIs" dxfId="2023" priority="1972" operator="between">
      <formula>1</formula>
      <formula>2</formula>
    </cfRule>
  </conditionalFormatting>
  <conditionalFormatting sqref="O30">
    <cfRule type="cellIs" dxfId="2022" priority="1970" operator="between">
      <formula>1</formula>
      <formula>2</formula>
    </cfRule>
  </conditionalFormatting>
  <conditionalFormatting sqref="S30">
    <cfRule type="cellIs" dxfId="2021" priority="1966" operator="between">
      <formula>1</formula>
      <formula>2</formula>
    </cfRule>
  </conditionalFormatting>
  <conditionalFormatting sqref="N30">
    <cfRule type="cellIs" dxfId="2020" priority="1971" operator="between">
      <formula>1</formula>
      <formula>2</formula>
    </cfRule>
  </conditionalFormatting>
  <conditionalFormatting sqref="R30">
    <cfRule type="cellIs" dxfId="2019" priority="1967" operator="between">
      <formula>1</formula>
      <formula>2</formula>
    </cfRule>
  </conditionalFormatting>
  <conditionalFormatting sqref="P30">
    <cfRule type="cellIs" dxfId="2018" priority="1969" operator="between">
      <formula>1</formula>
      <formula>2</formula>
    </cfRule>
  </conditionalFormatting>
  <conditionalFormatting sqref="Q30">
    <cfRule type="cellIs" dxfId="2017" priority="1968" operator="between">
      <formula>1</formula>
      <formula>2</formula>
    </cfRule>
  </conditionalFormatting>
  <conditionalFormatting sqref="U30">
    <cfRule type="cellIs" dxfId="2016" priority="1964" operator="between">
      <formula>1</formula>
      <formula>2</formula>
    </cfRule>
  </conditionalFormatting>
  <conditionalFormatting sqref="T30">
    <cfRule type="cellIs" dxfId="2015" priority="1965" operator="between">
      <formula>1</formula>
      <formula>2</formula>
    </cfRule>
  </conditionalFormatting>
  <conditionalFormatting sqref="M30">
    <cfRule type="cellIs" dxfId="2014" priority="1963" operator="between">
      <formula>1</formula>
      <formula>2</formula>
    </cfRule>
  </conditionalFormatting>
  <conditionalFormatting sqref="O31">
    <cfRule type="cellIs" dxfId="2013" priority="1961" operator="between">
      <formula>1</formula>
      <formula>2</formula>
    </cfRule>
  </conditionalFormatting>
  <conditionalFormatting sqref="S31">
    <cfRule type="cellIs" dxfId="2012" priority="1957" operator="between">
      <formula>1</formula>
      <formula>2</formula>
    </cfRule>
  </conditionalFormatting>
  <conditionalFormatting sqref="N31">
    <cfRule type="cellIs" dxfId="2011" priority="1962" operator="between">
      <formula>1</formula>
      <formula>2</formula>
    </cfRule>
  </conditionalFormatting>
  <conditionalFormatting sqref="R31">
    <cfRule type="cellIs" dxfId="2010" priority="1958" operator="between">
      <formula>1</formula>
      <formula>2</formula>
    </cfRule>
  </conditionalFormatting>
  <conditionalFormatting sqref="P31">
    <cfRule type="cellIs" dxfId="2009" priority="1960" operator="between">
      <formula>1</formula>
      <formula>2</formula>
    </cfRule>
  </conditionalFormatting>
  <conditionalFormatting sqref="Q31">
    <cfRule type="cellIs" dxfId="2008" priority="1959" operator="between">
      <formula>1</formula>
      <formula>2</formula>
    </cfRule>
  </conditionalFormatting>
  <conditionalFormatting sqref="U31">
    <cfRule type="cellIs" dxfId="2007" priority="1955" operator="between">
      <formula>1</formula>
      <formula>2</formula>
    </cfRule>
  </conditionalFormatting>
  <conditionalFormatting sqref="T31">
    <cfRule type="cellIs" dxfId="2006" priority="1956" operator="between">
      <formula>1</formula>
      <formula>2</formula>
    </cfRule>
  </conditionalFormatting>
  <conditionalFormatting sqref="M31">
    <cfRule type="cellIs" dxfId="2005" priority="1954" operator="between">
      <formula>1</formula>
      <formula>2</formula>
    </cfRule>
  </conditionalFormatting>
  <conditionalFormatting sqref="O32">
    <cfRule type="cellIs" dxfId="2004" priority="1952" operator="between">
      <formula>1</formula>
      <formula>2</formula>
    </cfRule>
  </conditionalFormatting>
  <conditionalFormatting sqref="S32">
    <cfRule type="cellIs" dxfId="2003" priority="1948" operator="between">
      <formula>1</formula>
      <formula>2</formula>
    </cfRule>
  </conditionalFormatting>
  <conditionalFormatting sqref="N32">
    <cfRule type="cellIs" dxfId="2002" priority="1953" operator="between">
      <formula>1</formula>
      <formula>2</formula>
    </cfRule>
  </conditionalFormatting>
  <conditionalFormatting sqref="R32">
    <cfRule type="cellIs" dxfId="2001" priority="1949" operator="between">
      <formula>1</formula>
      <formula>2</formula>
    </cfRule>
  </conditionalFormatting>
  <conditionalFormatting sqref="P32">
    <cfRule type="cellIs" dxfId="2000" priority="1951" operator="between">
      <formula>1</formula>
      <formula>2</formula>
    </cfRule>
  </conditionalFormatting>
  <conditionalFormatting sqref="Q32">
    <cfRule type="cellIs" dxfId="1999" priority="1950" operator="between">
      <formula>1</formula>
      <formula>2</formula>
    </cfRule>
  </conditionalFormatting>
  <conditionalFormatting sqref="U32">
    <cfRule type="cellIs" dxfId="1998" priority="1946" operator="between">
      <formula>1</formula>
      <formula>2</formula>
    </cfRule>
  </conditionalFormatting>
  <conditionalFormatting sqref="T32">
    <cfRule type="cellIs" dxfId="1997" priority="1947" operator="between">
      <formula>1</formula>
      <formula>2</formula>
    </cfRule>
  </conditionalFormatting>
  <conditionalFormatting sqref="M32">
    <cfRule type="cellIs" dxfId="1996" priority="1945" operator="between">
      <formula>1</formula>
      <formula>2</formula>
    </cfRule>
  </conditionalFormatting>
  <conditionalFormatting sqref="O33">
    <cfRule type="cellIs" dxfId="1995" priority="1943" operator="between">
      <formula>1</formula>
      <formula>2</formula>
    </cfRule>
  </conditionalFormatting>
  <conditionalFormatting sqref="S33">
    <cfRule type="cellIs" dxfId="1994" priority="1939" operator="between">
      <formula>1</formula>
      <formula>2</formula>
    </cfRule>
  </conditionalFormatting>
  <conditionalFormatting sqref="N33">
    <cfRule type="cellIs" dxfId="1993" priority="1944" operator="between">
      <formula>1</formula>
      <formula>2</formula>
    </cfRule>
  </conditionalFormatting>
  <conditionalFormatting sqref="R33">
    <cfRule type="cellIs" dxfId="1992" priority="1940" operator="between">
      <formula>1</formula>
      <formula>2</formula>
    </cfRule>
  </conditionalFormatting>
  <conditionalFormatting sqref="P33">
    <cfRule type="cellIs" dxfId="1991" priority="1942" operator="between">
      <formula>1</formula>
      <formula>2</formula>
    </cfRule>
  </conditionalFormatting>
  <conditionalFormatting sqref="Q33">
    <cfRule type="cellIs" dxfId="1990" priority="1941" operator="between">
      <formula>1</formula>
      <formula>2</formula>
    </cfRule>
  </conditionalFormatting>
  <conditionalFormatting sqref="U33">
    <cfRule type="cellIs" dxfId="1989" priority="1937" operator="between">
      <formula>1</formula>
      <formula>2</formula>
    </cfRule>
  </conditionalFormatting>
  <conditionalFormatting sqref="T33">
    <cfRule type="cellIs" dxfId="1988" priority="1938" operator="between">
      <formula>1</formula>
      <formula>2</formula>
    </cfRule>
  </conditionalFormatting>
  <conditionalFormatting sqref="M33">
    <cfRule type="cellIs" dxfId="1987" priority="1936" operator="between">
      <formula>1</formula>
      <formula>2</formula>
    </cfRule>
  </conditionalFormatting>
  <conditionalFormatting sqref="O34">
    <cfRule type="cellIs" dxfId="1986" priority="1934" operator="between">
      <formula>1</formula>
      <formula>2</formula>
    </cfRule>
  </conditionalFormatting>
  <conditionalFormatting sqref="S34">
    <cfRule type="cellIs" dxfId="1985" priority="1930" operator="between">
      <formula>1</formula>
      <formula>2</formula>
    </cfRule>
  </conditionalFormatting>
  <conditionalFormatting sqref="N34">
    <cfRule type="cellIs" dxfId="1984" priority="1935" operator="between">
      <formula>1</formula>
      <formula>2</formula>
    </cfRule>
  </conditionalFormatting>
  <conditionalFormatting sqref="R34">
    <cfRule type="cellIs" dxfId="1983" priority="1931" operator="between">
      <formula>1</formula>
      <formula>2</formula>
    </cfRule>
  </conditionalFormatting>
  <conditionalFormatting sqref="P34">
    <cfRule type="cellIs" dxfId="1982" priority="1933" operator="between">
      <formula>1</formula>
      <formula>2</formula>
    </cfRule>
  </conditionalFormatting>
  <conditionalFormatting sqref="Q34">
    <cfRule type="cellIs" dxfId="1981" priority="1932" operator="between">
      <formula>1</formula>
      <formula>2</formula>
    </cfRule>
  </conditionalFormatting>
  <conditionalFormatting sqref="U34">
    <cfRule type="cellIs" dxfId="1980" priority="1928" operator="between">
      <formula>1</formula>
      <formula>2</formula>
    </cfRule>
  </conditionalFormatting>
  <conditionalFormatting sqref="T34">
    <cfRule type="cellIs" dxfId="1979" priority="1929" operator="between">
      <formula>1</formula>
      <formula>2</formula>
    </cfRule>
  </conditionalFormatting>
  <conditionalFormatting sqref="M34">
    <cfRule type="cellIs" dxfId="1978" priority="1927" operator="between">
      <formula>1</formula>
      <formula>2</formula>
    </cfRule>
  </conditionalFormatting>
  <conditionalFormatting sqref="O35">
    <cfRule type="cellIs" dxfId="1977" priority="1925" operator="between">
      <formula>1</formula>
      <formula>2</formula>
    </cfRule>
  </conditionalFormatting>
  <conditionalFormatting sqref="S35">
    <cfRule type="cellIs" dxfId="1976" priority="1921" operator="between">
      <formula>1</formula>
      <formula>2</formula>
    </cfRule>
  </conditionalFormatting>
  <conditionalFormatting sqref="N35">
    <cfRule type="cellIs" dxfId="1975" priority="1926" operator="between">
      <formula>1</formula>
      <formula>2</formula>
    </cfRule>
  </conditionalFormatting>
  <conditionalFormatting sqref="R35">
    <cfRule type="cellIs" dxfId="1974" priority="1922" operator="between">
      <formula>1</formula>
      <formula>2</formula>
    </cfRule>
  </conditionalFormatting>
  <conditionalFormatting sqref="P35">
    <cfRule type="cellIs" dxfId="1973" priority="1924" operator="between">
      <formula>1</formula>
      <formula>2</formula>
    </cfRule>
  </conditionalFormatting>
  <conditionalFormatting sqref="Q35">
    <cfRule type="cellIs" dxfId="1972" priority="1923" operator="between">
      <formula>1</formula>
      <formula>2</formula>
    </cfRule>
  </conditionalFormatting>
  <conditionalFormatting sqref="U35">
    <cfRule type="cellIs" dxfId="1971" priority="1919" operator="between">
      <formula>1</formula>
      <formula>2</formula>
    </cfRule>
  </conditionalFormatting>
  <conditionalFormatting sqref="T35">
    <cfRule type="cellIs" dxfId="1970" priority="1920" operator="between">
      <formula>1</formula>
      <formula>2</formula>
    </cfRule>
  </conditionalFormatting>
  <conditionalFormatting sqref="M35">
    <cfRule type="cellIs" dxfId="1969" priority="1918" operator="between">
      <formula>1</formula>
      <formula>2</formula>
    </cfRule>
  </conditionalFormatting>
  <conditionalFormatting sqref="O36">
    <cfRule type="cellIs" dxfId="1968" priority="1916" operator="between">
      <formula>1</formula>
      <formula>2</formula>
    </cfRule>
  </conditionalFormatting>
  <conditionalFormatting sqref="S36">
    <cfRule type="cellIs" dxfId="1967" priority="1912" operator="between">
      <formula>1</formula>
      <formula>2</formula>
    </cfRule>
  </conditionalFormatting>
  <conditionalFormatting sqref="N36">
    <cfRule type="cellIs" dxfId="1966" priority="1917" operator="between">
      <formula>1</formula>
      <formula>2</formula>
    </cfRule>
  </conditionalFormatting>
  <conditionalFormatting sqref="R36">
    <cfRule type="cellIs" dxfId="1965" priority="1913" operator="between">
      <formula>1</formula>
      <formula>2</formula>
    </cfRule>
  </conditionalFormatting>
  <conditionalFormatting sqref="P36">
    <cfRule type="cellIs" dxfId="1964" priority="1915" operator="between">
      <formula>1</formula>
      <formula>2</formula>
    </cfRule>
  </conditionalFormatting>
  <conditionalFormatting sqref="Q36">
    <cfRule type="cellIs" dxfId="1963" priority="1914" operator="between">
      <formula>1</formula>
      <formula>2</formula>
    </cfRule>
  </conditionalFormatting>
  <conditionalFormatting sqref="U36">
    <cfRule type="cellIs" dxfId="1962" priority="1910" operator="between">
      <formula>1</formula>
      <formula>2</formula>
    </cfRule>
  </conditionalFormatting>
  <conditionalFormatting sqref="T36">
    <cfRule type="cellIs" dxfId="1961" priority="1911" operator="between">
      <formula>1</formula>
      <formula>2</formula>
    </cfRule>
  </conditionalFormatting>
  <conditionalFormatting sqref="M36">
    <cfRule type="cellIs" dxfId="1960" priority="1909" operator="between">
      <formula>1</formula>
      <formula>2</formula>
    </cfRule>
  </conditionalFormatting>
  <conditionalFormatting sqref="O37">
    <cfRule type="cellIs" dxfId="1959" priority="1907" operator="between">
      <formula>1</formula>
      <formula>2</formula>
    </cfRule>
  </conditionalFormatting>
  <conditionalFormatting sqref="S37">
    <cfRule type="cellIs" dxfId="1958" priority="1903" operator="between">
      <formula>1</formula>
      <formula>2</formula>
    </cfRule>
  </conditionalFormatting>
  <conditionalFormatting sqref="N37">
    <cfRule type="cellIs" dxfId="1957" priority="1908" operator="between">
      <formula>1</formula>
      <formula>2</formula>
    </cfRule>
  </conditionalFormatting>
  <conditionalFormatting sqref="R37">
    <cfRule type="cellIs" dxfId="1956" priority="1904" operator="between">
      <formula>1</formula>
      <formula>2</formula>
    </cfRule>
  </conditionalFormatting>
  <conditionalFormatting sqref="P37">
    <cfRule type="cellIs" dxfId="1955" priority="1906" operator="between">
      <formula>1</formula>
      <formula>2</formula>
    </cfRule>
  </conditionalFormatting>
  <conditionalFormatting sqref="Q37">
    <cfRule type="cellIs" dxfId="1954" priority="1905" operator="between">
      <formula>1</formula>
      <formula>2</formula>
    </cfRule>
  </conditionalFormatting>
  <conditionalFormatting sqref="U37">
    <cfRule type="cellIs" dxfId="1953" priority="1901" operator="between">
      <formula>1</formula>
      <formula>2</formula>
    </cfRule>
  </conditionalFormatting>
  <conditionalFormatting sqref="T37">
    <cfRule type="cellIs" dxfId="1952" priority="1902" operator="between">
      <formula>1</formula>
      <formula>2</formula>
    </cfRule>
  </conditionalFormatting>
  <conditionalFormatting sqref="M37">
    <cfRule type="cellIs" dxfId="1951" priority="1900" operator="between">
      <formula>1</formula>
      <formula>2</formula>
    </cfRule>
  </conditionalFormatting>
  <conditionalFormatting sqref="O38">
    <cfRule type="cellIs" dxfId="1950" priority="1898" operator="between">
      <formula>1</formula>
      <formula>2</formula>
    </cfRule>
  </conditionalFormatting>
  <conditionalFormatting sqref="S38">
    <cfRule type="cellIs" dxfId="1949" priority="1894" operator="between">
      <formula>1</formula>
      <formula>2</formula>
    </cfRule>
  </conditionalFormatting>
  <conditionalFormatting sqref="N38">
    <cfRule type="cellIs" dxfId="1948" priority="1899" operator="between">
      <formula>1</formula>
      <formula>2</formula>
    </cfRule>
  </conditionalFormatting>
  <conditionalFormatting sqref="R38">
    <cfRule type="cellIs" dxfId="1947" priority="1895" operator="between">
      <formula>1</formula>
      <formula>2</formula>
    </cfRule>
  </conditionalFormatting>
  <conditionalFormatting sqref="P38">
    <cfRule type="cellIs" dxfId="1946" priority="1897" operator="between">
      <formula>1</formula>
      <formula>2</formula>
    </cfRule>
  </conditionalFormatting>
  <conditionalFormatting sqref="Q38">
    <cfRule type="cellIs" dxfId="1945" priority="1896" operator="between">
      <formula>1</formula>
      <formula>2</formula>
    </cfRule>
  </conditionalFormatting>
  <conditionalFormatting sqref="U38">
    <cfRule type="cellIs" dxfId="1944" priority="1892" operator="between">
      <formula>1</formula>
      <formula>2</formula>
    </cfRule>
  </conditionalFormatting>
  <conditionalFormatting sqref="T38">
    <cfRule type="cellIs" dxfId="1943" priority="1893" operator="between">
      <formula>1</formula>
      <formula>2</formula>
    </cfRule>
  </conditionalFormatting>
  <conditionalFormatting sqref="M38">
    <cfRule type="cellIs" dxfId="1942" priority="1891" operator="between">
      <formula>1</formula>
      <formula>2</formula>
    </cfRule>
  </conditionalFormatting>
  <conditionalFormatting sqref="O39">
    <cfRule type="cellIs" dxfId="1941" priority="1889" operator="between">
      <formula>1</formula>
      <formula>2</formula>
    </cfRule>
  </conditionalFormatting>
  <conditionalFormatting sqref="S39">
    <cfRule type="cellIs" dxfId="1940" priority="1885" operator="between">
      <formula>1</formula>
      <formula>2</formula>
    </cfRule>
  </conditionalFormatting>
  <conditionalFormatting sqref="N39">
    <cfRule type="cellIs" dxfId="1939" priority="1890" operator="between">
      <formula>1</formula>
      <formula>2</formula>
    </cfRule>
  </conditionalFormatting>
  <conditionalFormatting sqref="R39">
    <cfRule type="cellIs" dxfId="1938" priority="1886" operator="between">
      <formula>1</formula>
      <formula>2</formula>
    </cfRule>
  </conditionalFormatting>
  <conditionalFormatting sqref="P39">
    <cfRule type="cellIs" dxfId="1937" priority="1888" operator="between">
      <formula>1</formula>
      <formula>2</formula>
    </cfRule>
  </conditionalFormatting>
  <conditionalFormatting sqref="Q39">
    <cfRule type="cellIs" dxfId="1936" priority="1887" operator="between">
      <formula>1</formula>
      <formula>2</formula>
    </cfRule>
  </conditionalFormatting>
  <conditionalFormatting sqref="U39">
    <cfRule type="cellIs" dxfId="1935" priority="1883" operator="between">
      <formula>1</formula>
      <formula>2</formula>
    </cfRule>
  </conditionalFormatting>
  <conditionalFormatting sqref="T39">
    <cfRule type="cellIs" dxfId="1934" priority="1884" operator="between">
      <formula>1</formula>
      <formula>2</formula>
    </cfRule>
  </conditionalFormatting>
  <conditionalFormatting sqref="M39">
    <cfRule type="cellIs" dxfId="1933" priority="1882" operator="between">
      <formula>1</formula>
      <formula>2</formula>
    </cfRule>
  </conditionalFormatting>
  <conditionalFormatting sqref="S14">
    <cfRule type="cellIs" dxfId="1932" priority="1876" operator="between">
      <formula>1</formula>
      <formula>2</formula>
    </cfRule>
  </conditionalFormatting>
  <conditionalFormatting sqref="M14">
    <cfRule type="cellIs" dxfId="1931" priority="1873" operator="between">
      <formula>1</formula>
      <formula>2</formula>
    </cfRule>
  </conditionalFormatting>
  <conditionalFormatting sqref="R14">
    <cfRule type="cellIs" dxfId="1930" priority="1877" operator="between">
      <formula>1</formula>
      <formula>2</formula>
    </cfRule>
  </conditionalFormatting>
  <conditionalFormatting sqref="N14">
    <cfRule type="cellIs" dxfId="1929" priority="1881" operator="between">
      <formula>1</formula>
      <formula>2</formula>
    </cfRule>
  </conditionalFormatting>
  <conditionalFormatting sqref="O14">
    <cfRule type="cellIs" dxfId="1928" priority="1880" operator="between">
      <formula>1</formula>
      <formula>2</formula>
    </cfRule>
  </conditionalFormatting>
  <conditionalFormatting sqref="P14">
    <cfRule type="cellIs" dxfId="1927" priority="1879" operator="between">
      <formula>1</formula>
      <formula>2</formula>
    </cfRule>
  </conditionalFormatting>
  <conditionalFormatting sqref="Q14">
    <cfRule type="cellIs" dxfId="1926" priority="1878" operator="between">
      <formula>1</formula>
      <formula>2</formula>
    </cfRule>
  </conditionalFormatting>
  <conditionalFormatting sqref="T14">
    <cfRule type="cellIs" dxfId="1925" priority="1875" operator="between">
      <formula>1</formula>
      <formula>2</formula>
    </cfRule>
  </conditionalFormatting>
  <conditionalFormatting sqref="U14">
    <cfRule type="cellIs" dxfId="1924" priority="1874" operator="between">
      <formula>1</formula>
      <formula>2</formula>
    </cfRule>
  </conditionalFormatting>
  <conditionalFormatting sqref="O15">
    <cfRule type="cellIs" dxfId="1923" priority="1871" operator="between">
      <formula>1</formula>
      <formula>2</formula>
    </cfRule>
  </conditionalFormatting>
  <conditionalFormatting sqref="S15">
    <cfRule type="cellIs" dxfId="1922" priority="1867" operator="between">
      <formula>1</formula>
      <formula>2</formula>
    </cfRule>
  </conditionalFormatting>
  <conditionalFormatting sqref="N15">
    <cfRule type="cellIs" dxfId="1921" priority="1872" operator="between">
      <formula>1</formula>
      <formula>2</formula>
    </cfRule>
  </conditionalFormatting>
  <conditionalFormatting sqref="R15">
    <cfRule type="cellIs" dxfId="1920" priority="1868" operator="between">
      <formula>1</formula>
      <formula>2</formula>
    </cfRule>
  </conditionalFormatting>
  <conditionalFormatting sqref="P15">
    <cfRule type="cellIs" dxfId="1919" priority="1870" operator="between">
      <formula>1</formula>
      <formula>2</formula>
    </cfRule>
  </conditionalFormatting>
  <conditionalFormatting sqref="Q15">
    <cfRule type="cellIs" dxfId="1918" priority="1869" operator="between">
      <formula>1</formula>
      <formula>2</formula>
    </cfRule>
  </conditionalFormatting>
  <conditionalFormatting sqref="U15">
    <cfRule type="cellIs" dxfId="1917" priority="1865" operator="between">
      <formula>1</formula>
      <formula>2</formula>
    </cfRule>
  </conditionalFormatting>
  <conditionalFormatting sqref="T15">
    <cfRule type="cellIs" dxfId="1916" priority="1866" operator="between">
      <formula>1</formula>
      <formula>2</formula>
    </cfRule>
  </conditionalFormatting>
  <conditionalFormatting sqref="M15">
    <cfRule type="cellIs" dxfId="1915" priority="1864" operator="between">
      <formula>1</formula>
      <formula>2</formula>
    </cfRule>
  </conditionalFormatting>
  <conditionalFormatting sqref="S14">
    <cfRule type="cellIs" dxfId="1914" priority="1858" operator="between">
      <formula>1</formula>
      <formula>2</formula>
    </cfRule>
  </conditionalFormatting>
  <conditionalFormatting sqref="M14">
    <cfRule type="cellIs" dxfId="1913" priority="1855" operator="between">
      <formula>1</formula>
      <formula>2</formula>
    </cfRule>
  </conditionalFormatting>
  <conditionalFormatting sqref="R14">
    <cfRule type="cellIs" dxfId="1912" priority="1859" operator="between">
      <formula>1</formula>
      <formula>2</formula>
    </cfRule>
  </conditionalFormatting>
  <conditionalFormatting sqref="N14">
    <cfRule type="cellIs" dxfId="1911" priority="1863" operator="between">
      <formula>1</formula>
      <formula>2</formula>
    </cfRule>
  </conditionalFormatting>
  <conditionalFormatting sqref="O14">
    <cfRule type="cellIs" dxfId="1910" priority="1862" operator="between">
      <formula>1</formula>
      <formula>2</formula>
    </cfRule>
  </conditionalFormatting>
  <conditionalFormatting sqref="P14">
    <cfRule type="cellIs" dxfId="1909" priority="1861" operator="between">
      <formula>1</formula>
      <formula>2</formula>
    </cfRule>
  </conditionalFormatting>
  <conditionalFormatting sqref="Q14">
    <cfRule type="cellIs" dxfId="1908" priority="1860" operator="between">
      <formula>1</formula>
      <formula>2</formula>
    </cfRule>
  </conditionalFormatting>
  <conditionalFormatting sqref="T14">
    <cfRule type="cellIs" dxfId="1907" priority="1857" operator="between">
      <formula>1</formula>
      <formula>2</formula>
    </cfRule>
  </conditionalFormatting>
  <conditionalFormatting sqref="U14">
    <cfRule type="cellIs" dxfId="1906" priority="1856" operator="between">
      <formula>1</formula>
      <formula>2</formula>
    </cfRule>
  </conditionalFormatting>
  <conditionalFormatting sqref="O15">
    <cfRule type="cellIs" dxfId="1905" priority="1853" operator="between">
      <formula>1</formula>
      <formula>2</formula>
    </cfRule>
  </conditionalFormatting>
  <conditionalFormatting sqref="S15">
    <cfRule type="cellIs" dxfId="1904" priority="1849" operator="between">
      <formula>1</formula>
      <formula>2</formula>
    </cfRule>
  </conditionalFormatting>
  <conditionalFormatting sqref="N15">
    <cfRule type="cellIs" dxfId="1903" priority="1854" operator="between">
      <formula>1</formula>
      <formula>2</formula>
    </cfRule>
  </conditionalFormatting>
  <conditionalFormatting sqref="R15">
    <cfRule type="cellIs" dxfId="1902" priority="1850" operator="between">
      <formula>1</formula>
      <formula>2</formula>
    </cfRule>
  </conditionalFormatting>
  <conditionalFormatting sqref="P15">
    <cfRule type="cellIs" dxfId="1901" priority="1852" operator="between">
      <formula>1</formula>
      <formula>2</formula>
    </cfRule>
  </conditionalFormatting>
  <conditionalFormatting sqref="Q15">
    <cfRule type="cellIs" dxfId="1900" priority="1851" operator="between">
      <formula>1</formula>
      <formula>2</formula>
    </cfRule>
  </conditionalFormatting>
  <conditionalFormatting sqref="U15">
    <cfRule type="cellIs" dxfId="1899" priority="1847" operator="between">
      <formula>1</formula>
      <formula>2</formula>
    </cfRule>
  </conditionalFormatting>
  <conditionalFormatting sqref="T15">
    <cfRule type="cellIs" dxfId="1898" priority="1848" operator="between">
      <formula>1</formula>
      <formula>2</formula>
    </cfRule>
  </conditionalFormatting>
  <conditionalFormatting sqref="M15">
    <cfRule type="cellIs" dxfId="1897" priority="1846" operator="between">
      <formula>1</formula>
      <formula>2</formula>
    </cfRule>
  </conditionalFormatting>
  <conditionalFormatting sqref="AA29">
    <cfRule type="cellIs" dxfId="1896" priority="1689" operator="between">
      <formula>1</formula>
      <formula>2</formula>
    </cfRule>
  </conditionalFormatting>
  <conditionalFormatting sqref="AC29">
    <cfRule type="cellIs" dxfId="1895" priority="1687" operator="between">
      <formula>1</formula>
      <formula>2</formula>
    </cfRule>
  </conditionalFormatting>
  <conditionalFormatting sqref="X29">
    <cfRule type="cellIs" dxfId="1894" priority="1692" operator="between">
      <formula>1</formula>
      <formula>2</formula>
    </cfRule>
  </conditionalFormatting>
  <conditionalFormatting sqref="Y29">
    <cfRule type="cellIs" dxfId="1893" priority="1691" operator="between">
      <formula>1</formula>
      <formula>2</formula>
    </cfRule>
  </conditionalFormatting>
  <conditionalFormatting sqref="Z29">
    <cfRule type="cellIs" dxfId="1892" priority="1690" operator="between">
      <formula>1</formula>
      <formula>2</formula>
    </cfRule>
  </conditionalFormatting>
  <conditionalFormatting sqref="AA28">
    <cfRule type="cellIs" dxfId="1891" priority="1698" operator="between">
      <formula>1</formula>
      <formula>2</formula>
    </cfRule>
  </conditionalFormatting>
  <conditionalFormatting sqref="Z28">
    <cfRule type="cellIs" dxfId="1890" priority="1699" operator="between">
      <formula>1</formula>
      <formula>2</formula>
    </cfRule>
  </conditionalFormatting>
  <conditionalFormatting sqref="Y28">
    <cfRule type="cellIs" dxfId="1889" priority="1700" operator="between">
      <formula>1</formula>
      <formula>2</formula>
    </cfRule>
  </conditionalFormatting>
  <conditionalFormatting sqref="X28">
    <cfRule type="cellIs" dxfId="1888" priority="1701" operator="between">
      <formula>1</formula>
      <formula>2</formula>
    </cfRule>
  </conditionalFormatting>
  <conditionalFormatting sqref="AC28">
    <cfRule type="cellIs" dxfId="1887" priority="1696" operator="between">
      <formula>1</formula>
      <formula>2</formula>
    </cfRule>
  </conditionalFormatting>
  <conditionalFormatting sqref="W12">
    <cfRule type="cellIs" dxfId="1886" priority="1837" operator="between">
      <formula>1</formula>
      <formula>2</formula>
    </cfRule>
  </conditionalFormatting>
  <conditionalFormatting sqref="AD12">
    <cfRule type="cellIs" dxfId="1885" priority="1839" operator="between">
      <formula>1</formula>
      <formula>2</formula>
    </cfRule>
  </conditionalFormatting>
  <conditionalFormatting sqref="AE12">
    <cfRule type="cellIs" dxfId="1884" priority="1838" operator="between">
      <formula>1</formula>
      <formula>2</formula>
    </cfRule>
  </conditionalFormatting>
  <conditionalFormatting sqref="X12">
    <cfRule type="cellIs" dxfId="1883" priority="1845" operator="between">
      <formula>1</formula>
      <formula>2</formula>
    </cfRule>
  </conditionalFormatting>
  <conditionalFormatting sqref="Y12">
    <cfRule type="cellIs" dxfId="1882" priority="1844" operator="between">
      <formula>1</formula>
      <formula>2</formula>
    </cfRule>
  </conditionalFormatting>
  <conditionalFormatting sqref="Z12">
    <cfRule type="cellIs" dxfId="1881" priority="1843" operator="between">
      <formula>1</formula>
      <formula>2</formula>
    </cfRule>
  </conditionalFormatting>
  <conditionalFormatting sqref="AA12">
    <cfRule type="cellIs" dxfId="1880" priority="1842" operator="between">
      <formula>1</formula>
      <formula>2</formula>
    </cfRule>
  </conditionalFormatting>
  <conditionalFormatting sqref="AB12">
    <cfRule type="cellIs" dxfId="1879" priority="1841" operator="between">
      <formula>1</formula>
      <formula>2</formula>
    </cfRule>
  </conditionalFormatting>
  <conditionalFormatting sqref="AC12">
    <cfRule type="cellIs" dxfId="1878" priority="1840" operator="between">
      <formula>1</formula>
      <formula>2</formula>
    </cfRule>
  </conditionalFormatting>
  <conditionalFormatting sqref="AC23">
    <cfRule type="cellIs" dxfId="1877" priority="1741" operator="between">
      <formula>1</formula>
      <formula>2</formula>
    </cfRule>
  </conditionalFormatting>
  <conditionalFormatting sqref="W23">
    <cfRule type="cellIs" dxfId="1876" priority="1738" operator="between">
      <formula>1</formula>
      <formula>2</formula>
    </cfRule>
  </conditionalFormatting>
  <conditionalFormatting sqref="AB23">
    <cfRule type="cellIs" dxfId="1875" priority="1742" operator="between">
      <formula>1</formula>
      <formula>2</formula>
    </cfRule>
  </conditionalFormatting>
  <conditionalFormatting sqref="X23">
    <cfRule type="cellIs" dxfId="1874" priority="1746" operator="between">
      <formula>1</formula>
      <formula>2</formula>
    </cfRule>
  </conditionalFormatting>
  <conditionalFormatting sqref="Y23">
    <cfRule type="cellIs" dxfId="1873" priority="1745" operator="between">
      <formula>1</formula>
      <formula>2</formula>
    </cfRule>
  </conditionalFormatting>
  <conditionalFormatting sqref="Z23">
    <cfRule type="cellIs" dxfId="1872" priority="1744" operator="between">
      <formula>1</formula>
      <formula>2</formula>
    </cfRule>
  </conditionalFormatting>
  <conditionalFormatting sqref="AA23">
    <cfRule type="cellIs" dxfId="1871" priority="1743" operator="between">
      <formula>1</formula>
      <formula>2</formula>
    </cfRule>
  </conditionalFormatting>
  <conditionalFormatting sqref="AD23">
    <cfRule type="cellIs" dxfId="1870" priority="1740" operator="between">
      <formula>1</formula>
      <formula>2</formula>
    </cfRule>
  </conditionalFormatting>
  <conditionalFormatting sqref="AE23">
    <cfRule type="cellIs" dxfId="1869" priority="1739" operator="between">
      <formula>1</formula>
      <formula>2</formula>
    </cfRule>
  </conditionalFormatting>
  <conditionalFormatting sqref="AC20">
    <cfRule type="cellIs" dxfId="1868" priority="1768" operator="between">
      <formula>1</formula>
      <formula>2</formula>
    </cfRule>
  </conditionalFormatting>
  <conditionalFormatting sqref="W20">
    <cfRule type="cellIs" dxfId="1867" priority="1765" operator="between">
      <formula>1</formula>
      <formula>2</formula>
    </cfRule>
  </conditionalFormatting>
  <conditionalFormatting sqref="AB20">
    <cfRule type="cellIs" dxfId="1866" priority="1769" operator="between">
      <formula>1</formula>
      <formula>2</formula>
    </cfRule>
  </conditionalFormatting>
  <conditionalFormatting sqref="X20">
    <cfRule type="cellIs" dxfId="1865" priority="1773" operator="between">
      <formula>1</formula>
      <formula>2</formula>
    </cfRule>
  </conditionalFormatting>
  <conditionalFormatting sqref="Y20">
    <cfRule type="cellIs" dxfId="1864" priority="1772" operator="between">
      <formula>1</formula>
      <formula>2</formula>
    </cfRule>
  </conditionalFormatting>
  <conditionalFormatting sqref="Z20">
    <cfRule type="cellIs" dxfId="1863" priority="1771" operator="between">
      <formula>1</formula>
      <formula>2</formula>
    </cfRule>
  </conditionalFormatting>
  <conditionalFormatting sqref="AA20">
    <cfRule type="cellIs" dxfId="1862" priority="1770" operator="between">
      <formula>1</formula>
      <formula>2</formula>
    </cfRule>
  </conditionalFormatting>
  <conditionalFormatting sqref="AD20">
    <cfRule type="cellIs" dxfId="1861" priority="1767" operator="between">
      <formula>1</formula>
      <formula>2</formula>
    </cfRule>
  </conditionalFormatting>
  <conditionalFormatting sqref="AE20">
    <cfRule type="cellIs" dxfId="1860" priority="1766" operator="between">
      <formula>1</formula>
      <formula>2</formula>
    </cfRule>
  </conditionalFormatting>
  <conditionalFormatting sqref="AC17">
    <cfRule type="cellIs" dxfId="1859" priority="1795" operator="between">
      <formula>1</formula>
      <formula>2</formula>
    </cfRule>
  </conditionalFormatting>
  <conditionalFormatting sqref="W17">
    <cfRule type="cellIs" dxfId="1858" priority="1792" operator="between">
      <formula>1</formula>
      <formula>2</formula>
    </cfRule>
  </conditionalFormatting>
  <conditionalFormatting sqref="AB17">
    <cfRule type="cellIs" dxfId="1857" priority="1796" operator="between">
      <formula>1</formula>
      <formula>2</formula>
    </cfRule>
  </conditionalFormatting>
  <conditionalFormatting sqref="X17">
    <cfRule type="cellIs" dxfId="1856" priority="1800" operator="between">
      <formula>1</formula>
      <formula>2</formula>
    </cfRule>
  </conditionalFormatting>
  <conditionalFormatting sqref="Y17">
    <cfRule type="cellIs" dxfId="1855" priority="1799" operator="between">
      <formula>1</formula>
      <formula>2</formula>
    </cfRule>
  </conditionalFormatting>
  <conditionalFormatting sqref="Z17">
    <cfRule type="cellIs" dxfId="1854" priority="1798" operator="between">
      <formula>1</formula>
      <formula>2</formula>
    </cfRule>
  </conditionalFormatting>
  <conditionalFormatting sqref="AA17">
    <cfRule type="cellIs" dxfId="1853" priority="1797" operator="between">
      <formula>1</formula>
      <formula>2</formula>
    </cfRule>
  </conditionalFormatting>
  <conditionalFormatting sqref="AD17">
    <cfRule type="cellIs" dxfId="1852" priority="1794" operator="between">
      <formula>1</formula>
      <formula>2</formula>
    </cfRule>
  </conditionalFormatting>
  <conditionalFormatting sqref="AE17">
    <cfRule type="cellIs" dxfId="1851" priority="1793" operator="between">
      <formula>1</formula>
      <formula>2</formula>
    </cfRule>
  </conditionalFormatting>
  <conditionalFormatting sqref="AC14">
    <cfRule type="cellIs" dxfId="1850" priority="1822" operator="between">
      <formula>1</formula>
      <formula>2</formula>
    </cfRule>
  </conditionalFormatting>
  <conditionalFormatting sqref="W14">
    <cfRule type="cellIs" dxfId="1849" priority="1819" operator="between">
      <formula>1</formula>
      <formula>2</formula>
    </cfRule>
  </conditionalFormatting>
  <conditionalFormatting sqref="AB14">
    <cfRule type="cellIs" dxfId="1848" priority="1823" operator="between">
      <formula>1</formula>
      <formula>2</formula>
    </cfRule>
  </conditionalFormatting>
  <conditionalFormatting sqref="X14">
    <cfRule type="cellIs" dxfId="1847" priority="1827" operator="between">
      <formula>1</formula>
      <formula>2</formula>
    </cfRule>
  </conditionalFormatting>
  <conditionalFormatting sqref="Y14">
    <cfRule type="cellIs" dxfId="1846" priority="1826" operator="between">
      <formula>1</formula>
      <formula>2</formula>
    </cfRule>
  </conditionalFormatting>
  <conditionalFormatting sqref="Z14">
    <cfRule type="cellIs" dxfId="1845" priority="1825" operator="between">
      <formula>1</formula>
      <formula>2</formula>
    </cfRule>
  </conditionalFormatting>
  <conditionalFormatting sqref="AA14">
    <cfRule type="cellIs" dxfId="1844" priority="1824" operator="between">
      <formula>1</formula>
      <formula>2</formula>
    </cfRule>
  </conditionalFormatting>
  <conditionalFormatting sqref="AD14">
    <cfRule type="cellIs" dxfId="1843" priority="1821" operator="between">
      <formula>1</formula>
      <formula>2</formula>
    </cfRule>
  </conditionalFormatting>
  <conditionalFormatting sqref="AE14">
    <cfRule type="cellIs" dxfId="1842" priority="1820" operator="between">
      <formula>1</formula>
      <formula>2</formula>
    </cfRule>
  </conditionalFormatting>
  <conditionalFormatting sqref="Y13">
    <cfRule type="cellIs" dxfId="1841" priority="1835" operator="between">
      <formula>1</formula>
      <formula>2</formula>
    </cfRule>
  </conditionalFormatting>
  <conditionalFormatting sqref="AC13">
    <cfRule type="cellIs" dxfId="1840" priority="1831" operator="between">
      <formula>1</formula>
      <formula>2</formula>
    </cfRule>
  </conditionalFormatting>
  <conditionalFormatting sqref="X13">
    <cfRule type="cellIs" dxfId="1839" priority="1836" operator="between">
      <formula>1</formula>
      <formula>2</formula>
    </cfRule>
  </conditionalFormatting>
  <conditionalFormatting sqref="AB13">
    <cfRule type="cellIs" dxfId="1838" priority="1832" operator="between">
      <formula>1</formula>
      <formula>2</formula>
    </cfRule>
  </conditionalFormatting>
  <conditionalFormatting sqref="Z13">
    <cfRule type="cellIs" dxfId="1837" priority="1834" operator="between">
      <formula>1</formula>
      <formula>2</formula>
    </cfRule>
  </conditionalFormatting>
  <conditionalFormatting sqref="AA13">
    <cfRule type="cellIs" dxfId="1836" priority="1833" operator="between">
      <formula>1</formula>
      <formula>2</formula>
    </cfRule>
  </conditionalFormatting>
  <conditionalFormatting sqref="AE13">
    <cfRule type="cellIs" dxfId="1835" priority="1829" operator="between">
      <formula>1</formula>
      <formula>2</formula>
    </cfRule>
  </conditionalFormatting>
  <conditionalFormatting sqref="AD13">
    <cfRule type="cellIs" dxfId="1834" priority="1830" operator="between">
      <formula>1</formula>
      <formula>2</formula>
    </cfRule>
  </conditionalFormatting>
  <conditionalFormatting sqref="W13">
    <cfRule type="cellIs" dxfId="1833" priority="1828" operator="between">
      <formula>1</formula>
      <formula>2</formula>
    </cfRule>
  </conditionalFormatting>
  <conditionalFormatting sqref="Y15">
    <cfRule type="cellIs" dxfId="1832" priority="1817" operator="between">
      <formula>1</formula>
      <formula>2</formula>
    </cfRule>
  </conditionalFormatting>
  <conditionalFormatting sqref="AC15">
    <cfRule type="cellIs" dxfId="1831" priority="1813" operator="between">
      <formula>1</formula>
      <formula>2</formula>
    </cfRule>
  </conditionalFormatting>
  <conditionalFormatting sqref="X15">
    <cfRule type="cellIs" dxfId="1830" priority="1818" operator="between">
      <formula>1</formula>
      <formula>2</formula>
    </cfRule>
  </conditionalFormatting>
  <conditionalFormatting sqref="AB15">
    <cfRule type="cellIs" dxfId="1829" priority="1814" operator="between">
      <formula>1</formula>
      <formula>2</formula>
    </cfRule>
  </conditionalFormatting>
  <conditionalFormatting sqref="Z15">
    <cfRule type="cellIs" dxfId="1828" priority="1816" operator="between">
      <formula>1</formula>
      <formula>2</formula>
    </cfRule>
  </conditionalFormatting>
  <conditionalFormatting sqref="AA15">
    <cfRule type="cellIs" dxfId="1827" priority="1815" operator="between">
      <formula>1</formula>
      <formula>2</formula>
    </cfRule>
  </conditionalFormatting>
  <conditionalFormatting sqref="AE15">
    <cfRule type="cellIs" dxfId="1826" priority="1811" operator="between">
      <formula>1</formula>
      <formula>2</formula>
    </cfRule>
  </conditionalFormatting>
  <conditionalFormatting sqref="AD15">
    <cfRule type="cellIs" dxfId="1825" priority="1812" operator="between">
      <formula>1</formula>
      <formula>2</formula>
    </cfRule>
  </conditionalFormatting>
  <conditionalFormatting sqref="W15">
    <cfRule type="cellIs" dxfId="1824" priority="1810" operator="between">
      <formula>1</formula>
      <formula>2</formula>
    </cfRule>
  </conditionalFormatting>
  <conditionalFormatting sqref="Y16">
    <cfRule type="cellIs" dxfId="1823" priority="1808" operator="between">
      <formula>1</formula>
      <formula>2</formula>
    </cfRule>
  </conditionalFormatting>
  <conditionalFormatting sqref="AC16">
    <cfRule type="cellIs" dxfId="1822" priority="1804" operator="between">
      <formula>1</formula>
      <formula>2</formula>
    </cfRule>
  </conditionalFormatting>
  <conditionalFormatting sqref="X16">
    <cfRule type="cellIs" dxfId="1821" priority="1809" operator="between">
      <formula>1</formula>
      <formula>2</formula>
    </cfRule>
  </conditionalFormatting>
  <conditionalFormatting sqref="AB16">
    <cfRule type="cellIs" dxfId="1820" priority="1805" operator="between">
      <formula>1</formula>
      <formula>2</formula>
    </cfRule>
  </conditionalFormatting>
  <conditionalFormatting sqref="Z16">
    <cfRule type="cellIs" dxfId="1819" priority="1807" operator="between">
      <formula>1</formula>
      <formula>2</formula>
    </cfRule>
  </conditionalFormatting>
  <conditionalFormatting sqref="AA16">
    <cfRule type="cellIs" dxfId="1818" priority="1806" operator="between">
      <formula>1</formula>
      <formula>2</formula>
    </cfRule>
  </conditionalFormatting>
  <conditionalFormatting sqref="AE16">
    <cfRule type="cellIs" dxfId="1817" priority="1802" operator="between">
      <formula>1</formula>
      <formula>2</formula>
    </cfRule>
  </conditionalFormatting>
  <conditionalFormatting sqref="AD16">
    <cfRule type="cellIs" dxfId="1816" priority="1803" operator="between">
      <formula>1</formula>
      <formula>2</formula>
    </cfRule>
  </conditionalFormatting>
  <conditionalFormatting sqref="W16">
    <cfRule type="cellIs" dxfId="1815" priority="1801" operator="between">
      <formula>1</formula>
      <formula>2</formula>
    </cfRule>
  </conditionalFormatting>
  <conditionalFormatting sqref="Y18">
    <cfRule type="cellIs" dxfId="1814" priority="1790" operator="between">
      <formula>1</formula>
      <formula>2</formula>
    </cfRule>
  </conditionalFormatting>
  <conditionalFormatting sqref="AC18">
    <cfRule type="cellIs" dxfId="1813" priority="1786" operator="between">
      <formula>1</formula>
      <formula>2</formula>
    </cfRule>
  </conditionalFormatting>
  <conditionalFormatting sqref="X18">
    <cfRule type="cellIs" dxfId="1812" priority="1791" operator="between">
      <formula>1</formula>
      <formula>2</formula>
    </cfRule>
  </conditionalFormatting>
  <conditionalFormatting sqref="AB18">
    <cfRule type="cellIs" dxfId="1811" priority="1787" operator="between">
      <formula>1</formula>
      <formula>2</formula>
    </cfRule>
  </conditionalFormatting>
  <conditionalFormatting sqref="Z18">
    <cfRule type="cellIs" dxfId="1810" priority="1789" operator="between">
      <formula>1</formula>
      <formula>2</formula>
    </cfRule>
  </conditionalFormatting>
  <conditionalFormatting sqref="AA18">
    <cfRule type="cellIs" dxfId="1809" priority="1788" operator="between">
      <formula>1</formula>
      <formula>2</formula>
    </cfRule>
  </conditionalFormatting>
  <conditionalFormatting sqref="AE18">
    <cfRule type="cellIs" dxfId="1808" priority="1784" operator="between">
      <formula>1</formula>
      <formula>2</formula>
    </cfRule>
  </conditionalFormatting>
  <conditionalFormatting sqref="AD18">
    <cfRule type="cellIs" dxfId="1807" priority="1785" operator="between">
      <formula>1</formula>
      <formula>2</formula>
    </cfRule>
  </conditionalFormatting>
  <conditionalFormatting sqref="W18">
    <cfRule type="cellIs" dxfId="1806" priority="1783" operator="between">
      <formula>1</formula>
      <formula>2</formula>
    </cfRule>
  </conditionalFormatting>
  <conditionalFormatting sqref="Y19">
    <cfRule type="cellIs" dxfId="1805" priority="1781" operator="between">
      <formula>1</formula>
      <formula>2</formula>
    </cfRule>
  </conditionalFormatting>
  <conditionalFormatting sqref="AC19">
    <cfRule type="cellIs" dxfId="1804" priority="1777" operator="between">
      <formula>1</formula>
      <formula>2</formula>
    </cfRule>
  </conditionalFormatting>
  <conditionalFormatting sqref="X19">
    <cfRule type="cellIs" dxfId="1803" priority="1782" operator="between">
      <formula>1</formula>
      <formula>2</formula>
    </cfRule>
  </conditionalFormatting>
  <conditionalFormatting sqref="AB19">
    <cfRule type="cellIs" dxfId="1802" priority="1778" operator="between">
      <formula>1</formula>
      <formula>2</formula>
    </cfRule>
  </conditionalFormatting>
  <conditionalFormatting sqref="Z19">
    <cfRule type="cellIs" dxfId="1801" priority="1780" operator="between">
      <formula>1</formula>
      <formula>2</formula>
    </cfRule>
  </conditionalFormatting>
  <conditionalFormatting sqref="AA19">
    <cfRule type="cellIs" dxfId="1800" priority="1779" operator="between">
      <formula>1</formula>
      <formula>2</formula>
    </cfRule>
  </conditionalFormatting>
  <conditionalFormatting sqref="AE19">
    <cfRule type="cellIs" dxfId="1799" priority="1775" operator="between">
      <formula>1</formula>
      <formula>2</formula>
    </cfRule>
  </conditionalFormatting>
  <conditionalFormatting sqref="AD19">
    <cfRule type="cellIs" dxfId="1798" priority="1776" operator="between">
      <formula>1</formula>
      <formula>2</formula>
    </cfRule>
  </conditionalFormatting>
  <conditionalFormatting sqref="W19">
    <cfRule type="cellIs" dxfId="1797" priority="1774" operator="between">
      <formula>1</formula>
      <formula>2</formula>
    </cfRule>
  </conditionalFormatting>
  <conditionalFormatting sqref="Y21">
    <cfRule type="cellIs" dxfId="1796" priority="1763" operator="between">
      <formula>1</formula>
      <formula>2</formula>
    </cfRule>
  </conditionalFormatting>
  <conditionalFormatting sqref="AC21">
    <cfRule type="cellIs" dxfId="1795" priority="1759" operator="between">
      <formula>1</formula>
      <formula>2</formula>
    </cfRule>
  </conditionalFormatting>
  <conditionalFormatting sqref="X21">
    <cfRule type="cellIs" dxfId="1794" priority="1764" operator="between">
      <formula>1</formula>
      <formula>2</formula>
    </cfRule>
  </conditionalFormatting>
  <conditionalFormatting sqref="AB21">
    <cfRule type="cellIs" dxfId="1793" priority="1760" operator="between">
      <formula>1</formula>
      <formula>2</formula>
    </cfRule>
  </conditionalFormatting>
  <conditionalFormatting sqref="Z21">
    <cfRule type="cellIs" dxfId="1792" priority="1762" operator="between">
      <formula>1</formula>
      <formula>2</formula>
    </cfRule>
  </conditionalFormatting>
  <conditionalFormatting sqref="AA21">
    <cfRule type="cellIs" dxfId="1791" priority="1761" operator="between">
      <formula>1</formula>
      <formula>2</formula>
    </cfRule>
  </conditionalFormatting>
  <conditionalFormatting sqref="AE21">
    <cfRule type="cellIs" dxfId="1790" priority="1757" operator="between">
      <formula>1</formula>
      <formula>2</formula>
    </cfRule>
  </conditionalFormatting>
  <conditionalFormatting sqref="AD21">
    <cfRule type="cellIs" dxfId="1789" priority="1758" operator="between">
      <formula>1</formula>
      <formula>2</formula>
    </cfRule>
  </conditionalFormatting>
  <conditionalFormatting sqref="W21">
    <cfRule type="cellIs" dxfId="1788" priority="1756" operator="between">
      <formula>1</formula>
      <formula>2</formula>
    </cfRule>
  </conditionalFormatting>
  <conditionalFormatting sqref="Y22">
    <cfRule type="cellIs" dxfId="1787" priority="1754" operator="between">
      <formula>1</formula>
      <formula>2</formula>
    </cfRule>
  </conditionalFormatting>
  <conditionalFormatting sqref="AC22">
    <cfRule type="cellIs" dxfId="1786" priority="1750" operator="between">
      <formula>1</formula>
      <formula>2</formula>
    </cfRule>
  </conditionalFormatting>
  <conditionalFormatting sqref="X22">
    <cfRule type="cellIs" dxfId="1785" priority="1755" operator="between">
      <formula>1</formula>
      <formula>2</formula>
    </cfRule>
  </conditionalFormatting>
  <conditionalFormatting sqref="AB22">
    <cfRule type="cellIs" dxfId="1784" priority="1751" operator="between">
      <formula>1</formula>
      <formula>2</formula>
    </cfRule>
  </conditionalFormatting>
  <conditionalFormatting sqref="Z22">
    <cfRule type="cellIs" dxfId="1783" priority="1753" operator="between">
      <formula>1</formula>
      <formula>2</formula>
    </cfRule>
  </conditionalFormatting>
  <conditionalFormatting sqref="AA22">
    <cfRule type="cellIs" dxfId="1782" priority="1752" operator="between">
      <formula>1</formula>
      <formula>2</formula>
    </cfRule>
  </conditionalFormatting>
  <conditionalFormatting sqref="AE22">
    <cfRule type="cellIs" dxfId="1781" priority="1748" operator="between">
      <formula>1</formula>
      <formula>2</formula>
    </cfRule>
  </conditionalFormatting>
  <conditionalFormatting sqref="AD22">
    <cfRule type="cellIs" dxfId="1780" priority="1749" operator="between">
      <formula>1</formula>
      <formula>2</formula>
    </cfRule>
  </conditionalFormatting>
  <conditionalFormatting sqref="W22">
    <cfRule type="cellIs" dxfId="1779" priority="1747" operator="between">
      <formula>1</formula>
      <formula>2</formula>
    </cfRule>
  </conditionalFormatting>
  <conditionalFormatting sqref="Y24">
    <cfRule type="cellIs" dxfId="1778" priority="1736" operator="between">
      <formula>1</formula>
      <formula>2</formula>
    </cfRule>
  </conditionalFormatting>
  <conditionalFormatting sqref="AC24">
    <cfRule type="cellIs" dxfId="1777" priority="1732" operator="between">
      <formula>1</formula>
      <formula>2</formula>
    </cfRule>
  </conditionalFormatting>
  <conditionalFormatting sqref="X24">
    <cfRule type="cellIs" dxfId="1776" priority="1737" operator="between">
      <formula>1</formula>
      <formula>2</formula>
    </cfRule>
  </conditionalFormatting>
  <conditionalFormatting sqref="AB24">
    <cfRule type="cellIs" dxfId="1775" priority="1733" operator="between">
      <formula>1</formula>
      <formula>2</formula>
    </cfRule>
  </conditionalFormatting>
  <conditionalFormatting sqref="Z24">
    <cfRule type="cellIs" dxfId="1774" priority="1735" operator="between">
      <formula>1</formula>
      <formula>2</formula>
    </cfRule>
  </conditionalFormatting>
  <conditionalFormatting sqref="AA24">
    <cfRule type="cellIs" dxfId="1773" priority="1734" operator="between">
      <formula>1</formula>
      <formula>2</formula>
    </cfRule>
  </conditionalFormatting>
  <conditionalFormatting sqref="AE24">
    <cfRule type="cellIs" dxfId="1772" priority="1730" operator="between">
      <formula>1</formula>
      <formula>2</formula>
    </cfRule>
  </conditionalFormatting>
  <conditionalFormatting sqref="AD24">
    <cfRule type="cellIs" dxfId="1771" priority="1731" operator="between">
      <formula>1</formula>
      <formula>2</formula>
    </cfRule>
  </conditionalFormatting>
  <conditionalFormatting sqref="W24">
    <cfRule type="cellIs" dxfId="1770" priority="1729" operator="between">
      <formula>1</formula>
      <formula>2</formula>
    </cfRule>
  </conditionalFormatting>
  <conditionalFormatting sqref="Y25">
    <cfRule type="cellIs" dxfId="1769" priority="1727" operator="between">
      <formula>1</formula>
      <formula>2</formula>
    </cfRule>
  </conditionalFormatting>
  <conditionalFormatting sqref="AC25">
    <cfRule type="cellIs" dxfId="1768" priority="1723" operator="between">
      <formula>1</formula>
      <formula>2</formula>
    </cfRule>
  </conditionalFormatting>
  <conditionalFormatting sqref="X25">
    <cfRule type="cellIs" dxfId="1767" priority="1728" operator="between">
      <formula>1</formula>
      <formula>2</formula>
    </cfRule>
  </conditionalFormatting>
  <conditionalFormatting sqref="AB25">
    <cfRule type="cellIs" dxfId="1766" priority="1724" operator="between">
      <formula>1</formula>
      <formula>2</formula>
    </cfRule>
  </conditionalFormatting>
  <conditionalFormatting sqref="Z25">
    <cfRule type="cellIs" dxfId="1765" priority="1726" operator="between">
      <formula>1</formula>
      <formula>2</formula>
    </cfRule>
  </conditionalFormatting>
  <conditionalFormatting sqref="AA25">
    <cfRule type="cellIs" dxfId="1764" priority="1725" operator="between">
      <formula>1</formula>
      <formula>2</formula>
    </cfRule>
  </conditionalFormatting>
  <conditionalFormatting sqref="AE25">
    <cfRule type="cellIs" dxfId="1763" priority="1721" operator="between">
      <formula>1</formula>
      <formula>2</formula>
    </cfRule>
  </conditionalFormatting>
  <conditionalFormatting sqref="AD25">
    <cfRule type="cellIs" dxfId="1762" priority="1722" operator="between">
      <formula>1</formula>
      <formula>2</formula>
    </cfRule>
  </conditionalFormatting>
  <conditionalFormatting sqref="W25">
    <cfRule type="cellIs" dxfId="1761" priority="1720" operator="between">
      <formula>1</formula>
      <formula>2</formula>
    </cfRule>
  </conditionalFormatting>
  <conditionalFormatting sqref="Y26">
    <cfRule type="cellIs" dxfId="1760" priority="1718" operator="between">
      <formula>1</formula>
      <formula>2</formula>
    </cfRule>
  </conditionalFormatting>
  <conditionalFormatting sqref="AC26">
    <cfRule type="cellIs" dxfId="1759" priority="1714" operator="between">
      <formula>1</formula>
      <formula>2</formula>
    </cfRule>
  </conditionalFormatting>
  <conditionalFormatting sqref="X26">
    <cfRule type="cellIs" dxfId="1758" priority="1719" operator="between">
      <formula>1</formula>
      <formula>2</formula>
    </cfRule>
  </conditionalFormatting>
  <conditionalFormatting sqref="AB26">
    <cfRule type="cellIs" dxfId="1757" priority="1715" operator="between">
      <formula>1</formula>
      <formula>2</formula>
    </cfRule>
  </conditionalFormatting>
  <conditionalFormatting sqref="Z26">
    <cfRule type="cellIs" dxfId="1756" priority="1717" operator="between">
      <formula>1</formula>
      <formula>2</formula>
    </cfRule>
  </conditionalFormatting>
  <conditionalFormatting sqref="AA26">
    <cfRule type="cellIs" dxfId="1755" priority="1716" operator="between">
      <formula>1</formula>
      <formula>2</formula>
    </cfRule>
  </conditionalFormatting>
  <conditionalFormatting sqref="AE26">
    <cfRule type="cellIs" dxfId="1754" priority="1712" operator="between">
      <formula>1</formula>
      <formula>2</formula>
    </cfRule>
  </conditionalFormatting>
  <conditionalFormatting sqref="AD26">
    <cfRule type="cellIs" dxfId="1753" priority="1713" operator="between">
      <formula>1</formula>
      <formula>2</formula>
    </cfRule>
  </conditionalFormatting>
  <conditionalFormatting sqref="W26">
    <cfRule type="cellIs" dxfId="1752" priority="1711" operator="between">
      <formula>1</formula>
      <formula>2</formula>
    </cfRule>
  </conditionalFormatting>
  <conditionalFormatting sqref="Y27">
    <cfRule type="cellIs" dxfId="1751" priority="1709" operator="between">
      <formula>1</formula>
      <formula>2</formula>
    </cfRule>
  </conditionalFormatting>
  <conditionalFormatting sqref="AC27">
    <cfRule type="cellIs" dxfId="1750" priority="1705" operator="between">
      <formula>1</formula>
      <formula>2</formula>
    </cfRule>
  </conditionalFormatting>
  <conditionalFormatting sqref="X27">
    <cfRule type="cellIs" dxfId="1749" priority="1710" operator="between">
      <formula>1</formula>
      <formula>2</formula>
    </cfRule>
  </conditionalFormatting>
  <conditionalFormatting sqref="AB27">
    <cfRule type="cellIs" dxfId="1748" priority="1706" operator="between">
      <formula>1</formula>
      <formula>2</formula>
    </cfRule>
  </conditionalFormatting>
  <conditionalFormatting sqref="Z27">
    <cfRule type="cellIs" dxfId="1747" priority="1708" operator="between">
      <formula>1</formula>
      <formula>2</formula>
    </cfRule>
  </conditionalFormatting>
  <conditionalFormatting sqref="AA27">
    <cfRule type="cellIs" dxfId="1746" priority="1707" operator="between">
      <formula>1</formula>
      <formula>2</formula>
    </cfRule>
  </conditionalFormatting>
  <conditionalFormatting sqref="AE27">
    <cfRule type="cellIs" dxfId="1745" priority="1703" operator="between">
      <formula>1</formula>
      <formula>2</formula>
    </cfRule>
  </conditionalFormatting>
  <conditionalFormatting sqref="AD27">
    <cfRule type="cellIs" dxfId="1744" priority="1704" operator="between">
      <formula>1</formula>
      <formula>2</formula>
    </cfRule>
  </conditionalFormatting>
  <conditionalFormatting sqref="W27">
    <cfRule type="cellIs" dxfId="1743" priority="1702" operator="between">
      <formula>1</formula>
      <formula>2</formula>
    </cfRule>
  </conditionalFormatting>
  <conditionalFormatting sqref="AB28">
    <cfRule type="cellIs" dxfId="1742" priority="1697" operator="between">
      <formula>1</formula>
      <formula>2</formula>
    </cfRule>
  </conditionalFormatting>
  <conditionalFormatting sqref="AE28">
    <cfRule type="cellIs" dxfId="1741" priority="1694" operator="between">
      <formula>1</formula>
      <formula>2</formula>
    </cfRule>
  </conditionalFormatting>
  <conditionalFormatting sqref="AD28">
    <cfRule type="cellIs" dxfId="1740" priority="1695" operator="between">
      <formula>1</formula>
      <formula>2</formula>
    </cfRule>
  </conditionalFormatting>
  <conditionalFormatting sqref="W28">
    <cfRule type="cellIs" dxfId="1739" priority="1693" operator="between">
      <formula>1</formula>
      <formula>2</formula>
    </cfRule>
  </conditionalFormatting>
  <conditionalFormatting sqref="AB29">
    <cfRule type="cellIs" dxfId="1738" priority="1688" operator="between">
      <formula>1</formula>
      <formula>2</formula>
    </cfRule>
  </conditionalFormatting>
  <conditionalFormatting sqref="AE29">
    <cfRule type="cellIs" dxfId="1737" priority="1685" operator="between">
      <formula>1</formula>
      <formula>2</formula>
    </cfRule>
  </conditionalFormatting>
  <conditionalFormatting sqref="AD29">
    <cfRule type="cellIs" dxfId="1736" priority="1686" operator="between">
      <formula>1</formula>
      <formula>2</formula>
    </cfRule>
  </conditionalFormatting>
  <conditionalFormatting sqref="W29">
    <cfRule type="cellIs" dxfId="1735" priority="1684" operator="between">
      <formula>1</formula>
      <formula>2</formula>
    </cfRule>
  </conditionalFormatting>
  <conditionalFormatting sqref="Y30">
    <cfRule type="cellIs" dxfId="1734" priority="1682" operator="between">
      <formula>1</formula>
      <formula>2</formula>
    </cfRule>
  </conditionalFormatting>
  <conditionalFormatting sqref="AC30">
    <cfRule type="cellIs" dxfId="1733" priority="1678" operator="between">
      <formula>1</formula>
      <formula>2</formula>
    </cfRule>
  </conditionalFormatting>
  <conditionalFormatting sqref="X30">
    <cfRule type="cellIs" dxfId="1732" priority="1683" operator="between">
      <formula>1</formula>
      <formula>2</formula>
    </cfRule>
  </conditionalFormatting>
  <conditionalFormatting sqref="AB30">
    <cfRule type="cellIs" dxfId="1731" priority="1679" operator="between">
      <formula>1</formula>
      <formula>2</formula>
    </cfRule>
  </conditionalFormatting>
  <conditionalFormatting sqref="Z30">
    <cfRule type="cellIs" dxfId="1730" priority="1681" operator="between">
      <formula>1</formula>
      <formula>2</formula>
    </cfRule>
  </conditionalFormatting>
  <conditionalFormatting sqref="AA30">
    <cfRule type="cellIs" dxfId="1729" priority="1680" operator="between">
      <formula>1</formula>
      <formula>2</formula>
    </cfRule>
  </conditionalFormatting>
  <conditionalFormatting sqref="AE30">
    <cfRule type="cellIs" dxfId="1728" priority="1676" operator="between">
      <formula>1</formula>
      <formula>2</formula>
    </cfRule>
  </conditionalFormatting>
  <conditionalFormatting sqref="AD30">
    <cfRule type="cellIs" dxfId="1727" priority="1677" operator="between">
      <formula>1</formula>
      <formula>2</formula>
    </cfRule>
  </conditionalFormatting>
  <conditionalFormatting sqref="W30">
    <cfRule type="cellIs" dxfId="1726" priority="1675" operator="between">
      <formula>1</formula>
      <formula>2</formula>
    </cfRule>
  </conditionalFormatting>
  <conditionalFormatting sqref="Y31">
    <cfRule type="cellIs" dxfId="1725" priority="1673" operator="between">
      <formula>1</formula>
      <formula>2</formula>
    </cfRule>
  </conditionalFormatting>
  <conditionalFormatting sqref="AC31">
    <cfRule type="cellIs" dxfId="1724" priority="1669" operator="between">
      <formula>1</formula>
      <formula>2</formula>
    </cfRule>
  </conditionalFormatting>
  <conditionalFormatting sqref="X31">
    <cfRule type="cellIs" dxfId="1723" priority="1674" operator="between">
      <formula>1</formula>
      <formula>2</formula>
    </cfRule>
  </conditionalFormatting>
  <conditionalFormatting sqref="AB31">
    <cfRule type="cellIs" dxfId="1722" priority="1670" operator="between">
      <formula>1</formula>
      <formula>2</formula>
    </cfRule>
  </conditionalFormatting>
  <conditionalFormatting sqref="Z31">
    <cfRule type="cellIs" dxfId="1721" priority="1672" operator="between">
      <formula>1</formula>
      <formula>2</formula>
    </cfRule>
  </conditionalFormatting>
  <conditionalFormatting sqref="AA31">
    <cfRule type="cellIs" dxfId="1720" priority="1671" operator="between">
      <formula>1</formula>
      <formula>2</formula>
    </cfRule>
  </conditionalFormatting>
  <conditionalFormatting sqref="AE31">
    <cfRule type="cellIs" dxfId="1719" priority="1667" operator="between">
      <formula>1</formula>
      <formula>2</formula>
    </cfRule>
  </conditionalFormatting>
  <conditionalFormatting sqref="AD31">
    <cfRule type="cellIs" dxfId="1718" priority="1668" operator="between">
      <formula>1</formula>
      <formula>2</formula>
    </cfRule>
  </conditionalFormatting>
  <conditionalFormatting sqref="W31">
    <cfRule type="cellIs" dxfId="1717" priority="1666" operator="between">
      <formula>1</formula>
      <formula>2</formula>
    </cfRule>
  </conditionalFormatting>
  <conditionalFormatting sqref="Y32">
    <cfRule type="cellIs" dxfId="1716" priority="1664" operator="between">
      <formula>1</formula>
      <formula>2</formula>
    </cfRule>
  </conditionalFormatting>
  <conditionalFormatting sqref="AC32">
    <cfRule type="cellIs" dxfId="1715" priority="1660" operator="between">
      <formula>1</formula>
      <formula>2</formula>
    </cfRule>
  </conditionalFormatting>
  <conditionalFormatting sqref="X32">
    <cfRule type="cellIs" dxfId="1714" priority="1665" operator="between">
      <formula>1</formula>
      <formula>2</formula>
    </cfRule>
  </conditionalFormatting>
  <conditionalFormatting sqref="AB32">
    <cfRule type="cellIs" dxfId="1713" priority="1661" operator="between">
      <formula>1</formula>
      <formula>2</formula>
    </cfRule>
  </conditionalFormatting>
  <conditionalFormatting sqref="Z32">
    <cfRule type="cellIs" dxfId="1712" priority="1663" operator="between">
      <formula>1</formula>
      <formula>2</formula>
    </cfRule>
  </conditionalFormatting>
  <conditionalFormatting sqref="AA32">
    <cfRule type="cellIs" dxfId="1711" priority="1662" operator="between">
      <formula>1</formula>
      <formula>2</formula>
    </cfRule>
  </conditionalFormatting>
  <conditionalFormatting sqref="AE32">
    <cfRule type="cellIs" dxfId="1710" priority="1658" operator="between">
      <formula>1</formula>
      <formula>2</formula>
    </cfRule>
  </conditionalFormatting>
  <conditionalFormatting sqref="AD32">
    <cfRule type="cellIs" dxfId="1709" priority="1659" operator="between">
      <formula>1</formula>
      <formula>2</formula>
    </cfRule>
  </conditionalFormatting>
  <conditionalFormatting sqref="W32">
    <cfRule type="cellIs" dxfId="1708" priority="1657" operator="between">
      <formula>1</formula>
      <formula>2</formula>
    </cfRule>
  </conditionalFormatting>
  <conditionalFormatting sqref="Y33">
    <cfRule type="cellIs" dxfId="1707" priority="1655" operator="between">
      <formula>1</formula>
      <formula>2</formula>
    </cfRule>
  </conditionalFormatting>
  <conditionalFormatting sqref="AC33">
    <cfRule type="cellIs" dxfId="1706" priority="1651" operator="between">
      <formula>1</formula>
      <formula>2</formula>
    </cfRule>
  </conditionalFormatting>
  <conditionalFormatting sqref="X33">
    <cfRule type="cellIs" dxfId="1705" priority="1656" operator="between">
      <formula>1</formula>
      <formula>2</formula>
    </cfRule>
  </conditionalFormatting>
  <conditionalFormatting sqref="AB33">
    <cfRule type="cellIs" dxfId="1704" priority="1652" operator="between">
      <formula>1</formula>
      <formula>2</formula>
    </cfRule>
  </conditionalFormatting>
  <conditionalFormatting sqref="Z33">
    <cfRule type="cellIs" dxfId="1703" priority="1654" operator="between">
      <formula>1</formula>
      <formula>2</formula>
    </cfRule>
  </conditionalFormatting>
  <conditionalFormatting sqref="AA33">
    <cfRule type="cellIs" dxfId="1702" priority="1653" operator="between">
      <formula>1</formula>
      <formula>2</formula>
    </cfRule>
  </conditionalFormatting>
  <conditionalFormatting sqref="AE33">
    <cfRule type="cellIs" dxfId="1701" priority="1649" operator="between">
      <formula>1</formula>
      <formula>2</formula>
    </cfRule>
  </conditionalFormatting>
  <conditionalFormatting sqref="AD33">
    <cfRule type="cellIs" dxfId="1700" priority="1650" operator="between">
      <formula>1</formula>
      <formula>2</formula>
    </cfRule>
  </conditionalFormatting>
  <conditionalFormatting sqref="W33">
    <cfRule type="cellIs" dxfId="1699" priority="1648" operator="between">
      <formula>1</formula>
      <formula>2</formula>
    </cfRule>
  </conditionalFormatting>
  <conditionalFormatting sqref="Y34">
    <cfRule type="cellIs" dxfId="1698" priority="1646" operator="between">
      <formula>1</formula>
      <formula>2</formula>
    </cfRule>
  </conditionalFormatting>
  <conditionalFormatting sqref="AC34">
    <cfRule type="cellIs" dxfId="1697" priority="1642" operator="between">
      <formula>1</formula>
      <formula>2</formula>
    </cfRule>
  </conditionalFormatting>
  <conditionalFormatting sqref="X34">
    <cfRule type="cellIs" dxfId="1696" priority="1647" operator="between">
      <formula>1</formula>
      <formula>2</formula>
    </cfRule>
  </conditionalFormatting>
  <conditionalFormatting sqref="AB34">
    <cfRule type="cellIs" dxfId="1695" priority="1643" operator="between">
      <formula>1</formula>
      <formula>2</formula>
    </cfRule>
  </conditionalFormatting>
  <conditionalFormatting sqref="Z34">
    <cfRule type="cellIs" dxfId="1694" priority="1645" operator="between">
      <formula>1</formula>
      <formula>2</formula>
    </cfRule>
  </conditionalFormatting>
  <conditionalFormatting sqref="AA34">
    <cfRule type="cellIs" dxfId="1693" priority="1644" operator="between">
      <formula>1</formula>
      <formula>2</formula>
    </cfRule>
  </conditionalFormatting>
  <conditionalFormatting sqref="AE34">
    <cfRule type="cellIs" dxfId="1692" priority="1640" operator="between">
      <formula>1</formula>
      <formula>2</formula>
    </cfRule>
  </conditionalFormatting>
  <conditionalFormatting sqref="AD34">
    <cfRule type="cellIs" dxfId="1691" priority="1641" operator="between">
      <formula>1</formula>
      <formula>2</formula>
    </cfRule>
  </conditionalFormatting>
  <conditionalFormatting sqref="W34">
    <cfRule type="cellIs" dxfId="1690" priority="1639" operator="between">
      <formula>1</formula>
      <formula>2</formula>
    </cfRule>
  </conditionalFormatting>
  <conditionalFormatting sqref="Y35">
    <cfRule type="cellIs" dxfId="1689" priority="1637" operator="between">
      <formula>1</formula>
      <formula>2</formula>
    </cfRule>
  </conditionalFormatting>
  <conditionalFormatting sqref="AC35">
    <cfRule type="cellIs" dxfId="1688" priority="1633" operator="between">
      <formula>1</formula>
      <formula>2</formula>
    </cfRule>
  </conditionalFormatting>
  <conditionalFormatting sqref="X35">
    <cfRule type="cellIs" dxfId="1687" priority="1638" operator="between">
      <formula>1</formula>
      <formula>2</formula>
    </cfRule>
  </conditionalFormatting>
  <conditionalFormatting sqref="AB35">
    <cfRule type="cellIs" dxfId="1686" priority="1634" operator="between">
      <formula>1</formula>
      <formula>2</formula>
    </cfRule>
  </conditionalFormatting>
  <conditionalFormatting sqref="Z35">
    <cfRule type="cellIs" dxfId="1685" priority="1636" operator="between">
      <formula>1</formula>
      <formula>2</formula>
    </cfRule>
  </conditionalFormatting>
  <conditionalFormatting sqref="AA35">
    <cfRule type="cellIs" dxfId="1684" priority="1635" operator="between">
      <formula>1</formula>
      <formula>2</formula>
    </cfRule>
  </conditionalFormatting>
  <conditionalFormatting sqref="AE35">
    <cfRule type="cellIs" dxfId="1683" priority="1631" operator="between">
      <formula>1</formula>
      <formula>2</formula>
    </cfRule>
  </conditionalFormatting>
  <conditionalFormatting sqref="AD35">
    <cfRule type="cellIs" dxfId="1682" priority="1632" operator="between">
      <formula>1</formula>
      <formula>2</formula>
    </cfRule>
  </conditionalFormatting>
  <conditionalFormatting sqref="W35">
    <cfRule type="cellIs" dxfId="1681" priority="1630" operator="between">
      <formula>1</formula>
      <formula>2</formula>
    </cfRule>
  </conditionalFormatting>
  <conditionalFormatting sqref="Y36">
    <cfRule type="cellIs" dxfId="1680" priority="1628" operator="between">
      <formula>1</formula>
      <formula>2</formula>
    </cfRule>
  </conditionalFormatting>
  <conditionalFormatting sqref="AC36">
    <cfRule type="cellIs" dxfId="1679" priority="1624" operator="between">
      <formula>1</formula>
      <formula>2</formula>
    </cfRule>
  </conditionalFormatting>
  <conditionalFormatting sqref="X36">
    <cfRule type="cellIs" dxfId="1678" priority="1629" operator="between">
      <formula>1</formula>
      <formula>2</formula>
    </cfRule>
  </conditionalFormatting>
  <conditionalFormatting sqref="AB36">
    <cfRule type="cellIs" dxfId="1677" priority="1625" operator="between">
      <formula>1</formula>
      <formula>2</formula>
    </cfRule>
  </conditionalFormatting>
  <conditionalFormatting sqref="Z36">
    <cfRule type="cellIs" dxfId="1676" priority="1627" operator="between">
      <formula>1</formula>
      <formula>2</formula>
    </cfRule>
  </conditionalFormatting>
  <conditionalFormatting sqref="AA36">
    <cfRule type="cellIs" dxfId="1675" priority="1626" operator="between">
      <formula>1</formula>
      <formula>2</formula>
    </cfRule>
  </conditionalFormatting>
  <conditionalFormatting sqref="AE36">
    <cfRule type="cellIs" dxfId="1674" priority="1622" operator="between">
      <formula>1</formula>
      <formula>2</formula>
    </cfRule>
  </conditionalFormatting>
  <conditionalFormatting sqref="AD36">
    <cfRule type="cellIs" dxfId="1673" priority="1623" operator="between">
      <formula>1</formula>
      <formula>2</formula>
    </cfRule>
  </conditionalFormatting>
  <conditionalFormatting sqref="W36">
    <cfRule type="cellIs" dxfId="1672" priority="1621" operator="between">
      <formula>1</formula>
      <formula>2</formula>
    </cfRule>
  </conditionalFormatting>
  <conditionalFormatting sqref="Y37">
    <cfRule type="cellIs" dxfId="1671" priority="1619" operator="between">
      <formula>1</formula>
      <formula>2</formula>
    </cfRule>
  </conditionalFormatting>
  <conditionalFormatting sqref="AC37">
    <cfRule type="cellIs" dxfId="1670" priority="1615" operator="between">
      <formula>1</formula>
      <formula>2</formula>
    </cfRule>
  </conditionalFormatting>
  <conditionalFormatting sqref="X37">
    <cfRule type="cellIs" dxfId="1669" priority="1620" operator="between">
      <formula>1</formula>
      <formula>2</formula>
    </cfRule>
  </conditionalFormatting>
  <conditionalFormatting sqref="AB37">
    <cfRule type="cellIs" dxfId="1668" priority="1616" operator="between">
      <formula>1</formula>
      <formula>2</formula>
    </cfRule>
  </conditionalFormatting>
  <conditionalFormatting sqref="Z37">
    <cfRule type="cellIs" dxfId="1667" priority="1618" operator="between">
      <formula>1</formula>
      <formula>2</formula>
    </cfRule>
  </conditionalFormatting>
  <conditionalFormatting sqref="AA37">
    <cfRule type="cellIs" dxfId="1666" priority="1617" operator="between">
      <formula>1</formula>
      <formula>2</formula>
    </cfRule>
  </conditionalFormatting>
  <conditionalFormatting sqref="AE37">
    <cfRule type="cellIs" dxfId="1665" priority="1613" operator="between">
      <formula>1</formula>
      <formula>2</formula>
    </cfRule>
  </conditionalFormatting>
  <conditionalFormatting sqref="AD37">
    <cfRule type="cellIs" dxfId="1664" priority="1614" operator="between">
      <formula>1</formula>
      <formula>2</formula>
    </cfRule>
  </conditionalFormatting>
  <conditionalFormatting sqref="W37">
    <cfRule type="cellIs" dxfId="1663" priority="1612" operator="between">
      <formula>1</formula>
      <formula>2</formula>
    </cfRule>
  </conditionalFormatting>
  <conditionalFormatting sqref="Y38">
    <cfRule type="cellIs" dxfId="1662" priority="1610" operator="between">
      <formula>1</formula>
      <formula>2</formula>
    </cfRule>
  </conditionalFormatting>
  <conditionalFormatting sqref="AC38">
    <cfRule type="cellIs" dxfId="1661" priority="1606" operator="between">
      <formula>1</formula>
      <formula>2</formula>
    </cfRule>
  </conditionalFormatting>
  <conditionalFormatting sqref="X38">
    <cfRule type="cellIs" dxfId="1660" priority="1611" operator="between">
      <formula>1</formula>
      <formula>2</formula>
    </cfRule>
  </conditionalFormatting>
  <conditionalFormatting sqref="AB38">
    <cfRule type="cellIs" dxfId="1659" priority="1607" operator="between">
      <formula>1</formula>
      <formula>2</formula>
    </cfRule>
  </conditionalFormatting>
  <conditionalFormatting sqref="Z38">
    <cfRule type="cellIs" dxfId="1658" priority="1609" operator="between">
      <formula>1</formula>
      <formula>2</formula>
    </cfRule>
  </conditionalFormatting>
  <conditionalFormatting sqref="AA38">
    <cfRule type="cellIs" dxfId="1657" priority="1608" operator="between">
      <formula>1</formula>
      <formula>2</formula>
    </cfRule>
  </conditionalFormatting>
  <conditionalFormatting sqref="AE38">
    <cfRule type="cellIs" dxfId="1656" priority="1604" operator="between">
      <formula>1</formula>
      <formula>2</formula>
    </cfRule>
  </conditionalFormatting>
  <conditionalFormatting sqref="AD38">
    <cfRule type="cellIs" dxfId="1655" priority="1605" operator="between">
      <formula>1</formula>
      <formula>2</formula>
    </cfRule>
  </conditionalFormatting>
  <conditionalFormatting sqref="W38">
    <cfRule type="cellIs" dxfId="1654" priority="1603" operator="between">
      <formula>1</formula>
      <formula>2</formula>
    </cfRule>
  </conditionalFormatting>
  <conditionalFormatting sqref="Y39">
    <cfRule type="cellIs" dxfId="1653" priority="1601" operator="between">
      <formula>1</formula>
      <formula>2</formula>
    </cfRule>
  </conditionalFormatting>
  <conditionalFormatting sqref="AC39">
    <cfRule type="cellIs" dxfId="1652" priority="1597" operator="between">
      <formula>1</formula>
      <formula>2</formula>
    </cfRule>
  </conditionalFormatting>
  <conditionalFormatting sqref="X39">
    <cfRule type="cellIs" dxfId="1651" priority="1602" operator="between">
      <formula>1</formula>
      <formula>2</formula>
    </cfRule>
  </conditionalFormatting>
  <conditionalFormatting sqref="AB39">
    <cfRule type="cellIs" dxfId="1650" priority="1598" operator="between">
      <formula>1</formula>
      <formula>2</formula>
    </cfRule>
  </conditionalFormatting>
  <conditionalFormatting sqref="Z39">
    <cfRule type="cellIs" dxfId="1649" priority="1600" operator="between">
      <formula>1</formula>
      <formula>2</formula>
    </cfRule>
  </conditionalFormatting>
  <conditionalFormatting sqref="AA39">
    <cfRule type="cellIs" dxfId="1648" priority="1599" operator="between">
      <formula>1</formula>
      <formula>2</formula>
    </cfRule>
  </conditionalFormatting>
  <conditionalFormatting sqref="AE39">
    <cfRule type="cellIs" dxfId="1647" priority="1595" operator="between">
      <formula>1</formula>
      <formula>2</formula>
    </cfRule>
  </conditionalFormatting>
  <conditionalFormatting sqref="AD39">
    <cfRule type="cellIs" dxfId="1646" priority="1596" operator="between">
      <formula>1</formula>
      <formula>2</formula>
    </cfRule>
  </conditionalFormatting>
  <conditionalFormatting sqref="W39">
    <cfRule type="cellIs" dxfId="1645" priority="1594" operator="between">
      <formula>1</formula>
      <formula>2</formula>
    </cfRule>
  </conditionalFormatting>
  <conditionalFormatting sqref="AA29">
    <cfRule type="cellIs" dxfId="1644" priority="1437" operator="between">
      <formula>1</formula>
      <formula>2</formula>
    </cfRule>
  </conditionalFormatting>
  <conditionalFormatting sqref="AC29">
    <cfRule type="cellIs" dxfId="1643" priority="1435" operator="between">
      <formula>1</formula>
      <formula>2</formula>
    </cfRule>
  </conditionalFormatting>
  <conditionalFormatting sqref="X29">
    <cfRule type="cellIs" dxfId="1642" priority="1440" operator="between">
      <formula>1</formula>
      <formula>2</formula>
    </cfRule>
  </conditionalFormatting>
  <conditionalFormatting sqref="Y29">
    <cfRule type="cellIs" dxfId="1641" priority="1439" operator="between">
      <formula>1</formula>
      <formula>2</formula>
    </cfRule>
  </conditionalFormatting>
  <conditionalFormatting sqref="Z29">
    <cfRule type="cellIs" dxfId="1640" priority="1438" operator="between">
      <formula>1</formula>
      <formula>2</formula>
    </cfRule>
  </conditionalFormatting>
  <conditionalFormatting sqref="AA28">
    <cfRule type="cellIs" dxfId="1639" priority="1446" operator="between">
      <formula>1</formula>
      <formula>2</formula>
    </cfRule>
  </conditionalFormatting>
  <conditionalFormatting sqref="Z28">
    <cfRule type="cellIs" dxfId="1638" priority="1447" operator="between">
      <formula>1</formula>
      <formula>2</formula>
    </cfRule>
  </conditionalFormatting>
  <conditionalFormatting sqref="Y28">
    <cfRule type="cellIs" dxfId="1637" priority="1448" operator="between">
      <formula>1</formula>
      <formula>2</formula>
    </cfRule>
  </conditionalFormatting>
  <conditionalFormatting sqref="X28">
    <cfRule type="cellIs" dxfId="1636" priority="1449" operator="between">
      <formula>1</formula>
      <formula>2</formula>
    </cfRule>
  </conditionalFormatting>
  <conditionalFormatting sqref="AC28">
    <cfRule type="cellIs" dxfId="1635" priority="1444" operator="between">
      <formula>1</formula>
      <formula>2</formula>
    </cfRule>
  </conditionalFormatting>
  <conditionalFormatting sqref="W12">
    <cfRule type="cellIs" dxfId="1634" priority="1585" operator="between">
      <formula>1</formula>
      <formula>2</formula>
    </cfRule>
  </conditionalFormatting>
  <conditionalFormatting sqref="AD12">
    <cfRule type="cellIs" dxfId="1633" priority="1587" operator="between">
      <formula>1</formula>
      <formula>2</formula>
    </cfRule>
  </conditionalFormatting>
  <conditionalFormatting sqref="AE12">
    <cfRule type="cellIs" dxfId="1632" priority="1586" operator="between">
      <formula>1</formula>
      <formula>2</formula>
    </cfRule>
  </conditionalFormatting>
  <conditionalFormatting sqref="X12">
    <cfRule type="cellIs" dxfId="1631" priority="1593" operator="between">
      <formula>1</formula>
      <formula>2</formula>
    </cfRule>
  </conditionalFormatting>
  <conditionalFormatting sqref="Y12">
    <cfRule type="cellIs" dxfId="1630" priority="1592" operator="between">
      <formula>1</formula>
      <formula>2</formula>
    </cfRule>
  </conditionalFormatting>
  <conditionalFormatting sqref="Z12">
    <cfRule type="cellIs" dxfId="1629" priority="1591" operator="between">
      <formula>1</formula>
      <formula>2</formula>
    </cfRule>
  </conditionalFormatting>
  <conditionalFormatting sqref="AA12">
    <cfRule type="cellIs" dxfId="1628" priority="1590" operator="between">
      <formula>1</formula>
      <formula>2</formula>
    </cfRule>
  </conditionalFormatting>
  <conditionalFormatting sqref="AB12">
    <cfRule type="cellIs" dxfId="1627" priority="1589" operator="between">
      <formula>1</formula>
      <formula>2</formula>
    </cfRule>
  </conditionalFormatting>
  <conditionalFormatting sqref="AC12">
    <cfRule type="cellIs" dxfId="1626" priority="1588" operator="between">
      <formula>1</formula>
      <formula>2</formula>
    </cfRule>
  </conditionalFormatting>
  <conditionalFormatting sqref="AC23">
    <cfRule type="cellIs" dxfId="1625" priority="1489" operator="between">
      <formula>1</formula>
      <formula>2</formula>
    </cfRule>
  </conditionalFormatting>
  <conditionalFormatting sqref="W23">
    <cfRule type="cellIs" dxfId="1624" priority="1486" operator="between">
      <formula>1</formula>
      <formula>2</formula>
    </cfRule>
  </conditionalFormatting>
  <conditionalFormatting sqref="AB23">
    <cfRule type="cellIs" dxfId="1623" priority="1490" operator="between">
      <formula>1</formula>
      <formula>2</formula>
    </cfRule>
  </conditionalFormatting>
  <conditionalFormatting sqref="X23">
    <cfRule type="cellIs" dxfId="1622" priority="1494" operator="between">
      <formula>1</formula>
      <formula>2</formula>
    </cfRule>
  </conditionalFormatting>
  <conditionalFormatting sqref="Y23">
    <cfRule type="cellIs" dxfId="1621" priority="1493" operator="between">
      <formula>1</formula>
      <formula>2</formula>
    </cfRule>
  </conditionalFormatting>
  <conditionalFormatting sqref="Z23">
    <cfRule type="cellIs" dxfId="1620" priority="1492" operator="between">
      <formula>1</formula>
      <formula>2</formula>
    </cfRule>
  </conditionalFormatting>
  <conditionalFormatting sqref="AA23">
    <cfRule type="cellIs" dxfId="1619" priority="1491" operator="between">
      <formula>1</formula>
      <formula>2</formula>
    </cfRule>
  </conditionalFormatting>
  <conditionalFormatting sqref="AD23">
    <cfRule type="cellIs" dxfId="1618" priority="1488" operator="between">
      <formula>1</formula>
      <formula>2</formula>
    </cfRule>
  </conditionalFormatting>
  <conditionalFormatting sqref="AE23">
    <cfRule type="cellIs" dxfId="1617" priority="1487" operator="between">
      <formula>1</formula>
      <formula>2</formula>
    </cfRule>
  </conditionalFormatting>
  <conditionalFormatting sqref="AC20">
    <cfRule type="cellIs" dxfId="1616" priority="1516" operator="between">
      <formula>1</formula>
      <formula>2</formula>
    </cfRule>
  </conditionalFormatting>
  <conditionalFormatting sqref="W20">
    <cfRule type="cellIs" dxfId="1615" priority="1513" operator="between">
      <formula>1</formula>
      <formula>2</formula>
    </cfRule>
  </conditionalFormatting>
  <conditionalFormatting sqref="AB20">
    <cfRule type="cellIs" dxfId="1614" priority="1517" operator="between">
      <formula>1</formula>
      <formula>2</formula>
    </cfRule>
  </conditionalFormatting>
  <conditionalFormatting sqref="X20">
    <cfRule type="cellIs" dxfId="1613" priority="1521" operator="between">
      <formula>1</formula>
      <formula>2</formula>
    </cfRule>
  </conditionalFormatting>
  <conditionalFormatting sqref="Y20">
    <cfRule type="cellIs" dxfId="1612" priority="1520" operator="between">
      <formula>1</formula>
      <formula>2</formula>
    </cfRule>
  </conditionalFormatting>
  <conditionalFormatting sqref="Z20">
    <cfRule type="cellIs" dxfId="1611" priority="1519" operator="between">
      <formula>1</formula>
      <formula>2</formula>
    </cfRule>
  </conditionalFormatting>
  <conditionalFormatting sqref="AA20">
    <cfRule type="cellIs" dxfId="1610" priority="1518" operator="between">
      <formula>1</formula>
      <formula>2</formula>
    </cfRule>
  </conditionalFormatting>
  <conditionalFormatting sqref="AD20">
    <cfRule type="cellIs" dxfId="1609" priority="1515" operator="between">
      <formula>1</formula>
      <formula>2</formula>
    </cfRule>
  </conditionalFormatting>
  <conditionalFormatting sqref="AE20">
    <cfRule type="cellIs" dxfId="1608" priority="1514" operator="between">
      <formula>1</formula>
      <formula>2</formula>
    </cfRule>
  </conditionalFormatting>
  <conditionalFormatting sqref="AC17">
    <cfRule type="cellIs" dxfId="1607" priority="1543" operator="between">
      <formula>1</formula>
      <formula>2</formula>
    </cfRule>
  </conditionalFormatting>
  <conditionalFormatting sqref="W17">
    <cfRule type="cellIs" dxfId="1606" priority="1540" operator="between">
      <formula>1</formula>
      <formula>2</formula>
    </cfRule>
  </conditionalFormatting>
  <conditionalFormatting sqref="AB17">
    <cfRule type="cellIs" dxfId="1605" priority="1544" operator="between">
      <formula>1</formula>
      <formula>2</formula>
    </cfRule>
  </conditionalFormatting>
  <conditionalFormatting sqref="X17">
    <cfRule type="cellIs" dxfId="1604" priority="1548" operator="between">
      <formula>1</formula>
      <formula>2</formula>
    </cfRule>
  </conditionalFormatting>
  <conditionalFormatting sqref="Y17">
    <cfRule type="cellIs" dxfId="1603" priority="1547" operator="between">
      <formula>1</formula>
      <formula>2</formula>
    </cfRule>
  </conditionalFormatting>
  <conditionalFormatting sqref="Z17">
    <cfRule type="cellIs" dxfId="1602" priority="1546" operator="between">
      <formula>1</formula>
      <formula>2</formula>
    </cfRule>
  </conditionalFormatting>
  <conditionalFormatting sqref="AA17">
    <cfRule type="cellIs" dxfId="1601" priority="1545" operator="between">
      <formula>1</formula>
      <formula>2</formula>
    </cfRule>
  </conditionalFormatting>
  <conditionalFormatting sqref="AD17">
    <cfRule type="cellIs" dxfId="1600" priority="1542" operator="between">
      <formula>1</formula>
      <formula>2</formula>
    </cfRule>
  </conditionalFormatting>
  <conditionalFormatting sqref="AE17">
    <cfRule type="cellIs" dxfId="1599" priority="1541" operator="between">
      <formula>1</formula>
      <formula>2</formula>
    </cfRule>
  </conditionalFormatting>
  <conditionalFormatting sqref="AC14">
    <cfRule type="cellIs" dxfId="1598" priority="1570" operator="between">
      <formula>1</formula>
      <formula>2</formula>
    </cfRule>
  </conditionalFormatting>
  <conditionalFormatting sqref="W14">
    <cfRule type="cellIs" dxfId="1597" priority="1567" operator="between">
      <formula>1</formula>
      <formula>2</formula>
    </cfRule>
  </conditionalFormatting>
  <conditionalFormatting sqref="AB14">
    <cfRule type="cellIs" dxfId="1596" priority="1571" operator="between">
      <formula>1</formula>
      <formula>2</formula>
    </cfRule>
  </conditionalFormatting>
  <conditionalFormatting sqref="X14">
    <cfRule type="cellIs" dxfId="1595" priority="1575" operator="between">
      <formula>1</formula>
      <formula>2</formula>
    </cfRule>
  </conditionalFormatting>
  <conditionalFormatting sqref="Y14">
    <cfRule type="cellIs" dxfId="1594" priority="1574" operator="between">
      <formula>1</formula>
      <formula>2</formula>
    </cfRule>
  </conditionalFormatting>
  <conditionalFormatting sqref="Z14">
    <cfRule type="cellIs" dxfId="1593" priority="1573" operator="between">
      <formula>1</formula>
      <formula>2</formula>
    </cfRule>
  </conditionalFormatting>
  <conditionalFormatting sqref="AA14">
    <cfRule type="cellIs" dxfId="1592" priority="1572" operator="between">
      <formula>1</formula>
      <formula>2</formula>
    </cfRule>
  </conditionalFormatting>
  <conditionalFormatting sqref="AD14">
    <cfRule type="cellIs" dxfId="1591" priority="1569" operator="between">
      <formula>1</formula>
      <formula>2</formula>
    </cfRule>
  </conditionalFormatting>
  <conditionalFormatting sqref="AE14">
    <cfRule type="cellIs" dxfId="1590" priority="1568" operator="between">
      <formula>1</formula>
      <formula>2</formula>
    </cfRule>
  </conditionalFormatting>
  <conditionalFormatting sqref="Y13">
    <cfRule type="cellIs" dxfId="1589" priority="1583" operator="between">
      <formula>1</formula>
      <formula>2</formula>
    </cfRule>
  </conditionalFormatting>
  <conditionalFormatting sqref="AC13">
    <cfRule type="cellIs" dxfId="1588" priority="1579" operator="between">
      <formula>1</formula>
      <formula>2</formula>
    </cfRule>
  </conditionalFormatting>
  <conditionalFormatting sqref="X13">
    <cfRule type="cellIs" dxfId="1587" priority="1584" operator="between">
      <formula>1</formula>
      <formula>2</formula>
    </cfRule>
  </conditionalFormatting>
  <conditionalFormatting sqref="AB13">
    <cfRule type="cellIs" dxfId="1586" priority="1580" operator="between">
      <formula>1</formula>
      <formula>2</formula>
    </cfRule>
  </conditionalFormatting>
  <conditionalFormatting sqref="Z13">
    <cfRule type="cellIs" dxfId="1585" priority="1582" operator="between">
      <formula>1</formula>
      <formula>2</formula>
    </cfRule>
  </conditionalFormatting>
  <conditionalFormatting sqref="AA13">
    <cfRule type="cellIs" dxfId="1584" priority="1581" operator="between">
      <formula>1</formula>
      <formula>2</formula>
    </cfRule>
  </conditionalFormatting>
  <conditionalFormatting sqref="AE13">
    <cfRule type="cellIs" dxfId="1583" priority="1577" operator="between">
      <formula>1</formula>
      <formula>2</formula>
    </cfRule>
  </conditionalFormatting>
  <conditionalFormatting sqref="AD13">
    <cfRule type="cellIs" dxfId="1582" priority="1578" operator="between">
      <formula>1</formula>
      <formula>2</formula>
    </cfRule>
  </conditionalFormatting>
  <conditionalFormatting sqref="W13">
    <cfRule type="cellIs" dxfId="1581" priority="1576" operator="between">
      <formula>1</formula>
      <formula>2</formula>
    </cfRule>
  </conditionalFormatting>
  <conditionalFormatting sqref="Y15">
    <cfRule type="cellIs" dxfId="1580" priority="1565" operator="between">
      <formula>1</formula>
      <formula>2</formula>
    </cfRule>
  </conditionalFormatting>
  <conditionalFormatting sqref="AC15">
    <cfRule type="cellIs" dxfId="1579" priority="1561" operator="between">
      <formula>1</formula>
      <formula>2</formula>
    </cfRule>
  </conditionalFormatting>
  <conditionalFormatting sqref="X15">
    <cfRule type="cellIs" dxfId="1578" priority="1566" operator="between">
      <formula>1</formula>
      <formula>2</formula>
    </cfRule>
  </conditionalFormatting>
  <conditionalFormatting sqref="AB15">
    <cfRule type="cellIs" dxfId="1577" priority="1562" operator="between">
      <formula>1</formula>
      <formula>2</formula>
    </cfRule>
  </conditionalFormatting>
  <conditionalFormatting sqref="Z15">
    <cfRule type="cellIs" dxfId="1576" priority="1564" operator="between">
      <formula>1</formula>
      <formula>2</formula>
    </cfRule>
  </conditionalFormatting>
  <conditionalFormatting sqref="AA15">
    <cfRule type="cellIs" dxfId="1575" priority="1563" operator="between">
      <formula>1</formula>
      <formula>2</formula>
    </cfRule>
  </conditionalFormatting>
  <conditionalFormatting sqref="AE15">
    <cfRule type="cellIs" dxfId="1574" priority="1559" operator="between">
      <formula>1</formula>
      <formula>2</formula>
    </cfRule>
  </conditionalFormatting>
  <conditionalFormatting sqref="AD15">
    <cfRule type="cellIs" dxfId="1573" priority="1560" operator="between">
      <formula>1</formula>
      <formula>2</formula>
    </cfRule>
  </conditionalFormatting>
  <conditionalFormatting sqref="W15">
    <cfRule type="cellIs" dxfId="1572" priority="1558" operator="between">
      <formula>1</formula>
      <formula>2</formula>
    </cfRule>
  </conditionalFormatting>
  <conditionalFormatting sqref="Y16">
    <cfRule type="cellIs" dxfId="1571" priority="1556" operator="between">
      <formula>1</formula>
      <formula>2</formula>
    </cfRule>
  </conditionalFormatting>
  <conditionalFormatting sqref="AC16">
    <cfRule type="cellIs" dxfId="1570" priority="1552" operator="between">
      <formula>1</formula>
      <formula>2</formula>
    </cfRule>
  </conditionalFormatting>
  <conditionalFormatting sqref="X16">
    <cfRule type="cellIs" dxfId="1569" priority="1557" operator="between">
      <formula>1</formula>
      <formula>2</formula>
    </cfRule>
  </conditionalFormatting>
  <conditionalFormatting sqref="AB16">
    <cfRule type="cellIs" dxfId="1568" priority="1553" operator="between">
      <formula>1</formula>
      <formula>2</formula>
    </cfRule>
  </conditionalFormatting>
  <conditionalFormatting sqref="Z16">
    <cfRule type="cellIs" dxfId="1567" priority="1555" operator="between">
      <formula>1</formula>
      <formula>2</formula>
    </cfRule>
  </conditionalFormatting>
  <conditionalFormatting sqref="AA16">
    <cfRule type="cellIs" dxfId="1566" priority="1554" operator="between">
      <formula>1</formula>
      <formula>2</formula>
    </cfRule>
  </conditionalFormatting>
  <conditionalFormatting sqref="AE16">
    <cfRule type="cellIs" dxfId="1565" priority="1550" operator="between">
      <formula>1</formula>
      <formula>2</formula>
    </cfRule>
  </conditionalFormatting>
  <conditionalFormatting sqref="AD16">
    <cfRule type="cellIs" dxfId="1564" priority="1551" operator="between">
      <formula>1</formula>
      <formula>2</formula>
    </cfRule>
  </conditionalFormatting>
  <conditionalFormatting sqref="W16">
    <cfRule type="cellIs" dxfId="1563" priority="1549" operator="between">
      <formula>1</formula>
      <formula>2</formula>
    </cfRule>
  </conditionalFormatting>
  <conditionalFormatting sqref="Y18">
    <cfRule type="cellIs" dxfId="1562" priority="1538" operator="between">
      <formula>1</formula>
      <formula>2</formula>
    </cfRule>
  </conditionalFormatting>
  <conditionalFormatting sqref="AC18">
    <cfRule type="cellIs" dxfId="1561" priority="1534" operator="between">
      <formula>1</formula>
      <formula>2</formula>
    </cfRule>
  </conditionalFormatting>
  <conditionalFormatting sqref="X18">
    <cfRule type="cellIs" dxfId="1560" priority="1539" operator="between">
      <formula>1</formula>
      <formula>2</formula>
    </cfRule>
  </conditionalFormatting>
  <conditionalFormatting sqref="AB18">
    <cfRule type="cellIs" dxfId="1559" priority="1535" operator="between">
      <formula>1</formula>
      <formula>2</formula>
    </cfRule>
  </conditionalFormatting>
  <conditionalFormatting sqref="Z18">
    <cfRule type="cellIs" dxfId="1558" priority="1537" operator="between">
      <formula>1</formula>
      <formula>2</formula>
    </cfRule>
  </conditionalFormatting>
  <conditionalFormatting sqref="AA18">
    <cfRule type="cellIs" dxfId="1557" priority="1536" operator="between">
      <formula>1</formula>
      <formula>2</formula>
    </cfRule>
  </conditionalFormatting>
  <conditionalFormatting sqref="AE18">
    <cfRule type="cellIs" dxfId="1556" priority="1532" operator="between">
      <formula>1</formula>
      <formula>2</formula>
    </cfRule>
  </conditionalFormatting>
  <conditionalFormatting sqref="AD18">
    <cfRule type="cellIs" dxfId="1555" priority="1533" operator="between">
      <formula>1</formula>
      <formula>2</formula>
    </cfRule>
  </conditionalFormatting>
  <conditionalFormatting sqref="W18">
    <cfRule type="cellIs" dxfId="1554" priority="1531" operator="between">
      <formula>1</formula>
      <formula>2</formula>
    </cfRule>
  </conditionalFormatting>
  <conditionalFormatting sqref="Y19">
    <cfRule type="cellIs" dxfId="1553" priority="1529" operator="between">
      <formula>1</formula>
      <formula>2</formula>
    </cfRule>
  </conditionalFormatting>
  <conditionalFormatting sqref="AC19">
    <cfRule type="cellIs" dxfId="1552" priority="1525" operator="between">
      <formula>1</formula>
      <formula>2</formula>
    </cfRule>
  </conditionalFormatting>
  <conditionalFormatting sqref="X19">
    <cfRule type="cellIs" dxfId="1551" priority="1530" operator="between">
      <formula>1</formula>
      <formula>2</formula>
    </cfRule>
  </conditionalFormatting>
  <conditionalFormatting sqref="AB19">
    <cfRule type="cellIs" dxfId="1550" priority="1526" operator="between">
      <formula>1</formula>
      <formula>2</formula>
    </cfRule>
  </conditionalFormatting>
  <conditionalFormatting sqref="Z19">
    <cfRule type="cellIs" dxfId="1549" priority="1528" operator="between">
      <formula>1</formula>
      <formula>2</formula>
    </cfRule>
  </conditionalFormatting>
  <conditionalFormatting sqref="AA19">
    <cfRule type="cellIs" dxfId="1548" priority="1527" operator="between">
      <formula>1</formula>
      <formula>2</formula>
    </cfRule>
  </conditionalFormatting>
  <conditionalFormatting sqref="AE19">
    <cfRule type="cellIs" dxfId="1547" priority="1523" operator="between">
      <formula>1</formula>
      <formula>2</formula>
    </cfRule>
  </conditionalFormatting>
  <conditionalFormatting sqref="AD19">
    <cfRule type="cellIs" dxfId="1546" priority="1524" operator="between">
      <formula>1</formula>
      <formula>2</formula>
    </cfRule>
  </conditionalFormatting>
  <conditionalFormatting sqref="W19">
    <cfRule type="cellIs" dxfId="1545" priority="1522" operator="between">
      <formula>1</formula>
      <formula>2</formula>
    </cfRule>
  </conditionalFormatting>
  <conditionalFormatting sqref="Y21">
    <cfRule type="cellIs" dxfId="1544" priority="1511" operator="between">
      <formula>1</formula>
      <formula>2</formula>
    </cfRule>
  </conditionalFormatting>
  <conditionalFormatting sqref="AC21">
    <cfRule type="cellIs" dxfId="1543" priority="1507" operator="between">
      <formula>1</formula>
      <formula>2</formula>
    </cfRule>
  </conditionalFormatting>
  <conditionalFormatting sqref="X21">
    <cfRule type="cellIs" dxfId="1542" priority="1512" operator="between">
      <formula>1</formula>
      <formula>2</formula>
    </cfRule>
  </conditionalFormatting>
  <conditionalFormatting sqref="AB21">
    <cfRule type="cellIs" dxfId="1541" priority="1508" operator="between">
      <formula>1</formula>
      <formula>2</formula>
    </cfRule>
  </conditionalFormatting>
  <conditionalFormatting sqref="Z21">
    <cfRule type="cellIs" dxfId="1540" priority="1510" operator="between">
      <formula>1</formula>
      <formula>2</formula>
    </cfRule>
  </conditionalFormatting>
  <conditionalFormatting sqref="AA21">
    <cfRule type="cellIs" dxfId="1539" priority="1509" operator="between">
      <formula>1</formula>
      <formula>2</formula>
    </cfRule>
  </conditionalFormatting>
  <conditionalFormatting sqref="AE21">
    <cfRule type="cellIs" dxfId="1538" priority="1505" operator="between">
      <formula>1</formula>
      <formula>2</formula>
    </cfRule>
  </conditionalFormatting>
  <conditionalFormatting sqref="AD21">
    <cfRule type="cellIs" dxfId="1537" priority="1506" operator="between">
      <formula>1</formula>
      <formula>2</formula>
    </cfRule>
  </conditionalFormatting>
  <conditionalFormatting sqref="W21">
    <cfRule type="cellIs" dxfId="1536" priority="1504" operator="between">
      <formula>1</formula>
      <formula>2</formula>
    </cfRule>
  </conditionalFormatting>
  <conditionalFormatting sqref="Y22">
    <cfRule type="cellIs" dxfId="1535" priority="1502" operator="between">
      <formula>1</formula>
      <formula>2</formula>
    </cfRule>
  </conditionalFormatting>
  <conditionalFormatting sqref="AC22">
    <cfRule type="cellIs" dxfId="1534" priority="1498" operator="between">
      <formula>1</formula>
      <formula>2</formula>
    </cfRule>
  </conditionalFormatting>
  <conditionalFormatting sqref="X22">
    <cfRule type="cellIs" dxfId="1533" priority="1503" operator="between">
      <formula>1</formula>
      <formula>2</formula>
    </cfRule>
  </conditionalFormatting>
  <conditionalFormatting sqref="AB22">
    <cfRule type="cellIs" dxfId="1532" priority="1499" operator="between">
      <formula>1</formula>
      <formula>2</formula>
    </cfRule>
  </conditionalFormatting>
  <conditionalFormatting sqref="Z22">
    <cfRule type="cellIs" dxfId="1531" priority="1501" operator="between">
      <formula>1</formula>
      <formula>2</formula>
    </cfRule>
  </conditionalFormatting>
  <conditionalFormatting sqref="AA22">
    <cfRule type="cellIs" dxfId="1530" priority="1500" operator="between">
      <formula>1</formula>
      <formula>2</formula>
    </cfRule>
  </conditionalFormatting>
  <conditionalFormatting sqref="AE22">
    <cfRule type="cellIs" dxfId="1529" priority="1496" operator="between">
      <formula>1</formula>
      <formula>2</formula>
    </cfRule>
  </conditionalFormatting>
  <conditionalFormatting sqref="AD22">
    <cfRule type="cellIs" dxfId="1528" priority="1497" operator="between">
      <formula>1</formula>
      <formula>2</formula>
    </cfRule>
  </conditionalFormatting>
  <conditionalFormatting sqref="W22">
    <cfRule type="cellIs" dxfId="1527" priority="1495" operator="between">
      <formula>1</formula>
      <formula>2</formula>
    </cfRule>
  </conditionalFormatting>
  <conditionalFormatting sqref="Y24">
    <cfRule type="cellIs" dxfId="1526" priority="1484" operator="between">
      <formula>1</formula>
      <formula>2</formula>
    </cfRule>
  </conditionalFormatting>
  <conditionalFormatting sqref="AC24">
    <cfRule type="cellIs" dxfId="1525" priority="1480" operator="between">
      <formula>1</formula>
      <formula>2</formula>
    </cfRule>
  </conditionalFormatting>
  <conditionalFormatting sqref="X24">
    <cfRule type="cellIs" dxfId="1524" priority="1485" operator="between">
      <formula>1</formula>
      <formula>2</formula>
    </cfRule>
  </conditionalFormatting>
  <conditionalFormatting sqref="AB24">
    <cfRule type="cellIs" dxfId="1523" priority="1481" operator="between">
      <formula>1</formula>
      <formula>2</formula>
    </cfRule>
  </conditionalFormatting>
  <conditionalFormatting sqref="Z24">
    <cfRule type="cellIs" dxfId="1522" priority="1483" operator="between">
      <formula>1</formula>
      <formula>2</formula>
    </cfRule>
  </conditionalFormatting>
  <conditionalFormatting sqref="AA24">
    <cfRule type="cellIs" dxfId="1521" priority="1482" operator="between">
      <formula>1</formula>
      <formula>2</formula>
    </cfRule>
  </conditionalFormatting>
  <conditionalFormatting sqref="AE24">
    <cfRule type="cellIs" dxfId="1520" priority="1478" operator="between">
      <formula>1</formula>
      <formula>2</formula>
    </cfRule>
  </conditionalFormatting>
  <conditionalFormatting sqref="AD24">
    <cfRule type="cellIs" dxfId="1519" priority="1479" operator="between">
      <formula>1</formula>
      <formula>2</formula>
    </cfRule>
  </conditionalFormatting>
  <conditionalFormatting sqref="W24">
    <cfRule type="cellIs" dxfId="1518" priority="1477" operator="between">
      <formula>1</formula>
      <formula>2</formula>
    </cfRule>
  </conditionalFormatting>
  <conditionalFormatting sqref="Y25">
    <cfRule type="cellIs" dxfId="1517" priority="1475" operator="between">
      <formula>1</formula>
      <formula>2</formula>
    </cfRule>
  </conditionalFormatting>
  <conditionalFormatting sqref="AC25">
    <cfRule type="cellIs" dxfId="1516" priority="1471" operator="between">
      <formula>1</formula>
      <formula>2</formula>
    </cfRule>
  </conditionalFormatting>
  <conditionalFormatting sqref="X25">
    <cfRule type="cellIs" dxfId="1515" priority="1476" operator="between">
      <formula>1</formula>
      <formula>2</formula>
    </cfRule>
  </conditionalFormatting>
  <conditionalFormatting sqref="AB25">
    <cfRule type="cellIs" dxfId="1514" priority="1472" operator="between">
      <formula>1</formula>
      <formula>2</formula>
    </cfRule>
  </conditionalFormatting>
  <conditionalFormatting sqref="Z25">
    <cfRule type="cellIs" dxfId="1513" priority="1474" operator="between">
      <formula>1</formula>
      <formula>2</formula>
    </cfRule>
  </conditionalFormatting>
  <conditionalFormatting sqref="AA25">
    <cfRule type="cellIs" dxfId="1512" priority="1473" operator="between">
      <formula>1</formula>
      <formula>2</formula>
    </cfRule>
  </conditionalFormatting>
  <conditionalFormatting sqref="AE25">
    <cfRule type="cellIs" dxfId="1511" priority="1469" operator="between">
      <formula>1</formula>
      <formula>2</formula>
    </cfRule>
  </conditionalFormatting>
  <conditionalFormatting sqref="AD25">
    <cfRule type="cellIs" dxfId="1510" priority="1470" operator="between">
      <formula>1</formula>
      <formula>2</formula>
    </cfRule>
  </conditionalFormatting>
  <conditionalFormatting sqref="W25">
    <cfRule type="cellIs" dxfId="1509" priority="1468" operator="between">
      <formula>1</formula>
      <formula>2</formula>
    </cfRule>
  </conditionalFormatting>
  <conditionalFormatting sqref="Y26">
    <cfRule type="cellIs" dxfId="1508" priority="1466" operator="between">
      <formula>1</formula>
      <formula>2</formula>
    </cfRule>
  </conditionalFormatting>
  <conditionalFormatting sqref="AC26">
    <cfRule type="cellIs" dxfId="1507" priority="1462" operator="between">
      <formula>1</formula>
      <formula>2</formula>
    </cfRule>
  </conditionalFormatting>
  <conditionalFormatting sqref="X26">
    <cfRule type="cellIs" dxfId="1506" priority="1467" operator="between">
      <formula>1</formula>
      <formula>2</formula>
    </cfRule>
  </conditionalFormatting>
  <conditionalFormatting sqref="AB26">
    <cfRule type="cellIs" dxfId="1505" priority="1463" operator="between">
      <formula>1</formula>
      <formula>2</formula>
    </cfRule>
  </conditionalFormatting>
  <conditionalFormatting sqref="Z26">
    <cfRule type="cellIs" dxfId="1504" priority="1465" operator="between">
      <formula>1</formula>
      <formula>2</formula>
    </cfRule>
  </conditionalFormatting>
  <conditionalFormatting sqref="AA26">
    <cfRule type="cellIs" dxfId="1503" priority="1464" operator="between">
      <formula>1</formula>
      <formula>2</formula>
    </cfRule>
  </conditionalFormatting>
  <conditionalFormatting sqref="AE26">
    <cfRule type="cellIs" dxfId="1502" priority="1460" operator="between">
      <formula>1</formula>
      <formula>2</formula>
    </cfRule>
  </conditionalFormatting>
  <conditionalFormatting sqref="AD26">
    <cfRule type="cellIs" dxfId="1501" priority="1461" operator="between">
      <formula>1</formula>
      <formula>2</formula>
    </cfRule>
  </conditionalFormatting>
  <conditionalFormatting sqref="W26">
    <cfRule type="cellIs" dxfId="1500" priority="1459" operator="between">
      <formula>1</formula>
      <formula>2</formula>
    </cfRule>
  </conditionalFormatting>
  <conditionalFormatting sqref="Y27">
    <cfRule type="cellIs" dxfId="1499" priority="1457" operator="between">
      <formula>1</formula>
      <formula>2</formula>
    </cfRule>
  </conditionalFormatting>
  <conditionalFormatting sqref="AC27">
    <cfRule type="cellIs" dxfId="1498" priority="1453" operator="between">
      <formula>1</formula>
      <formula>2</formula>
    </cfRule>
  </conditionalFormatting>
  <conditionalFormatting sqref="X27">
    <cfRule type="cellIs" dxfId="1497" priority="1458" operator="between">
      <formula>1</formula>
      <formula>2</formula>
    </cfRule>
  </conditionalFormatting>
  <conditionalFormatting sqref="AB27">
    <cfRule type="cellIs" dxfId="1496" priority="1454" operator="between">
      <formula>1</formula>
      <formula>2</formula>
    </cfRule>
  </conditionalFormatting>
  <conditionalFormatting sqref="Z27">
    <cfRule type="cellIs" dxfId="1495" priority="1456" operator="between">
      <formula>1</formula>
      <formula>2</formula>
    </cfRule>
  </conditionalFormatting>
  <conditionalFormatting sqref="AA27">
    <cfRule type="cellIs" dxfId="1494" priority="1455" operator="between">
      <formula>1</formula>
      <formula>2</formula>
    </cfRule>
  </conditionalFormatting>
  <conditionalFormatting sqref="AE27">
    <cfRule type="cellIs" dxfId="1493" priority="1451" operator="between">
      <formula>1</formula>
      <formula>2</formula>
    </cfRule>
  </conditionalFormatting>
  <conditionalFormatting sqref="AD27">
    <cfRule type="cellIs" dxfId="1492" priority="1452" operator="between">
      <formula>1</formula>
      <formula>2</formula>
    </cfRule>
  </conditionalFormatting>
  <conditionalFormatting sqref="W27">
    <cfRule type="cellIs" dxfId="1491" priority="1450" operator="between">
      <formula>1</formula>
      <formula>2</formula>
    </cfRule>
  </conditionalFormatting>
  <conditionalFormatting sqref="AB28">
    <cfRule type="cellIs" dxfId="1490" priority="1445" operator="between">
      <formula>1</formula>
      <formula>2</formula>
    </cfRule>
  </conditionalFormatting>
  <conditionalFormatting sqref="AE28">
    <cfRule type="cellIs" dxfId="1489" priority="1442" operator="between">
      <formula>1</formula>
      <formula>2</formula>
    </cfRule>
  </conditionalFormatting>
  <conditionalFormatting sqref="AD28">
    <cfRule type="cellIs" dxfId="1488" priority="1443" operator="between">
      <formula>1</formula>
      <formula>2</formula>
    </cfRule>
  </conditionalFormatting>
  <conditionalFormatting sqref="W28">
    <cfRule type="cellIs" dxfId="1487" priority="1441" operator="between">
      <formula>1</formula>
      <formula>2</formula>
    </cfRule>
  </conditionalFormatting>
  <conditionalFormatting sqref="AB29">
    <cfRule type="cellIs" dxfId="1486" priority="1436" operator="between">
      <formula>1</formula>
      <formula>2</formula>
    </cfRule>
  </conditionalFormatting>
  <conditionalFormatting sqref="AE29">
    <cfRule type="cellIs" dxfId="1485" priority="1433" operator="between">
      <formula>1</formula>
      <formula>2</formula>
    </cfRule>
  </conditionalFormatting>
  <conditionalFormatting sqref="AD29">
    <cfRule type="cellIs" dxfId="1484" priority="1434" operator="between">
      <formula>1</formula>
      <formula>2</formula>
    </cfRule>
  </conditionalFormatting>
  <conditionalFormatting sqref="W29">
    <cfRule type="cellIs" dxfId="1483" priority="1432" operator="between">
      <formula>1</formula>
      <formula>2</formula>
    </cfRule>
  </conditionalFormatting>
  <conditionalFormatting sqref="Y30">
    <cfRule type="cellIs" dxfId="1482" priority="1430" operator="between">
      <formula>1</formula>
      <formula>2</formula>
    </cfRule>
  </conditionalFormatting>
  <conditionalFormatting sqref="AC30">
    <cfRule type="cellIs" dxfId="1481" priority="1426" operator="between">
      <formula>1</formula>
      <formula>2</formula>
    </cfRule>
  </conditionalFormatting>
  <conditionalFormatting sqref="X30">
    <cfRule type="cellIs" dxfId="1480" priority="1431" operator="between">
      <formula>1</formula>
      <formula>2</formula>
    </cfRule>
  </conditionalFormatting>
  <conditionalFormatting sqref="AB30">
    <cfRule type="cellIs" dxfId="1479" priority="1427" operator="between">
      <formula>1</formula>
      <formula>2</formula>
    </cfRule>
  </conditionalFormatting>
  <conditionalFormatting sqref="Z30">
    <cfRule type="cellIs" dxfId="1478" priority="1429" operator="between">
      <formula>1</formula>
      <formula>2</formula>
    </cfRule>
  </conditionalFormatting>
  <conditionalFormatting sqref="AA30">
    <cfRule type="cellIs" dxfId="1477" priority="1428" operator="between">
      <formula>1</formula>
      <formula>2</formula>
    </cfRule>
  </conditionalFormatting>
  <conditionalFormatting sqref="AE30">
    <cfRule type="cellIs" dxfId="1476" priority="1424" operator="between">
      <formula>1</formula>
      <formula>2</formula>
    </cfRule>
  </conditionalFormatting>
  <conditionalFormatting sqref="AD30">
    <cfRule type="cellIs" dxfId="1475" priority="1425" operator="between">
      <formula>1</formula>
      <formula>2</formula>
    </cfRule>
  </conditionalFormatting>
  <conditionalFormatting sqref="W30">
    <cfRule type="cellIs" dxfId="1474" priority="1423" operator="between">
      <formula>1</formula>
      <formula>2</formula>
    </cfRule>
  </conditionalFormatting>
  <conditionalFormatting sqref="Y31">
    <cfRule type="cellIs" dxfId="1473" priority="1421" operator="between">
      <formula>1</formula>
      <formula>2</formula>
    </cfRule>
  </conditionalFormatting>
  <conditionalFormatting sqref="AC31">
    <cfRule type="cellIs" dxfId="1472" priority="1417" operator="between">
      <formula>1</formula>
      <formula>2</formula>
    </cfRule>
  </conditionalFormatting>
  <conditionalFormatting sqref="X31">
    <cfRule type="cellIs" dxfId="1471" priority="1422" operator="between">
      <formula>1</formula>
      <formula>2</formula>
    </cfRule>
  </conditionalFormatting>
  <conditionalFormatting sqref="AB31">
    <cfRule type="cellIs" dxfId="1470" priority="1418" operator="between">
      <formula>1</formula>
      <formula>2</formula>
    </cfRule>
  </conditionalFormatting>
  <conditionalFormatting sqref="Z31">
    <cfRule type="cellIs" dxfId="1469" priority="1420" operator="between">
      <formula>1</formula>
      <formula>2</formula>
    </cfRule>
  </conditionalFormatting>
  <conditionalFormatting sqref="AA31">
    <cfRule type="cellIs" dxfId="1468" priority="1419" operator="between">
      <formula>1</formula>
      <formula>2</formula>
    </cfRule>
  </conditionalFormatting>
  <conditionalFormatting sqref="AE31">
    <cfRule type="cellIs" dxfId="1467" priority="1415" operator="between">
      <formula>1</formula>
      <formula>2</formula>
    </cfRule>
  </conditionalFormatting>
  <conditionalFormatting sqref="AD31">
    <cfRule type="cellIs" dxfId="1466" priority="1416" operator="between">
      <formula>1</formula>
      <formula>2</formula>
    </cfRule>
  </conditionalFormatting>
  <conditionalFormatting sqref="W31">
    <cfRule type="cellIs" dxfId="1465" priority="1414" operator="between">
      <formula>1</formula>
      <formula>2</formula>
    </cfRule>
  </conditionalFormatting>
  <conditionalFormatting sqref="Y32">
    <cfRule type="cellIs" dxfId="1464" priority="1412" operator="between">
      <formula>1</formula>
      <formula>2</formula>
    </cfRule>
  </conditionalFormatting>
  <conditionalFormatting sqref="AC32">
    <cfRule type="cellIs" dxfId="1463" priority="1408" operator="between">
      <formula>1</formula>
      <formula>2</formula>
    </cfRule>
  </conditionalFormatting>
  <conditionalFormatting sqref="X32">
    <cfRule type="cellIs" dxfId="1462" priority="1413" operator="between">
      <formula>1</formula>
      <formula>2</formula>
    </cfRule>
  </conditionalFormatting>
  <conditionalFormatting sqref="AB32">
    <cfRule type="cellIs" dxfId="1461" priority="1409" operator="between">
      <formula>1</formula>
      <formula>2</formula>
    </cfRule>
  </conditionalFormatting>
  <conditionalFormatting sqref="Z32">
    <cfRule type="cellIs" dxfId="1460" priority="1411" operator="between">
      <formula>1</formula>
      <formula>2</formula>
    </cfRule>
  </conditionalFormatting>
  <conditionalFormatting sqref="AA32">
    <cfRule type="cellIs" dxfId="1459" priority="1410" operator="between">
      <formula>1</formula>
      <formula>2</formula>
    </cfRule>
  </conditionalFormatting>
  <conditionalFormatting sqref="AE32">
    <cfRule type="cellIs" dxfId="1458" priority="1406" operator="between">
      <formula>1</formula>
      <formula>2</formula>
    </cfRule>
  </conditionalFormatting>
  <conditionalFormatting sqref="AD32">
    <cfRule type="cellIs" dxfId="1457" priority="1407" operator="between">
      <formula>1</formula>
      <formula>2</formula>
    </cfRule>
  </conditionalFormatting>
  <conditionalFormatting sqref="W32">
    <cfRule type="cellIs" dxfId="1456" priority="1405" operator="between">
      <formula>1</formula>
      <formula>2</formula>
    </cfRule>
  </conditionalFormatting>
  <conditionalFormatting sqref="Y33">
    <cfRule type="cellIs" dxfId="1455" priority="1403" operator="between">
      <formula>1</formula>
      <formula>2</formula>
    </cfRule>
  </conditionalFormatting>
  <conditionalFormatting sqref="AC33">
    <cfRule type="cellIs" dxfId="1454" priority="1399" operator="between">
      <formula>1</formula>
      <formula>2</formula>
    </cfRule>
  </conditionalFormatting>
  <conditionalFormatting sqref="X33">
    <cfRule type="cellIs" dxfId="1453" priority="1404" operator="between">
      <formula>1</formula>
      <formula>2</formula>
    </cfRule>
  </conditionalFormatting>
  <conditionalFormatting sqref="AB33">
    <cfRule type="cellIs" dxfId="1452" priority="1400" operator="between">
      <formula>1</formula>
      <formula>2</formula>
    </cfRule>
  </conditionalFormatting>
  <conditionalFormatting sqref="Z33">
    <cfRule type="cellIs" dxfId="1451" priority="1402" operator="between">
      <formula>1</formula>
      <formula>2</formula>
    </cfRule>
  </conditionalFormatting>
  <conditionalFormatting sqref="AA33">
    <cfRule type="cellIs" dxfId="1450" priority="1401" operator="between">
      <formula>1</formula>
      <formula>2</formula>
    </cfRule>
  </conditionalFormatting>
  <conditionalFormatting sqref="AE33">
    <cfRule type="cellIs" dxfId="1449" priority="1397" operator="between">
      <formula>1</formula>
      <formula>2</formula>
    </cfRule>
  </conditionalFormatting>
  <conditionalFormatting sqref="AD33">
    <cfRule type="cellIs" dxfId="1448" priority="1398" operator="between">
      <formula>1</formula>
      <formula>2</formula>
    </cfRule>
  </conditionalFormatting>
  <conditionalFormatting sqref="W33">
    <cfRule type="cellIs" dxfId="1447" priority="1396" operator="between">
      <formula>1</formula>
      <formula>2</formula>
    </cfRule>
  </conditionalFormatting>
  <conditionalFormatting sqref="Y34">
    <cfRule type="cellIs" dxfId="1446" priority="1394" operator="between">
      <formula>1</formula>
      <formula>2</formula>
    </cfRule>
  </conditionalFormatting>
  <conditionalFormatting sqref="AC34">
    <cfRule type="cellIs" dxfId="1445" priority="1390" operator="between">
      <formula>1</formula>
      <formula>2</formula>
    </cfRule>
  </conditionalFormatting>
  <conditionalFormatting sqref="X34">
    <cfRule type="cellIs" dxfId="1444" priority="1395" operator="between">
      <formula>1</formula>
      <formula>2</formula>
    </cfRule>
  </conditionalFormatting>
  <conditionalFormatting sqref="AB34">
    <cfRule type="cellIs" dxfId="1443" priority="1391" operator="between">
      <formula>1</formula>
      <formula>2</formula>
    </cfRule>
  </conditionalFormatting>
  <conditionalFormatting sqref="Z34">
    <cfRule type="cellIs" dxfId="1442" priority="1393" operator="between">
      <formula>1</formula>
      <formula>2</formula>
    </cfRule>
  </conditionalFormatting>
  <conditionalFormatting sqref="AA34">
    <cfRule type="cellIs" dxfId="1441" priority="1392" operator="between">
      <formula>1</formula>
      <formula>2</formula>
    </cfRule>
  </conditionalFormatting>
  <conditionalFormatting sqref="AE34">
    <cfRule type="cellIs" dxfId="1440" priority="1388" operator="between">
      <formula>1</formula>
      <formula>2</formula>
    </cfRule>
  </conditionalFormatting>
  <conditionalFormatting sqref="AD34">
    <cfRule type="cellIs" dxfId="1439" priority="1389" operator="between">
      <formula>1</formula>
      <formula>2</formula>
    </cfRule>
  </conditionalFormatting>
  <conditionalFormatting sqref="W34">
    <cfRule type="cellIs" dxfId="1438" priority="1387" operator="between">
      <formula>1</formula>
      <formula>2</formula>
    </cfRule>
  </conditionalFormatting>
  <conditionalFormatting sqref="Y35">
    <cfRule type="cellIs" dxfId="1437" priority="1385" operator="between">
      <formula>1</formula>
      <formula>2</formula>
    </cfRule>
  </conditionalFormatting>
  <conditionalFormatting sqref="AC35">
    <cfRule type="cellIs" dxfId="1436" priority="1381" operator="between">
      <formula>1</formula>
      <formula>2</formula>
    </cfRule>
  </conditionalFormatting>
  <conditionalFormatting sqref="X35">
    <cfRule type="cellIs" dxfId="1435" priority="1386" operator="between">
      <formula>1</formula>
      <formula>2</formula>
    </cfRule>
  </conditionalFormatting>
  <conditionalFormatting sqref="AB35">
    <cfRule type="cellIs" dxfId="1434" priority="1382" operator="between">
      <formula>1</formula>
      <formula>2</formula>
    </cfRule>
  </conditionalFormatting>
  <conditionalFormatting sqref="Z35">
    <cfRule type="cellIs" dxfId="1433" priority="1384" operator="between">
      <formula>1</formula>
      <formula>2</formula>
    </cfRule>
  </conditionalFormatting>
  <conditionalFormatting sqref="AA35">
    <cfRule type="cellIs" dxfId="1432" priority="1383" operator="between">
      <formula>1</formula>
      <formula>2</formula>
    </cfRule>
  </conditionalFormatting>
  <conditionalFormatting sqref="AE35">
    <cfRule type="cellIs" dxfId="1431" priority="1379" operator="between">
      <formula>1</formula>
      <formula>2</formula>
    </cfRule>
  </conditionalFormatting>
  <conditionalFormatting sqref="AD35">
    <cfRule type="cellIs" dxfId="1430" priority="1380" operator="between">
      <formula>1</formula>
      <formula>2</formula>
    </cfRule>
  </conditionalFormatting>
  <conditionalFormatting sqref="W35">
    <cfRule type="cellIs" dxfId="1429" priority="1378" operator="between">
      <formula>1</formula>
      <formula>2</formula>
    </cfRule>
  </conditionalFormatting>
  <conditionalFormatting sqref="Y36">
    <cfRule type="cellIs" dxfId="1428" priority="1376" operator="between">
      <formula>1</formula>
      <formula>2</formula>
    </cfRule>
  </conditionalFormatting>
  <conditionalFormatting sqref="AC36">
    <cfRule type="cellIs" dxfId="1427" priority="1372" operator="between">
      <formula>1</formula>
      <formula>2</formula>
    </cfRule>
  </conditionalFormatting>
  <conditionalFormatting sqref="X36">
    <cfRule type="cellIs" dxfId="1426" priority="1377" operator="between">
      <formula>1</formula>
      <formula>2</formula>
    </cfRule>
  </conditionalFormatting>
  <conditionalFormatting sqref="AB36">
    <cfRule type="cellIs" dxfId="1425" priority="1373" operator="between">
      <formula>1</formula>
      <formula>2</formula>
    </cfRule>
  </conditionalFormatting>
  <conditionalFormatting sqref="Z36">
    <cfRule type="cellIs" dxfId="1424" priority="1375" operator="between">
      <formula>1</formula>
      <formula>2</formula>
    </cfRule>
  </conditionalFormatting>
  <conditionalFormatting sqref="AA36">
    <cfRule type="cellIs" dxfId="1423" priority="1374" operator="between">
      <formula>1</formula>
      <formula>2</formula>
    </cfRule>
  </conditionalFormatting>
  <conditionalFormatting sqref="AE36">
    <cfRule type="cellIs" dxfId="1422" priority="1370" operator="between">
      <formula>1</formula>
      <formula>2</formula>
    </cfRule>
  </conditionalFormatting>
  <conditionalFormatting sqref="AD36">
    <cfRule type="cellIs" dxfId="1421" priority="1371" operator="between">
      <formula>1</formula>
      <formula>2</formula>
    </cfRule>
  </conditionalFormatting>
  <conditionalFormatting sqref="W36">
    <cfRule type="cellIs" dxfId="1420" priority="1369" operator="between">
      <formula>1</formula>
      <formula>2</formula>
    </cfRule>
  </conditionalFormatting>
  <conditionalFormatting sqref="Y37">
    <cfRule type="cellIs" dxfId="1419" priority="1367" operator="between">
      <formula>1</formula>
      <formula>2</formula>
    </cfRule>
  </conditionalFormatting>
  <conditionalFormatting sqref="AC37">
    <cfRule type="cellIs" dxfId="1418" priority="1363" operator="between">
      <formula>1</formula>
      <formula>2</formula>
    </cfRule>
  </conditionalFormatting>
  <conditionalFormatting sqref="X37">
    <cfRule type="cellIs" dxfId="1417" priority="1368" operator="between">
      <formula>1</formula>
      <formula>2</formula>
    </cfRule>
  </conditionalFormatting>
  <conditionalFormatting sqref="AB37">
    <cfRule type="cellIs" dxfId="1416" priority="1364" operator="between">
      <formula>1</formula>
      <formula>2</formula>
    </cfRule>
  </conditionalFormatting>
  <conditionalFormatting sqref="Z37">
    <cfRule type="cellIs" dxfId="1415" priority="1366" operator="between">
      <formula>1</formula>
      <formula>2</formula>
    </cfRule>
  </conditionalFormatting>
  <conditionalFormatting sqref="AA37">
    <cfRule type="cellIs" dxfId="1414" priority="1365" operator="between">
      <formula>1</formula>
      <formula>2</formula>
    </cfRule>
  </conditionalFormatting>
  <conditionalFormatting sqref="AE37">
    <cfRule type="cellIs" dxfId="1413" priority="1361" operator="between">
      <formula>1</formula>
      <formula>2</formula>
    </cfRule>
  </conditionalFormatting>
  <conditionalFormatting sqref="AD37">
    <cfRule type="cellIs" dxfId="1412" priority="1362" operator="between">
      <formula>1</formula>
      <formula>2</formula>
    </cfRule>
  </conditionalFormatting>
  <conditionalFormatting sqref="W37">
    <cfRule type="cellIs" dxfId="1411" priority="1360" operator="between">
      <formula>1</formula>
      <formula>2</formula>
    </cfRule>
  </conditionalFormatting>
  <conditionalFormatting sqref="Y38">
    <cfRule type="cellIs" dxfId="1410" priority="1358" operator="between">
      <formula>1</formula>
      <formula>2</formula>
    </cfRule>
  </conditionalFormatting>
  <conditionalFormatting sqref="AC38">
    <cfRule type="cellIs" dxfId="1409" priority="1354" operator="between">
      <formula>1</formula>
      <formula>2</formula>
    </cfRule>
  </conditionalFormatting>
  <conditionalFormatting sqref="X38">
    <cfRule type="cellIs" dxfId="1408" priority="1359" operator="between">
      <formula>1</formula>
      <formula>2</formula>
    </cfRule>
  </conditionalFormatting>
  <conditionalFormatting sqref="AB38">
    <cfRule type="cellIs" dxfId="1407" priority="1355" operator="between">
      <formula>1</formula>
      <formula>2</formula>
    </cfRule>
  </conditionalFormatting>
  <conditionalFormatting sqref="Z38">
    <cfRule type="cellIs" dxfId="1406" priority="1357" operator="between">
      <formula>1</formula>
      <formula>2</formula>
    </cfRule>
  </conditionalFormatting>
  <conditionalFormatting sqref="AA38">
    <cfRule type="cellIs" dxfId="1405" priority="1356" operator="between">
      <formula>1</formula>
      <formula>2</formula>
    </cfRule>
  </conditionalFormatting>
  <conditionalFormatting sqref="AE38">
    <cfRule type="cellIs" dxfId="1404" priority="1352" operator="between">
      <formula>1</formula>
      <formula>2</formula>
    </cfRule>
  </conditionalFormatting>
  <conditionalFormatting sqref="AD38">
    <cfRule type="cellIs" dxfId="1403" priority="1353" operator="between">
      <formula>1</formula>
      <formula>2</formula>
    </cfRule>
  </conditionalFormatting>
  <conditionalFormatting sqref="W38">
    <cfRule type="cellIs" dxfId="1402" priority="1351" operator="between">
      <formula>1</formula>
      <formula>2</formula>
    </cfRule>
  </conditionalFormatting>
  <conditionalFormatting sqref="Y39">
    <cfRule type="cellIs" dxfId="1401" priority="1349" operator="between">
      <formula>1</formula>
      <formula>2</formula>
    </cfRule>
  </conditionalFormatting>
  <conditionalFormatting sqref="AC39">
    <cfRule type="cellIs" dxfId="1400" priority="1345" operator="between">
      <formula>1</formula>
      <formula>2</formula>
    </cfRule>
  </conditionalFormatting>
  <conditionalFormatting sqref="X39">
    <cfRule type="cellIs" dxfId="1399" priority="1350" operator="between">
      <formula>1</formula>
      <formula>2</formula>
    </cfRule>
  </conditionalFormatting>
  <conditionalFormatting sqref="AB39">
    <cfRule type="cellIs" dxfId="1398" priority="1346" operator="between">
      <formula>1</formula>
      <formula>2</formula>
    </cfRule>
  </conditionalFormatting>
  <conditionalFormatting sqref="Z39">
    <cfRule type="cellIs" dxfId="1397" priority="1348" operator="between">
      <formula>1</formula>
      <formula>2</formula>
    </cfRule>
  </conditionalFormatting>
  <conditionalFormatting sqref="AA39">
    <cfRule type="cellIs" dxfId="1396" priority="1347" operator="between">
      <formula>1</formula>
      <formula>2</formula>
    </cfRule>
  </conditionalFormatting>
  <conditionalFormatting sqref="AE39">
    <cfRule type="cellIs" dxfId="1395" priority="1343" operator="between">
      <formula>1</formula>
      <formula>2</formula>
    </cfRule>
  </conditionalFormatting>
  <conditionalFormatting sqref="AD39">
    <cfRule type="cellIs" dxfId="1394" priority="1344" operator="between">
      <formula>1</formula>
      <formula>2</formula>
    </cfRule>
  </conditionalFormatting>
  <conditionalFormatting sqref="W39">
    <cfRule type="cellIs" dxfId="1393" priority="1342" operator="between">
      <formula>1</formula>
      <formula>2</formula>
    </cfRule>
  </conditionalFormatting>
  <conditionalFormatting sqref="AC14">
    <cfRule type="cellIs" dxfId="1392" priority="1336" operator="between">
      <formula>1</formula>
      <formula>2</formula>
    </cfRule>
  </conditionalFormatting>
  <conditionalFormatting sqref="W14">
    <cfRule type="cellIs" dxfId="1391" priority="1333" operator="between">
      <formula>1</formula>
      <formula>2</formula>
    </cfRule>
  </conditionalFormatting>
  <conditionalFormatting sqref="AB14">
    <cfRule type="cellIs" dxfId="1390" priority="1337" operator="between">
      <formula>1</formula>
      <formula>2</formula>
    </cfRule>
  </conditionalFormatting>
  <conditionalFormatting sqref="X14">
    <cfRule type="cellIs" dxfId="1389" priority="1341" operator="between">
      <formula>1</formula>
      <formula>2</formula>
    </cfRule>
  </conditionalFormatting>
  <conditionalFormatting sqref="Y14">
    <cfRule type="cellIs" dxfId="1388" priority="1340" operator="between">
      <formula>1</formula>
      <formula>2</formula>
    </cfRule>
  </conditionalFormatting>
  <conditionalFormatting sqref="Z14">
    <cfRule type="cellIs" dxfId="1387" priority="1339" operator="between">
      <formula>1</formula>
      <formula>2</formula>
    </cfRule>
  </conditionalFormatting>
  <conditionalFormatting sqref="AA14">
    <cfRule type="cellIs" dxfId="1386" priority="1338" operator="between">
      <formula>1</formula>
      <formula>2</formula>
    </cfRule>
  </conditionalFormatting>
  <conditionalFormatting sqref="AD14">
    <cfRule type="cellIs" dxfId="1385" priority="1335" operator="between">
      <formula>1</formula>
      <formula>2</formula>
    </cfRule>
  </conditionalFormatting>
  <conditionalFormatting sqref="AE14">
    <cfRule type="cellIs" dxfId="1384" priority="1334" operator="between">
      <formula>1</formula>
      <formula>2</formula>
    </cfRule>
  </conditionalFormatting>
  <conditionalFormatting sqref="Y15">
    <cfRule type="cellIs" dxfId="1383" priority="1331" operator="between">
      <formula>1</formula>
      <formula>2</formula>
    </cfRule>
  </conditionalFormatting>
  <conditionalFormatting sqref="AC15">
    <cfRule type="cellIs" dxfId="1382" priority="1327" operator="between">
      <formula>1</formula>
      <formula>2</formula>
    </cfRule>
  </conditionalFormatting>
  <conditionalFormatting sqref="X15">
    <cfRule type="cellIs" dxfId="1381" priority="1332" operator="between">
      <formula>1</formula>
      <formula>2</formula>
    </cfRule>
  </conditionalFormatting>
  <conditionalFormatting sqref="AB15">
    <cfRule type="cellIs" dxfId="1380" priority="1328" operator="between">
      <formula>1</formula>
      <formula>2</formula>
    </cfRule>
  </conditionalFormatting>
  <conditionalFormatting sqref="Z15">
    <cfRule type="cellIs" dxfId="1379" priority="1330" operator="between">
      <formula>1</formula>
      <formula>2</formula>
    </cfRule>
  </conditionalFormatting>
  <conditionalFormatting sqref="AA15">
    <cfRule type="cellIs" dxfId="1378" priority="1329" operator="between">
      <formula>1</formula>
      <formula>2</formula>
    </cfRule>
  </conditionalFormatting>
  <conditionalFormatting sqref="AE15">
    <cfRule type="cellIs" dxfId="1377" priority="1325" operator="between">
      <formula>1</formula>
      <formula>2</formula>
    </cfRule>
  </conditionalFormatting>
  <conditionalFormatting sqref="AD15">
    <cfRule type="cellIs" dxfId="1376" priority="1326" operator="between">
      <formula>1</formula>
      <formula>2</formula>
    </cfRule>
  </conditionalFormatting>
  <conditionalFormatting sqref="W15">
    <cfRule type="cellIs" dxfId="1375" priority="1324" operator="between">
      <formula>1</formula>
      <formula>2</formula>
    </cfRule>
  </conditionalFormatting>
  <conditionalFormatting sqref="AC14">
    <cfRule type="cellIs" dxfId="1374" priority="1318" operator="between">
      <formula>1</formula>
      <formula>2</formula>
    </cfRule>
  </conditionalFormatting>
  <conditionalFormatting sqref="W14">
    <cfRule type="cellIs" dxfId="1373" priority="1315" operator="between">
      <formula>1</formula>
      <formula>2</formula>
    </cfRule>
  </conditionalFormatting>
  <conditionalFormatting sqref="AB14">
    <cfRule type="cellIs" dxfId="1372" priority="1319" operator="between">
      <formula>1</formula>
      <formula>2</formula>
    </cfRule>
  </conditionalFormatting>
  <conditionalFormatting sqref="X14">
    <cfRule type="cellIs" dxfId="1371" priority="1323" operator="between">
      <formula>1</formula>
      <formula>2</formula>
    </cfRule>
  </conditionalFormatting>
  <conditionalFormatting sqref="Y14">
    <cfRule type="cellIs" dxfId="1370" priority="1322" operator="between">
      <formula>1</formula>
      <formula>2</formula>
    </cfRule>
  </conditionalFormatting>
  <conditionalFormatting sqref="Z14">
    <cfRule type="cellIs" dxfId="1369" priority="1321" operator="between">
      <formula>1</formula>
      <formula>2</formula>
    </cfRule>
  </conditionalFormatting>
  <conditionalFormatting sqref="AA14">
    <cfRule type="cellIs" dxfId="1368" priority="1320" operator="between">
      <formula>1</formula>
      <formula>2</formula>
    </cfRule>
  </conditionalFormatting>
  <conditionalFormatting sqref="AD14">
    <cfRule type="cellIs" dxfId="1367" priority="1317" operator="between">
      <formula>1</formula>
      <formula>2</formula>
    </cfRule>
  </conditionalFormatting>
  <conditionalFormatting sqref="AE14">
    <cfRule type="cellIs" dxfId="1366" priority="1316" operator="between">
      <formula>1</formula>
      <formula>2</formula>
    </cfRule>
  </conditionalFormatting>
  <conditionalFormatting sqref="Y15">
    <cfRule type="cellIs" dxfId="1365" priority="1313" operator="between">
      <formula>1</formula>
      <formula>2</formula>
    </cfRule>
  </conditionalFormatting>
  <conditionalFormatting sqref="AC15">
    <cfRule type="cellIs" dxfId="1364" priority="1309" operator="between">
      <formula>1</formula>
      <formula>2</formula>
    </cfRule>
  </conditionalFormatting>
  <conditionalFormatting sqref="X15">
    <cfRule type="cellIs" dxfId="1363" priority="1314" operator="between">
      <formula>1</formula>
      <formula>2</formula>
    </cfRule>
  </conditionalFormatting>
  <conditionalFormatting sqref="AB15">
    <cfRule type="cellIs" dxfId="1362" priority="1310" operator="between">
      <formula>1</formula>
      <formula>2</formula>
    </cfRule>
  </conditionalFormatting>
  <conditionalFormatting sqref="Z15">
    <cfRule type="cellIs" dxfId="1361" priority="1312" operator="between">
      <formula>1</formula>
      <formula>2</formula>
    </cfRule>
  </conditionalFormatting>
  <conditionalFormatting sqref="AA15">
    <cfRule type="cellIs" dxfId="1360" priority="1311" operator="between">
      <formula>1</formula>
      <formula>2</formula>
    </cfRule>
  </conditionalFormatting>
  <conditionalFormatting sqref="AE15">
    <cfRule type="cellIs" dxfId="1359" priority="1307" operator="between">
      <formula>1</formula>
      <formula>2</formula>
    </cfRule>
  </conditionalFormatting>
  <conditionalFormatting sqref="AD15">
    <cfRule type="cellIs" dxfId="1358" priority="1308" operator="between">
      <formula>1</formula>
      <formula>2</formula>
    </cfRule>
  </conditionalFormatting>
  <conditionalFormatting sqref="W15">
    <cfRule type="cellIs" dxfId="1357" priority="1306" operator="between">
      <formula>1</formula>
      <formula>2</formula>
    </cfRule>
  </conditionalFormatting>
  <conditionalFormatting sqref="AK29">
    <cfRule type="cellIs" dxfId="1356" priority="1149" operator="between">
      <formula>1</formula>
      <formula>2</formula>
    </cfRule>
  </conditionalFormatting>
  <conditionalFormatting sqref="AM29">
    <cfRule type="cellIs" dxfId="1355" priority="1147" operator="between">
      <formula>1</formula>
      <formula>2</formula>
    </cfRule>
  </conditionalFormatting>
  <conditionalFormatting sqref="AH29">
    <cfRule type="cellIs" dxfId="1354" priority="1152" operator="between">
      <formula>1</formula>
      <formula>2</formula>
    </cfRule>
  </conditionalFormatting>
  <conditionalFormatting sqref="AI29">
    <cfRule type="cellIs" dxfId="1353" priority="1151" operator="between">
      <formula>1</formula>
      <formula>2</formula>
    </cfRule>
  </conditionalFormatting>
  <conditionalFormatting sqref="AJ29">
    <cfRule type="cellIs" dxfId="1352" priority="1150" operator="between">
      <formula>1</formula>
      <formula>2</formula>
    </cfRule>
  </conditionalFormatting>
  <conditionalFormatting sqref="AK28">
    <cfRule type="cellIs" dxfId="1351" priority="1158" operator="between">
      <formula>1</formula>
      <formula>2</formula>
    </cfRule>
  </conditionalFormatting>
  <conditionalFormatting sqref="AJ28">
    <cfRule type="cellIs" dxfId="1350" priority="1159" operator="between">
      <formula>1</formula>
      <formula>2</formula>
    </cfRule>
  </conditionalFormatting>
  <conditionalFormatting sqref="AI28">
    <cfRule type="cellIs" dxfId="1349" priority="1160" operator="between">
      <formula>1</formula>
      <formula>2</formula>
    </cfRule>
  </conditionalFormatting>
  <conditionalFormatting sqref="AH28">
    <cfRule type="cellIs" dxfId="1348" priority="1161" operator="between">
      <formula>1</formula>
      <formula>2</formula>
    </cfRule>
  </conditionalFormatting>
  <conditionalFormatting sqref="AM28">
    <cfRule type="cellIs" dxfId="1347" priority="1156" operator="between">
      <formula>1</formula>
      <formula>2</formula>
    </cfRule>
  </conditionalFormatting>
  <conditionalFormatting sqref="AG12">
    <cfRule type="cellIs" dxfId="1346" priority="1297" operator="between">
      <formula>1</formula>
      <formula>2</formula>
    </cfRule>
  </conditionalFormatting>
  <conditionalFormatting sqref="AN12">
    <cfRule type="cellIs" dxfId="1345" priority="1299" operator="between">
      <formula>1</formula>
      <formula>2</formula>
    </cfRule>
  </conditionalFormatting>
  <conditionalFormatting sqref="AO12">
    <cfRule type="cellIs" dxfId="1344" priority="1298" operator="between">
      <formula>1</formula>
      <formula>2</formula>
    </cfRule>
  </conditionalFormatting>
  <conditionalFormatting sqref="AH12">
    <cfRule type="cellIs" dxfId="1343" priority="1305" operator="between">
      <formula>1</formula>
      <formula>2</formula>
    </cfRule>
  </conditionalFormatting>
  <conditionalFormatting sqref="AI12">
    <cfRule type="cellIs" dxfId="1342" priority="1304" operator="between">
      <formula>1</formula>
      <formula>2</formula>
    </cfRule>
  </conditionalFormatting>
  <conditionalFormatting sqref="AJ12">
    <cfRule type="cellIs" dxfId="1341" priority="1303" operator="between">
      <formula>1</formula>
      <formula>2</formula>
    </cfRule>
  </conditionalFormatting>
  <conditionalFormatting sqref="AK12">
    <cfRule type="cellIs" dxfId="1340" priority="1302" operator="between">
      <formula>1</formula>
      <formula>2</formula>
    </cfRule>
  </conditionalFormatting>
  <conditionalFormatting sqref="AL12">
    <cfRule type="cellIs" dxfId="1339" priority="1301" operator="between">
      <formula>1</formula>
      <formula>2</formula>
    </cfRule>
  </conditionalFormatting>
  <conditionalFormatting sqref="AM12">
    <cfRule type="cellIs" dxfId="1338" priority="1300" operator="between">
      <formula>1</formula>
      <formula>2</formula>
    </cfRule>
  </conditionalFormatting>
  <conditionalFormatting sqref="AM23">
    <cfRule type="cellIs" dxfId="1337" priority="1201" operator="between">
      <formula>1</formula>
      <formula>2</formula>
    </cfRule>
  </conditionalFormatting>
  <conditionalFormatting sqref="AG23">
    <cfRule type="cellIs" dxfId="1336" priority="1198" operator="between">
      <formula>1</formula>
      <formula>2</formula>
    </cfRule>
  </conditionalFormatting>
  <conditionalFormatting sqref="AL23">
    <cfRule type="cellIs" dxfId="1335" priority="1202" operator="between">
      <formula>1</formula>
      <formula>2</formula>
    </cfRule>
  </conditionalFormatting>
  <conditionalFormatting sqref="AH23">
    <cfRule type="cellIs" dxfId="1334" priority="1206" operator="between">
      <formula>1</formula>
      <formula>2</formula>
    </cfRule>
  </conditionalFormatting>
  <conditionalFormatting sqref="AI23">
    <cfRule type="cellIs" dxfId="1333" priority="1205" operator="between">
      <formula>1</formula>
      <formula>2</formula>
    </cfRule>
  </conditionalFormatting>
  <conditionalFormatting sqref="AJ23">
    <cfRule type="cellIs" dxfId="1332" priority="1204" operator="between">
      <formula>1</formula>
      <formula>2</formula>
    </cfRule>
  </conditionalFormatting>
  <conditionalFormatting sqref="AK23">
    <cfRule type="cellIs" dxfId="1331" priority="1203" operator="between">
      <formula>1</formula>
      <formula>2</formula>
    </cfRule>
  </conditionalFormatting>
  <conditionalFormatting sqref="AN23">
    <cfRule type="cellIs" dxfId="1330" priority="1200" operator="between">
      <formula>1</formula>
      <formula>2</formula>
    </cfRule>
  </conditionalFormatting>
  <conditionalFormatting sqref="AO23">
    <cfRule type="cellIs" dxfId="1329" priority="1199" operator="between">
      <formula>1</formula>
      <formula>2</formula>
    </cfRule>
  </conditionalFormatting>
  <conditionalFormatting sqref="AM20">
    <cfRule type="cellIs" dxfId="1328" priority="1228" operator="between">
      <formula>1</formula>
      <formula>2</formula>
    </cfRule>
  </conditionalFormatting>
  <conditionalFormatting sqref="AG20">
    <cfRule type="cellIs" dxfId="1327" priority="1225" operator="between">
      <formula>1</formula>
      <formula>2</formula>
    </cfRule>
  </conditionalFormatting>
  <conditionalFormatting sqref="AL20">
    <cfRule type="cellIs" dxfId="1326" priority="1229" operator="between">
      <formula>1</formula>
      <formula>2</formula>
    </cfRule>
  </conditionalFormatting>
  <conditionalFormatting sqref="AH20">
    <cfRule type="cellIs" dxfId="1325" priority="1233" operator="between">
      <formula>1</formula>
      <formula>2</formula>
    </cfRule>
  </conditionalFormatting>
  <conditionalFormatting sqref="AI20">
    <cfRule type="cellIs" dxfId="1324" priority="1232" operator="between">
      <formula>1</formula>
      <formula>2</formula>
    </cfRule>
  </conditionalFormatting>
  <conditionalFormatting sqref="AJ20">
    <cfRule type="cellIs" dxfId="1323" priority="1231" operator="between">
      <formula>1</formula>
      <formula>2</formula>
    </cfRule>
  </conditionalFormatting>
  <conditionalFormatting sqref="AK20">
    <cfRule type="cellIs" dxfId="1322" priority="1230" operator="between">
      <formula>1</formula>
      <formula>2</formula>
    </cfRule>
  </conditionalFormatting>
  <conditionalFormatting sqref="AN20">
    <cfRule type="cellIs" dxfId="1321" priority="1227" operator="between">
      <formula>1</formula>
      <formula>2</formula>
    </cfRule>
  </conditionalFormatting>
  <conditionalFormatting sqref="AO20">
    <cfRule type="cellIs" dxfId="1320" priority="1226" operator="between">
      <formula>1</formula>
      <formula>2</formula>
    </cfRule>
  </conditionalFormatting>
  <conditionalFormatting sqref="AM17">
    <cfRule type="cellIs" dxfId="1319" priority="1255" operator="between">
      <formula>1</formula>
      <formula>2</formula>
    </cfRule>
  </conditionalFormatting>
  <conditionalFormatting sqref="AG17">
    <cfRule type="cellIs" dxfId="1318" priority="1252" operator="between">
      <formula>1</formula>
      <formula>2</formula>
    </cfRule>
  </conditionalFormatting>
  <conditionalFormatting sqref="AL17">
    <cfRule type="cellIs" dxfId="1317" priority="1256" operator="between">
      <formula>1</formula>
      <formula>2</formula>
    </cfRule>
  </conditionalFormatting>
  <conditionalFormatting sqref="AH17">
    <cfRule type="cellIs" dxfId="1316" priority="1260" operator="between">
      <formula>1</formula>
      <formula>2</formula>
    </cfRule>
  </conditionalFormatting>
  <conditionalFormatting sqref="AI17">
    <cfRule type="cellIs" dxfId="1315" priority="1259" operator="between">
      <formula>1</formula>
      <formula>2</formula>
    </cfRule>
  </conditionalFormatting>
  <conditionalFormatting sqref="AJ17">
    <cfRule type="cellIs" dxfId="1314" priority="1258" operator="between">
      <formula>1</formula>
      <formula>2</formula>
    </cfRule>
  </conditionalFormatting>
  <conditionalFormatting sqref="AK17">
    <cfRule type="cellIs" dxfId="1313" priority="1257" operator="between">
      <formula>1</formula>
      <formula>2</formula>
    </cfRule>
  </conditionalFormatting>
  <conditionalFormatting sqref="AN17">
    <cfRule type="cellIs" dxfId="1312" priority="1254" operator="between">
      <formula>1</formula>
      <formula>2</formula>
    </cfRule>
  </conditionalFormatting>
  <conditionalFormatting sqref="AO17">
    <cfRule type="cellIs" dxfId="1311" priority="1253" operator="between">
      <formula>1</formula>
      <formula>2</formula>
    </cfRule>
  </conditionalFormatting>
  <conditionalFormatting sqref="AM14">
    <cfRule type="cellIs" dxfId="1310" priority="1282" operator="between">
      <formula>1</formula>
      <formula>2</formula>
    </cfRule>
  </conditionalFormatting>
  <conditionalFormatting sqref="AG14">
    <cfRule type="cellIs" dxfId="1309" priority="1279" operator="between">
      <formula>1</formula>
      <formula>2</formula>
    </cfRule>
  </conditionalFormatting>
  <conditionalFormatting sqref="AL14">
    <cfRule type="cellIs" dxfId="1308" priority="1283" operator="between">
      <formula>1</formula>
      <formula>2</formula>
    </cfRule>
  </conditionalFormatting>
  <conditionalFormatting sqref="AH14">
    <cfRule type="cellIs" dxfId="1307" priority="1287" operator="between">
      <formula>1</formula>
      <formula>2</formula>
    </cfRule>
  </conditionalFormatting>
  <conditionalFormatting sqref="AI14">
    <cfRule type="cellIs" dxfId="1306" priority="1286" operator="between">
      <formula>1</formula>
      <formula>2</formula>
    </cfRule>
  </conditionalFormatting>
  <conditionalFormatting sqref="AJ14">
    <cfRule type="cellIs" dxfId="1305" priority="1285" operator="between">
      <formula>1</formula>
      <formula>2</formula>
    </cfRule>
  </conditionalFormatting>
  <conditionalFormatting sqref="AK14">
    <cfRule type="cellIs" dxfId="1304" priority="1284" operator="between">
      <formula>1</formula>
      <formula>2</formula>
    </cfRule>
  </conditionalFormatting>
  <conditionalFormatting sqref="AN14">
    <cfRule type="cellIs" dxfId="1303" priority="1281" operator="between">
      <formula>1</formula>
      <formula>2</formula>
    </cfRule>
  </conditionalFormatting>
  <conditionalFormatting sqref="AO14">
    <cfRule type="cellIs" dxfId="1302" priority="1280" operator="between">
      <formula>1</formula>
      <formula>2</formula>
    </cfRule>
  </conditionalFormatting>
  <conditionalFormatting sqref="AI13">
    <cfRule type="cellIs" dxfId="1301" priority="1295" operator="between">
      <formula>1</formula>
      <formula>2</formula>
    </cfRule>
  </conditionalFormatting>
  <conditionalFormatting sqref="AM13">
    <cfRule type="cellIs" dxfId="1300" priority="1291" operator="between">
      <formula>1</formula>
      <formula>2</formula>
    </cfRule>
  </conditionalFormatting>
  <conditionalFormatting sqref="AH13">
    <cfRule type="cellIs" dxfId="1299" priority="1296" operator="between">
      <formula>1</formula>
      <formula>2</formula>
    </cfRule>
  </conditionalFormatting>
  <conditionalFormatting sqref="AL13">
    <cfRule type="cellIs" dxfId="1298" priority="1292" operator="between">
      <formula>1</formula>
      <formula>2</formula>
    </cfRule>
  </conditionalFormatting>
  <conditionalFormatting sqref="AJ13">
    <cfRule type="cellIs" dxfId="1297" priority="1294" operator="between">
      <formula>1</formula>
      <formula>2</formula>
    </cfRule>
  </conditionalFormatting>
  <conditionalFormatting sqref="AK13">
    <cfRule type="cellIs" dxfId="1296" priority="1293" operator="between">
      <formula>1</formula>
      <formula>2</formula>
    </cfRule>
  </conditionalFormatting>
  <conditionalFormatting sqref="AO13">
    <cfRule type="cellIs" dxfId="1295" priority="1289" operator="between">
      <formula>1</formula>
      <formula>2</formula>
    </cfRule>
  </conditionalFormatting>
  <conditionalFormatting sqref="AN13">
    <cfRule type="cellIs" dxfId="1294" priority="1290" operator="between">
      <formula>1</formula>
      <formula>2</formula>
    </cfRule>
  </conditionalFormatting>
  <conditionalFormatting sqref="AG13">
    <cfRule type="cellIs" dxfId="1293" priority="1288" operator="between">
      <formula>1</formula>
      <formula>2</formula>
    </cfRule>
  </conditionalFormatting>
  <conditionalFormatting sqref="AI15">
    <cfRule type="cellIs" dxfId="1292" priority="1277" operator="between">
      <formula>1</formula>
      <formula>2</formula>
    </cfRule>
  </conditionalFormatting>
  <conditionalFormatting sqref="AM15">
    <cfRule type="cellIs" dxfId="1291" priority="1273" operator="between">
      <formula>1</formula>
      <formula>2</formula>
    </cfRule>
  </conditionalFormatting>
  <conditionalFormatting sqref="AH15">
    <cfRule type="cellIs" dxfId="1290" priority="1278" operator="between">
      <formula>1</formula>
      <formula>2</formula>
    </cfRule>
  </conditionalFormatting>
  <conditionalFormatting sqref="AL15">
    <cfRule type="cellIs" dxfId="1289" priority="1274" operator="between">
      <formula>1</formula>
      <formula>2</formula>
    </cfRule>
  </conditionalFormatting>
  <conditionalFormatting sqref="AJ15">
    <cfRule type="cellIs" dxfId="1288" priority="1276" operator="between">
      <formula>1</formula>
      <formula>2</formula>
    </cfRule>
  </conditionalFormatting>
  <conditionalFormatting sqref="AK15">
    <cfRule type="cellIs" dxfId="1287" priority="1275" operator="between">
      <formula>1</formula>
      <formula>2</formula>
    </cfRule>
  </conditionalFormatting>
  <conditionalFormatting sqref="AO15">
    <cfRule type="cellIs" dxfId="1286" priority="1271" operator="between">
      <formula>1</formula>
      <formula>2</formula>
    </cfRule>
  </conditionalFormatting>
  <conditionalFormatting sqref="AN15">
    <cfRule type="cellIs" dxfId="1285" priority="1272" operator="between">
      <formula>1</formula>
      <formula>2</formula>
    </cfRule>
  </conditionalFormatting>
  <conditionalFormatting sqref="AG15">
    <cfRule type="cellIs" dxfId="1284" priority="1270" operator="between">
      <formula>1</formula>
      <formula>2</formula>
    </cfRule>
  </conditionalFormatting>
  <conditionalFormatting sqref="AI16">
    <cfRule type="cellIs" dxfId="1283" priority="1268" operator="between">
      <formula>1</formula>
      <formula>2</formula>
    </cfRule>
  </conditionalFormatting>
  <conditionalFormatting sqref="AM16">
    <cfRule type="cellIs" dxfId="1282" priority="1264" operator="between">
      <formula>1</formula>
      <formula>2</formula>
    </cfRule>
  </conditionalFormatting>
  <conditionalFormatting sqref="AH16">
    <cfRule type="cellIs" dxfId="1281" priority="1269" operator="between">
      <formula>1</formula>
      <formula>2</formula>
    </cfRule>
  </conditionalFormatting>
  <conditionalFormatting sqref="AL16">
    <cfRule type="cellIs" dxfId="1280" priority="1265" operator="between">
      <formula>1</formula>
      <formula>2</formula>
    </cfRule>
  </conditionalFormatting>
  <conditionalFormatting sqref="AJ16">
    <cfRule type="cellIs" dxfId="1279" priority="1267" operator="between">
      <formula>1</formula>
      <formula>2</formula>
    </cfRule>
  </conditionalFormatting>
  <conditionalFormatting sqref="AK16">
    <cfRule type="cellIs" dxfId="1278" priority="1266" operator="between">
      <formula>1</formula>
      <formula>2</formula>
    </cfRule>
  </conditionalFormatting>
  <conditionalFormatting sqref="AO16">
    <cfRule type="cellIs" dxfId="1277" priority="1262" operator="between">
      <formula>1</formula>
      <formula>2</formula>
    </cfRule>
  </conditionalFormatting>
  <conditionalFormatting sqref="AN16">
    <cfRule type="cellIs" dxfId="1276" priority="1263" operator="between">
      <formula>1</formula>
      <formula>2</formula>
    </cfRule>
  </conditionalFormatting>
  <conditionalFormatting sqref="AG16">
    <cfRule type="cellIs" dxfId="1275" priority="1261" operator="between">
      <formula>1</formula>
      <formula>2</formula>
    </cfRule>
  </conditionalFormatting>
  <conditionalFormatting sqref="AI18">
    <cfRule type="cellIs" dxfId="1274" priority="1250" operator="between">
      <formula>1</formula>
      <formula>2</formula>
    </cfRule>
  </conditionalFormatting>
  <conditionalFormatting sqref="AM18">
    <cfRule type="cellIs" dxfId="1273" priority="1246" operator="between">
      <formula>1</formula>
      <formula>2</formula>
    </cfRule>
  </conditionalFormatting>
  <conditionalFormatting sqref="AH18">
    <cfRule type="cellIs" dxfId="1272" priority="1251" operator="between">
      <formula>1</formula>
      <formula>2</formula>
    </cfRule>
  </conditionalFormatting>
  <conditionalFormatting sqref="AL18">
    <cfRule type="cellIs" dxfId="1271" priority="1247" operator="between">
      <formula>1</formula>
      <formula>2</formula>
    </cfRule>
  </conditionalFormatting>
  <conditionalFormatting sqref="AJ18">
    <cfRule type="cellIs" dxfId="1270" priority="1249" operator="between">
      <formula>1</formula>
      <formula>2</formula>
    </cfRule>
  </conditionalFormatting>
  <conditionalFormatting sqref="AK18">
    <cfRule type="cellIs" dxfId="1269" priority="1248" operator="between">
      <formula>1</formula>
      <formula>2</formula>
    </cfRule>
  </conditionalFormatting>
  <conditionalFormatting sqref="AO18">
    <cfRule type="cellIs" dxfId="1268" priority="1244" operator="between">
      <formula>1</formula>
      <formula>2</formula>
    </cfRule>
  </conditionalFormatting>
  <conditionalFormatting sqref="AN18">
    <cfRule type="cellIs" dxfId="1267" priority="1245" operator="between">
      <formula>1</formula>
      <formula>2</formula>
    </cfRule>
  </conditionalFormatting>
  <conditionalFormatting sqref="AG18">
    <cfRule type="cellIs" dxfId="1266" priority="1243" operator="between">
      <formula>1</formula>
      <formula>2</formula>
    </cfRule>
  </conditionalFormatting>
  <conditionalFormatting sqref="AI19">
    <cfRule type="cellIs" dxfId="1265" priority="1241" operator="between">
      <formula>1</formula>
      <formula>2</formula>
    </cfRule>
  </conditionalFormatting>
  <conditionalFormatting sqref="AM19">
    <cfRule type="cellIs" dxfId="1264" priority="1237" operator="between">
      <formula>1</formula>
      <formula>2</formula>
    </cfRule>
  </conditionalFormatting>
  <conditionalFormatting sqref="AH19">
    <cfRule type="cellIs" dxfId="1263" priority="1242" operator="between">
      <formula>1</formula>
      <formula>2</formula>
    </cfRule>
  </conditionalFormatting>
  <conditionalFormatting sqref="AL19">
    <cfRule type="cellIs" dxfId="1262" priority="1238" operator="between">
      <formula>1</formula>
      <formula>2</formula>
    </cfRule>
  </conditionalFormatting>
  <conditionalFormatting sqref="AJ19">
    <cfRule type="cellIs" dxfId="1261" priority="1240" operator="between">
      <formula>1</formula>
      <formula>2</formula>
    </cfRule>
  </conditionalFormatting>
  <conditionalFormatting sqref="AK19">
    <cfRule type="cellIs" dxfId="1260" priority="1239" operator="between">
      <formula>1</formula>
      <formula>2</formula>
    </cfRule>
  </conditionalFormatting>
  <conditionalFormatting sqref="AO19">
    <cfRule type="cellIs" dxfId="1259" priority="1235" operator="between">
      <formula>1</formula>
      <formula>2</formula>
    </cfRule>
  </conditionalFormatting>
  <conditionalFormatting sqref="AN19">
    <cfRule type="cellIs" dxfId="1258" priority="1236" operator="between">
      <formula>1</formula>
      <formula>2</formula>
    </cfRule>
  </conditionalFormatting>
  <conditionalFormatting sqref="AG19">
    <cfRule type="cellIs" dxfId="1257" priority="1234" operator="between">
      <formula>1</formula>
      <formula>2</formula>
    </cfRule>
  </conditionalFormatting>
  <conditionalFormatting sqref="AI21">
    <cfRule type="cellIs" dxfId="1256" priority="1223" operator="between">
      <formula>1</formula>
      <formula>2</formula>
    </cfRule>
  </conditionalFormatting>
  <conditionalFormatting sqref="AM21">
    <cfRule type="cellIs" dxfId="1255" priority="1219" operator="between">
      <formula>1</formula>
      <formula>2</formula>
    </cfRule>
  </conditionalFormatting>
  <conditionalFormatting sqref="AH21">
    <cfRule type="cellIs" dxfId="1254" priority="1224" operator="between">
      <formula>1</formula>
      <formula>2</formula>
    </cfRule>
  </conditionalFormatting>
  <conditionalFormatting sqref="AL21">
    <cfRule type="cellIs" dxfId="1253" priority="1220" operator="between">
      <formula>1</formula>
      <formula>2</formula>
    </cfRule>
  </conditionalFormatting>
  <conditionalFormatting sqref="AJ21">
    <cfRule type="cellIs" dxfId="1252" priority="1222" operator="between">
      <formula>1</formula>
      <formula>2</formula>
    </cfRule>
  </conditionalFormatting>
  <conditionalFormatting sqref="AK21">
    <cfRule type="cellIs" dxfId="1251" priority="1221" operator="between">
      <formula>1</formula>
      <formula>2</formula>
    </cfRule>
  </conditionalFormatting>
  <conditionalFormatting sqref="AO21">
    <cfRule type="cellIs" dxfId="1250" priority="1217" operator="between">
      <formula>1</formula>
      <formula>2</formula>
    </cfRule>
  </conditionalFormatting>
  <conditionalFormatting sqref="AN21">
    <cfRule type="cellIs" dxfId="1249" priority="1218" operator="between">
      <formula>1</formula>
      <formula>2</formula>
    </cfRule>
  </conditionalFormatting>
  <conditionalFormatting sqref="AG21">
    <cfRule type="cellIs" dxfId="1248" priority="1216" operator="between">
      <formula>1</formula>
      <formula>2</formula>
    </cfRule>
  </conditionalFormatting>
  <conditionalFormatting sqref="AI22">
    <cfRule type="cellIs" dxfId="1247" priority="1214" operator="between">
      <formula>1</formula>
      <formula>2</formula>
    </cfRule>
  </conditionalFormatting>
  <conditionalFormatting sqref="AM22">
    <cfRule type="cellIs" dxfId="1246" priority="1210" operator="between">
      <formula>1</formula>
      <formula>2</formula>
    </cfRule>
  </conditionalFormatting>
  <conditionalFormatting sqref="AH22">
    <cfRule type="cellIs" dxfId="1245" priority="1215" operator="between">
      <formula>1</formula>
      <formula>2</formula>
    </cfRule>
  </conditionalFormatting>
  <conditionalFormatting sqref="AL22">
    <cfRule type="cellIs" dxfId="1244" priority="1211" operator="between">
      <formula>1</formula>
      <formula>2</formula>
    </cfRule>
  </conditionalFormatting>
  <conditionalFormatting sqref="AJ22">
    <cfRule type="cellIs" dxfId="1243" priority="1213" operator="between">
      <formula>1</formula>
      <formula>2</formula>
    </cfRule>
  </conditionalFormatting>
  <conditionalFormatting sqref="AK22">
    <cfRule type="cellIs" dxfId="1242" priority="1212" operator="between">
      <formula>1</formula>
      <formula>2</formula>
    </cfRule>
  </conditionalFormatting>
  <conditionalFormatting sqref="AO22">
    <cfRule type="cellIs" dxfId="1241" priority="1208" operator="between">
      <formula>1</formula>
      <formula>2</formula>
    </cfRule>
  </conditionalFormatting>
  <conditionalFormatting sqref="AN22">
    <cfRule type="cellIs" dxfId="1240" priority="1209" operator="between">
      <formula>1</formula>
      <formula>2</formula>
    </cfRule>
  </conditionalFormatting>
  <conditionalFormatting sqref="AG22">
    <cfRule type="cellIs" dxfId="1239" priority="1207" operator="between">
      <formula>1</formula>
      <formula>2</formula>
    </cfRule>
  </conditionalFormatting>
  <conditionalFormatting sqref="AI24">
    <cfRule type="cellIs" dxfId="1238" priority="1196" operator="between">
      <formula>1</formula>
      <formula>2</formula>
    </cfRule>
  </conditionalFormatting>
  <conditionalFormatting sqref="AM24">
    <cfRule type="cellIs" dxfId="1237" priority="1192" operator="between">
      <formula>1</formula>
      <formula>2</formula>
    </cfRule>
  </conditionalFormatting>
  <conditionalFormatting sqref="AH24">
    <cfRule type="cellIs" dxfId="1236" priority="1197" operator="between">
      <formula>1</formula>
      <formula>2</formula>
    </cfRule>
  </conditionalFormatting>
  <conditionalFormatting sqref="AL24">
    <cfRule type="cellIs" dxfId="1235" priority="1193" operator="between">
      <formula>1</formula>
      <formula>2</formula>
    </cfRule>
  </conditionalFormatting>
  <conditionalFormatting sqref="AJ24">
    <cfRule type="cellIs" dxfId="1234" priority="1195" operator="between">
      <formula>1</formula>
      <formula>2</formula>
    </cfRule>
  </conditionalFormatting>
  <conditionalFormatting sqref="AK24">
    <cfRule type="cellIs" dxfId="1233" priority="1194" operator="between">
      <formula>1</formula>
      <formula>2</formula>
    </cfRule>
  </conditionalFormatting>
  <conditionalFormatting sqref="AO24">
    <cfRule type="cellIs" dxfId="1232" priority="1190" operator="between">
      <formula>1</formula>
      <formula>2</formula>
    </cfRule>
  </conditionalFormatting>
  <conditionalFormatting sqref="AN24">
    <cfRule type="cellIs" dxfId="1231" priority="1191" operator="between">
      <formula>1</formula>
      <formula>2</formula>
    </cfRule>
  </conditionalFormatting>
  <conditionalFormatting sqref="AG24">
    <cfRule type="cellIs" dxfId="1230" priority="1189" operator="between">
      <formula>1</formula>
      <formula>2</formula>
    </cfRule>
  </conditionalFormatting>
  <conditionalFormatting sqref="AI25">
    <cfRule type="cellIs" dxfId="1229" priority="1187" operator="between">
      <formula>1</formula>
      <formula>2</formula>
    </cfRule>
  </conditionalFormatting>
  <conditionalFormatting sqref="AM25">
    <cfRule type="cellIs" dxfId="1228" priority="1183" operator="between">
      <formula>1</formula>
      <formula>2</formula>
    </cfRule>
  </conditionalFormatting>
  <conditionalFormatting sqref="AH25">
    <cfRule type="cellIs" dxfId="1227" priority="1188" operator="between">
      <formula>1</formula>
      <formula>2</formula>
    </cfRule>
  </conditionalFormatting>
  <conditionalFormatting sqref="AL25">
    <cfRule type="cellIs" dxfId="1226" priority="1184" operator="between">
      <formula>1</formula>
      <formula>2</formula>
    </cfRule>
  </conditionalFormatting>
  <conditionalFormatting sqref="AJ25">
    <cfRule type="cellIs" dxfId="1225" priority="1186" operator="between">
      <formula>1</formula>
      <formula>2</formula>
    </cfRule>
  </conditionalFormatting>
  <conditionalFormatting sqref="AK25">
    <cfRule type="cellIs" dxfId="1224" priority="1185" operator="between">
      <formula>1</formula>
      <formula>2</formula>
    </cfRule>
  </conditionalFormatting>
  <conditionalFormatting sqref="AO25">
    <cfRule type="cellIs" dxfId="1223" priority="1181" operator="between">
      <formula>1</formula>
      <formula>2</formula>
    </cfRule>
  </conditionalFormatting>
  <conditionalFormatting sqref="AN25">
    <cfRule type="cellIs" dxfId="1222" priority="1182" operator="between">
      <formula>1</formula>
      <formula>2</formula>
    </cfRule>
  </conditionalFormatting>
  <conditionalFormatting sqref="AG25">
    <cfRule type="cellIs" dxfId="1221" priority="1180" operator="between">
      <formula>1</formula>
      <formula>2</formula>
    </cfRule>
  </conditionalFormatting>
  <conditionalFormatting sqref="AI26">
    <cfRule type="cellIs" dxfId="1220" priority="1178" operator="between">
      <formula>1</formula>
      <formula>2</formula>
    </cfRule>
  </conditionalFormatting>
  <conditionalFormatting sqref="AM26">
    <cfRule type="cellIs" dxfId="1219" priority="1174" operator="between">
      <formula>1</formula>
      <formula>2</formula>
    </cfRule>
  </conditionalFormatting>
  <conditionalFormatting sqref="AH26">
    <cfRule type="cellIs" dxfId="1218" priority="1179" operator="between">
      <formula>1</formula>
      <formula>2</formula>
    </cfRule>
  </conditionalFormatting>
  <conditionalFormatting sqref="AL26">
    <cfRule type="cellIs" dxfId="1217" priority="1175" operator="between">
      <formula>1</formula>
      <formula>2</formula>
    </cfRule>
  </conditionalFormatting>
  <conditionalFormatting sqref="AJ26">
    <cfRule type="cellIs" dxfId="1216" priority="1177" operator="between">
      <formula>1</formula>
      <formula>2</formula>
    </cfRule>
  </conditionalFormatting>
  <conditionalFormatting sqref="AK26">
    <cfRule type="cellIs" dxfId="1215" priority="1176" operator="between">
      <formula>1</formula>
      <formula>2</formula>
    </cfRule>
  </conditionalFormatting>
  <conditionalFormatting sqref="AO26">
    <cfRule type="cellIs" dxfId="1214" priority="1172" operator="between">
      <formula>1</formula>
      <formula>2</formula>
    </cfRule>
  </conditionalFormatting>
  <conditionalFormatting sqref="AN26">
    <cfRule type="cellIs" dxfId="1213" priority="1173" operator="between">
      <formula>1</formula>
      <formula>2</formula>
    </cfRule>
  </conditionalFormatting>
  <conditionalFormatting sqref="AG26">
    <cfRule type="cellIs" dxfId="1212" priority="1171" operator="between">
      <formula>1</formula>
      <formula>2</formula>
    </cfRule>
  </conditionalFormatting>
  <conditionalFormatting sqref="AI27">
    <cfRule type="cellIs" dxfId="1211" priority="1169" operator="between">
      <formula>1</formula>
      <formula>2</formula>
    </cfRule>
  </conditionalFormatting>
  <conditionalFormatting sqref="AM27">
    <cfRule type="cellIs" dxfId="1210" priority="1165" operator="between">
      <formula>1</formula>
      <formula>2</formula>
    </cfRule>
  </conditionalFormatting>
  <conditionalFormatting sqref="AH27">
    <cfRule type="cellIs" dxfId="1209" priority="1170" operator="between">
      <formula>1</formula>
      <formula>2</formula>
    </cfRule>
  </conditionalFormatting>
  <conditionalFormatting sqref="AL27">
    <cfRule type="cellIs" dxfId="1208" priority="1166" operator="between">
      <formula>1</formula>
      <formula>2</formula>
    </cfRule>
  </conditionalFormatting>
  <conditionalFormatting sqref="AJ27">
    <cfRule type="cellIs" dxfId="1207" priority="1168" operator="between">
      <formula>1</formula>
      <formula>2</formula>
    </cfRule>
  </conditionalFormatting>
  <conditionalFormatting sqref="AK27">
    <cfRule type="cellIs" dxfId="1206" priority="1167" operator="between">
      <formula>1</formula>
      <formula>2</formula>
    </cfRule>
  </conditionalFormatting>
  <conditionalFormatting sqref="AO27">
    <cfRule type="cellIs" dxfId="1205" priority="1163" operator="between">
      <formula>1</formula>
      <formula>2</formula>
    </cfRule>
  </conditionalFormatting>
  <conditionalFormatting sqref="AN27">
    <cfRule type="cellIs" dxfId="1204" priority="1164" operator="between">
      <formula>1</formula>
      <formula>2</formula>
    </cfRule>
  </conditionalFormatting>
  <conditionalFormatting sqref="AG27">
    <cfRule type="cellIs" dxfId="1203" priority="1162" operator="between">
      <formula>1</formula>
      <formula>2</formula>
    </cfRule>
  </conditionalFormatting>
  <conditionalFormatting sqref="AL28">
    <cfRule type="cellIs" dxfId="1202" priority="1157" operator="between">
      <formula>1</formula>
      <formula>2</formula>
    </cfRule>
  </conditionalFormatting>
  <conditionalFormatting sqref="AO28">
    <cfRule type="cellIs" dxfId="1201" priority="1154" operator="between">
      <formula>1</formula>
      <formula>2</formula>
    </cfRule>
  </conditionalFormatting>
  <conditionalFormatting sqref="AN28">
    <cfRule type="cellIs" dxfId="1200" priority="1155" operator="between">
      <formula>1</formula>
      <formula>2</formula>
    </cfRule>
  </conditionalFormatting>
  <conditionalFormatting sqref="AG28">
    <cfRule type="cellIs" dxfId="1199" priority="1153" operator="between">
      <formula>1</formula>
      <formula>2</formula>
    </cfRule>
  </conditionalFormatting>
  <conditionalFormatting sqref="AL29">
    <cfRule type="cellIs" dxfId="1198" priority="1148" operator="between">
      <formula>1</formula>
      <formula>2</formula>
    </cfRule>
  </conditionalFormatting>
  <conditionalFormatting sqref="AO29">
    <cfRule type="cellIs" dxfId="1197" priority="1145" operator="between">
      <formula>1</formula>
      <formula>2</formula>
    </cfRule>
  </conditionalFormatting>
  <conditionalFormatting sqref="AN29">
    <cfRule type="cellIs" dxfId="1196" priority="1146" operator="between">
      <formula>1</formula>
      <formula>2</formula>
    </cfRule>
  </conditionalFormatting>
  <conditionalFormatting sqref="AG29">
    <cfRule type="cellIs" dxfId="1195" priority="1144" operator="between">
      <formula>1</formula>
      <formula>2</formula>
    </cfRule>
  </conditionalFormatting>
  <conditionalFormatting sqref="AI30">
    <cfRule type="cellIs" dxfId="1194" priority="1142" operator="between">
      <formula>1</formula>
      <formula>2</formula>
    </cfRule>
  </conditionalFormatting>
  <conditionalFormatting sqref="AM30">
    <cfRule type="cellIs" dxfId="1193" priority="1138" operator="between">
      <formula>1</formula>
      <formula>2</formula>
    </cfRule>
  </conditionalFormatting>
  <conditionalFormatting sqref="AH30">
    <cfRule type="cellIs" dxfId="1192" priority="1143" operator="between">
      <formula>1</formula>
      <formula>2</formula>
    </cfRule>
  </conditionalFormatting>
  <conditionalFormatting sqref="AL30">
    <cfRule type="cellIs" dxfId="1191" priority="1139" operator="between">
      <formula>1</formula>
      <formula>2</formula>
    </cfRule>
  </conditionalFormatting>
  <conditionalFormatting sqref="AJ30">
    <cfRule type="cellIs" dxfId="1190" priority="1141" operator="between">
      <formula>1</formula>
      <formula>2</formula>
    </cfRule>
  </conditionalFormatting>
  <conditionalFormatting sqref="AK30">
    <cfRule type="cellIs" dxfId="1189" priority="1140" operator="between">
      <formula>1</formula>
      <formula>2</formula>
    </cfRule>
  </conditionalFormatting>
  <conditionalFormatting sqref="AO30">
    <cfRule type="cellIs" dxfId="1188" priority="1136" operator="between">
      <formula>1</formula>
      <formula>2</formula>
    </cfRule>
  </conditionalFormatting>
  <conditionalFormatting sqref="AN30">
    <cfRule type="cellIs" dxfId="1187" priority="1137" operator="between">
      <formula>1</formula>
      <formula>2</formula>
    </cfRule>
  </conditionalFormatting>
  <conditionalFormatting sqref="AG30">
    <cfRule type="cellIs" dxfId="1186" priority="1135" operator="between">
      <formula>1</formula>
      <formula>2</formula>
    </cfRule>
  </conditionalFormatting>
  <conditionalFormatting sqref="AI31">
    <cfRule type="cellIs" dxfId="1185" priority="1133" operator="between">
      <formula>1</formula>
      <formula>2</formula>
    </cfRule>
  </conditionalFormatting>
  <conditionalFormatting sqref="AM31">
    <cfRule type="cellIs" dxfId="1184" priority="1129" operator="between">
      <formula>1</formula>
      <formula>2</formula>
    </cfRule>
  </conditionalFormatting>
  <conditionalFormatting sqref="AH31">
    <cfRule type="cellIs" dxfId="1183" priority="1134" operator="between">
      <formula>1</formula>
      <formula>2</formula>
    </cfRule>
  </conditionalFormatting>
  <conditionalFormatting sqref="AL31">
    <cfRule type="cellIs" dxfId="1182" priority="1130" operator="between">
      <formula>1</formula>
      <formula>2</formula>
    </cfRule>
  </conditionalFormatting>
  <conditionalFormatting sqref="AJ31">
    <cfRule type="cellIs" dxfId="1181" priority="1132" operator="between">
      <formula>1</formula>
      <formula>2</formula>
    </cfRule>
  </conditionalFormatting>
  <conditionalFormatting sqref="AK31">
    <cfRule type="cellIs" dxfId="1180" priority="1131" operator="between">
      <formula>1</formula>
      <formula>2</formula>
    </cfRule>
  </conditionalFormatting>
  <conditionalFormatting sqref="AO31">
    <cfRule type="cellIs" dxfId="1179" priority="1127" operator="between">
      <formula>1</formula>
      <formula>2</formula>
    </cfRule>
  </conditionalFormatting>
  <conditionalFormatting sqref="AN31">
    <cfRule type="cellIs" dxfId="1178" priority="1128" operator="between">
      <formula>1</formula>
      <formula>2</formula>
    </cfRule>
  </conditionalFormatting>
  <conditionalFormatting sqref="AG31">
    <cfRule type="cellIs" dxfId="1177" priority="1126" operator="between">
      <formula>1</formula>
      <formula>2</formula>
    </cfRule>
  </conditionalFormatting>
  <conditionalFormatting sqref="AI32">
    <cfRule type="cellIs" dxfId="1176" priority="1124" operator="between">
      <formula>1</formula>
      <formula>2</formula>
    </cfRule>
  </conditionalFormatting>
  <conditionalFormatting sqref="AM32">
    <cfRule type="cellIs" dxfId="1175" priority="1120" operator="between">
      <formula>1</formula>
      <formula>2</formula>
    </cfRule>
  </conditionalFormatting>
  <conditionalFormatting sqref="AH32">
    <cfRule type="cellIs" dxfId="1174" priority="1125" operator="between">
      <formula>1</formula>
      <formula>2</formula>
    </cfRule>
  </conditionalFormatting>
  <conditionalFormatting sqref="AL32">
    <cfRule type="cellIs" dxfId="1173" priority="1121" operator="between">
      <formula>1</formula>
      <formula>2</formula>
    </cfRule>
  </conditionalFormatting>
  <conditionalFormatting sqref="AJ32">
    <cfRule type="cellIs" dxfId="1172" priority="1123" operator="between">
      <formula>1</formula>
      <formula>2</formula>
    </cfRule>
  </conditionalFormatting>
  <conditionalFormatting sqref="AK32">
    <cfRule type="cellIs" dxfId="1171" priority="1122" operator="between">
      <formula>1</formula>
      <formula>2</formula>
    </cfRule>
  </conditionalFormatting>
  <conditionalFormatting sqref="AO32">
    <cfRule type="cellIs" dxfId="1170" priority="1118" operator="between">
      <formula>1</formula>
      <formula>2</formula>
    </cfRule>
  </conditionalFormatting>
  <conditionalFormatting sqref="AN32">
    <cfRule type="cellIs" dxfId="1169" priority="1119" operator="between">
      <formula>1</formula>
      <formula>2</formula>
    </cfRule>
  </conditionalFormatting>
  <conditionalFormatting sqref="AG32">
    <cfRule type="cellIs" dxfId="1168" priority="1117" operator="between">
      <formula>1</formula>
      <formula>2</formula>
    </cfRule>
  </conditionalFormatting>
  <conditionalFormatting sqref="AI33">
    <cfRule type="cellIs" dxfId="1167" priority="1115" operator="between">
      <formula>1</formula>
      <formula>2</formula>
    </cfRule>
  </conditionalFormatting>
  <conditionalFormatting sqref="AM33">
    <cfRule type="cellIs" dxfId="1166" priority="1111" operator="between">
      <formula>1</formula>
      <formula>2</formula>
    </cfRule>
  </conditionalFormatting>
  <conditionalFormatting sqref="AH33">
    <cfRule type="cellIs" dxfId="1165" priority="1116" operator="between">
      <formula>1</formula>
      <formula>2</formula>
    </cfRule>
  </conditionalFormatting>
  <conditionalFormatting sqref="AL33">
    <cfRule type="cellIs" dxfId="1164" priority="1112" operator="between">
      <formula>1</formula>
      <formula>2</formula>
    </cfRule>
  </conditionalFormatting>
  <conditionalFormatting sqref="AJ33">
    <cfRule type="cellIs" dxfId="1163" priority="1114" operator="between">
      <formula>1</formula>
      <formula>2</formula>
    </cfRule>
  </conditionalFormatting>
  <conditionalFormatting sqref="AK33">
    <cfRule type="cellIs" dxfId="1162" priority="1113" operator="between">
      <formula>1</formula>
      <formula>2</formula>
    </cfRule>
  </conditionalFormatting>
  <conditionalFormatting sqref="AO33">
    <cfRule type="cellIs" dxfId="1161" priority="1109" operator="between">
      <formula>1</formula>
      <formula>2</formula>
    </cfRule>
  </conditionalFormatting>
  <conditionalFormatting sqref="AN33">
    <cfRule type="cellIs" dxfId="1160" priority="1110" operator="between">
      <formula>1</formula>
      <formula>2</formula>
    </cfRule>
  </conditionalFormatting>
  <conditionalFormatting sqref="AG33">
    <cfRule type="cellIs" dxfId="1159" priority="1108" operator="between">
      <formula>1</formula>
      <formula>2</formula>
    </cfRule>
  </conditionalFormatting>
  <conditionalFormatting sqref="AI34">
    <cfRule type="cellIs" dxfId="1158" priority="1106" operator="between">
      <formula>1</formula>
      <formula>2</formula>
    </cfRule>
  </conditionalFormatting>
  <conditionalFormatting sqref="AM34">
    <cfRule type="cellIs" dxfId="1157" priority="1102" operator="between">
      <formula>1</formula>
      <formula>2</formula>
    </cfRule>
  </conditionalFormatting>
  <conditionalFormatting sqref="AH34">
    <cfRule type="cellIs" dxfId="1156" priority="1107" operator="between">
      <formula>1</formula>
      <formula>2</formula>
    </cfRule>
  </conditionalFormatting>
  <conditionalFormatting sqref="AL34">
    <cfRule type="cellIs" dxfId="1155" priority="1103" operator="between">
      <formula>1</formula>
      <formula>2</formula>
    </cfRule>
  </conditionalFormatting>
  <conditionalFormatting sqref="AJ34">
    <cfRule type="cellIs" dxfId="1154" priority="1105" operator="between">
      <formula>1</formula>
      <formula>2</formula>
    </cfRule>
  </conditionalFormatting>
  <conditionalFormatting sqref="AK34">
    <cfRule type="cellIs" dxfId="1153" priority="1104" operator="between">
      <formula>1</formula>
      <formula>2</formula>
    </cfRule>
  </conditionalFormatting>
  <conditionalFormatting sqref="AO34">
    <cfRule type="cellIs" dxfId="1152" priority="1100" operator="between">
      <formula>1</formula>
      <formula>2</formula>
    </cfRule>
  </conditionalFormatting>
  <conditionalFormatting sqref="AN34">
    <cfRule type="cellIs" dxfId="1151" priority="1101" operator="between">
      <formula>1</formula>
      <formula>2</formula>
    </cfRule>
  </conditionalFormatting>
  <conditionalFormatting sqref="AG34">
    <cfRule type="cellIs" dxfId="1150" priority="1099" operator="between">
      <formula>1</formula>
      <formula>2</formula>
    </cfRule>
  </conditionalFormatting>
  <conditionalFormatting sqref="AI35">
    <cfRule type="cellIs" dxfId="1149" priority="1097" operator="between">
      <formula>1</formula>
      <formula>2</formula>
    </cfRule>
  </conditionalFormatting>
  <conditionalFormatting sqref="AM35">
    <cfRule type="cellIs" dxfId="1148" priority="1093" operator="between">
      <formula>1</formula>
      <formula>2</formula>
    </cfRule>
  </conditionalFormatting>
  <conditionalFormatting sqref="AH35">
    <cfRule type="cellIs" dxfId="1147" priority="1098" operator="between">
      <formula>1</formula>
      <formula>2</formula>
    </cfRule>
  </conditionalFormatting>
  <conditionalFormatting sqref="AL35">
    <cfRule type="cellIs" dxfId="1146" priority="1094" operator="between">
      <formula>1</formula>
      <formula>2</formula>
    </cfRule>
  </conditionalFormatting>
  <conditionalFormatting sqref="AJ35">
    <cfRule type="cellIs" dxfId="1145" priority="1096" operator="between">
      <formula>1</formula>
      <formula>2</formula>
    </cfRule>
  </conditionalFormatting>
  <conditionalFormatting sqref="AK35">
    <cfRule type="cellIs" dxfId="1144" priority="1095" operator="between">
      <formula>1</formula>
      <formula>2</formula>
    </cfRule>
  </conditionalFormatting>
  <conditionalFormatting sqref="AO35">
    <cfRule type="cellIs" dxfId="1143" priority="1091" operator="between">
      <formula>1</formula>
      <formula>2</formula>
    </cfRule>
  </conditionalFormatting>
  <conditionalFormatting sqref="AN35">
    <cfRule type="cellIs" dxfId="1142" priority="1092" operator="between">
      <formula>1</formula>
      <formula>2</formula>
    </cfRule>
  </conditionalFormatting>
  <conditionalFormatting sqref="AG35">
    <cfRule type="cellIs" dxfId="1141" priority="1090" operator="between">
      <formula>1</formula>
      <formula>2</formula>
    </cfRule>
  </conditionalFormatting>
  <conditionalFormatting sqref="AI36">
    <cfRule type="cellIs" dxfId="1140" priority="1088" operator="between">
      <formula>1</formula>
      <formula>2</formula>
    </cfRule>
  </conditionalFormatting>
  <conditionalFormatting sqref="AM36">
    <cfRule type="cellIs" dxfId="1139" priority="1084" operator="between">
      <formula>1</formula>
      <formula>2</formula>
    </cfRule>
  </conditionalFormatting>
  <conditionalFormatting sqref="AH36">
    <cfRule type="cellIs" dxfId="1138" priority="1089" operator="between">
      <formula>1</formula>
      <formula>2</formula>
    </cfRule>
  </conditionalFormatting>
  <conditionalFormatting sqref="AL36">
    <cfRule type="cellIs" dxfId="1137" priority="1085" operator="between">
      <formula>1</formula>
      <formula>2</formula>
    </cfRule>
  </conditionalFormatting>
  <conditionalFormatting sqref="AJ36">
    <cfRule type="cellIs" dxfId="1136" priority="1087" operator="between">
      <formula>1</formula>
      <formula>2</formula>
    </cfRule>
  </conditionalFormatting>
  <conditionalFormatting sqref="AK36">
    <cfRule type="cellIs" dxfId="1135" priority="1086" operator="between">
      <formula>1</formula>
      <formula>2</formula>
    </cfRule>
  </conditionalFormatting>
  <conditionalFormatting sqref="AO36">
    <cfRule type="cellIs" dxfId="1134" priority="1082" operator="between">
      <formula>1</formula>
      <formula>2</formula>
    </cfRule>
  </conditionalFormatting>
  <conditionalFormatting sqref="AN36">
    <cfRule type="cellIs" dxfId="1133" priority="1083" operator="between">
      <formula>1</formula>
      <formula>2</formula>
    </cfRule>
  </conditionalFormatting>
  <conditionalFormatting sqref="AG36">
    <cfRule type="cellIs" dxfId="1132" priority="1081" operator="between">
      <formula>1</formula>
      <formula>2</formula>
    </cfRule>
  </conditionalFormatting>
  <conditionalFormatting sqref="AI37">
    <cfRule type="cellIs" dxfId="1131" priority="1079" operator="between">
      <formula>1</formula>
      <formula>2</formula>
    </cfRule>
  </conditionalFormatting>
  <conditionalFormatting sqref="AM37">
    <cfRule type="cellIs" dxfId="1130" priority="1075" operator="between">
      <formula>1</formula>
      <formula>2</formula>
    </cfRule>
  </conditionalFormatting>
  <conditionalFormatting sqref="AH37">
    <cfRule type="cellIs" dxfId="1129" priority="1080" operator="between">
      <formula>1</formula>
      <formula>2</formula>
    </cfRule>
  </conditionalFormatting>
  <conditionalFormatting sqref="AL37">
    <cfRule type="cellIs" dxfId="1128" priority="1076" operator="between">
      <formula>1</formula>
      <formula>2</formula>
    </cfRule>
  </conditionalFormatting>
  <conditionalFormatting sqref="AJ37">
    <cfRule type="cellIs" dxfId="1127" priority="1078" operator="between">
      <formula>1</formula>
      <formula>2</formula>
    </cfRule>
  </conditionalFormatting>
  <conditionalFormatting sqref="AK37">
    <cfRule type="cellIs" dxfId="1126" priority="1077" operator="between">
      <formula>1</formula>
      <formula>2</formula>
    </cfRule>
  </conditionalFormatting>
  <conditionalFormatting sqref="AO37">
    <cfRule type="cellIs" dxfId="1125" priority="1073" operator="between">
      <formula>1</formula>
      <formula>2</formula>
    </cfRule>
  </conditionalFormatting>
  <conditionalFormatting sqref="AN37">
    <cfRule type="cellIs" dxfId="1124" priority="1074" operator="between">
      <formula>1</formula>
      <formula>2</formula>
    </cfRule>
  </conditionalFormatting>
  <conditionalFormatting sqref="AG37">
    <cfRule type="cellIs" dxfId="1123" priority="1072" operator="between">
      <formula>1</formula>
      <formula>2</formula>
    </cfRule>
  </conditionalFormatting>
  <conditionalFormatting sqref="AI38">
    <cfRule type="cellIs" dxfId="1122" priority="1070" operator="between">
      <formula>1</formula>
      <formula>2</formula>
    </cfRule>
  </conditionalFormatting>
  <conditionalFormatting sqref="AM38">
    <cfRule type="cellIs" dxfId="1121" priority="1066" operator="between">
      <formula>1</formula>
      <formula>2</formula>
    </cfRule>
  </conditionalFormatting>
  <conditionalFormatting sqref="AH38">
    <cfRule type="cellIs" dxfId="1120" priority="1071" operator="between">
      <formula>1</formula>
      <formula>2</formula>
    </cfRule>
  </conditionalFormatting>
  <conditionalFormatting sqref="AL38">
    <cfRule type="cellIs" dxfId="1119" priority="1067" operator="between">
      <formula>1</formula>
      <formula>2</formula>
    </cfRule>
  </conditionalFormatting>
  <conditionalFormatting sqref="AJ38">
    <cfRule type="cellIs" dxfId="1118" priority="1069" operator="between">
      <formula>1</formula>
      <formula>2</formula>
    </cfRule>
  </conditionalFormatting>
  <conditionalFormatting sqref="AK38">
    <cfRule type="cellIs" dxfId="1117" priority="1068" operator="between">
      <formula>1</formula>
      <formula>2</formula>
    </cfRule>
  </conditionalFormatting>
  <conditionalFormatting sqref="AO38">
    <cfRule type="cellIs" dxfId="1116" priority="1064" operator="between">
      <formula>1</formula>
      <formula>2</formula>
    </cfRule>
  </conditionalFormatting>
  <conditionalFormatting sqref="AN38">
    <cfRule type="cellIs" dxfId="1115" priority="1065" operator="between">
      <formula>1</formula>
      <formula>2</formula>
    </cfRule>
  </conditionalFormatting>
  <conditionalFormatting sqref="AG38">
    <cfRule type="cellIs" dxfId="1114" priority="1063" operator="between">
      <formula>1</formula>
      <formula>2</formula>
    </cfRule>
  </conditionalFormatting>
  <conditionalFormatting sqref="AI39">
    <cfRule type="cellIs" dxfId="1113" priority="1061" operator="between">
      <formula>1</formula>
      <formula>2</formula>
    </cfRule>
  </conditionalFormatting>
  <conditionalFormatting sqref="AM39">
    <cfRule type="cellIs" dxfId="1112" priority="1057" operator="between">
      <formula>1</formula>
      <formula>2</formula>
    </cfRule>
  </conditionalFormatting>
  <conditionalFormatting sqref="AH39">
    <cfRule type="cellIs" dxfId="1111" priority="1062" operator="between">
      <formula>1</formula>
      <formula>2</formula>
    </cfRule>
  </conditionalFormatting>
  <conditionalFormatting sqref="AL39">
    <cfRule type="cellIs" dxfId="1110" priority="1058" operator="between">
      <formula>1</formula>
      <formula>2</formula>
    </cfRule>
  </conditionalFormatting>
  <conditionalFormatting sqref="AJ39">
    <cfRule type="cellIs" dxfId="1109" priority="1060" operator="between">
      <formula>1</formula>
      <formula>2</formula>
    </cfRule>
  </conditionalFormatting>
  <conditionalFormatting sqref="AK39">
    <cfRule type="cellIs" dxfId="1108" priority="1059" operator="between">
      <formula>1</formula>
      <formula>2</formula>
    </cfRule>
  </conditionalFormatting>
  <conditionalFormatting sqref="AO39">
    <cfRule type="cellIs" dxfId="1107" priority="1055" operator="between">
      <formula>1</formula>
      <formula>2</formula>
    </cfRule>
  </conditionalFormatting>
  <conditionalFormatting sqref="AN39">
    <cfRule type="cellIs" dxfId="1106" priority="1056" operator="between">
      <formula>1</formula>
      <formula>2</formula>
    </cfRule>
  </conditionalFormatting>
  <conditionalFormatting sqref="AG39">
    <cfRule type="cellIs" dxfId="1105" priority="1054" operator="between">
      <formula>1</formula>
      <formula>2</formula>
    </cfRule>
  </conditionalFormatting>
  <conditionalFormatting sqref="AK29">
    <cfRule type="cellIs" dxfId="1104" priority="897" operator="between">
      <formula>1</formula>
      <formula>2</formula>
    </cfRule>
  </conditionalFormatting>
  <conditionalFormatting sqref="AM29">
    <cfRule type="cellIs" dxfId="1103" priority="895" operator="between">
      <formula>1</formula>
      <formula>2</formula>
    </cfRule>
  </conditionalFormatting>
  <conditionalFormatting sqref="AH29">
    <cfRule type="cellIs" dxfId="1102" priority="900" operator="between">
      <formula>1</formula>
      <formula>2</formula>
    </cfRule>
  </conditionalFormatting>
  <conditionalFormatting sqref="AI29">
    <cfRule type="cellIs" dxfId="1101" priority="899" operator="between">
      <formula>1</formula>
      <formula>2</formula>
    </cfRule>
  </conditionalFormatting>
  <conditionalFormatting sqref="AJ29">
    <cfRule type="cellIs" dxfId="1100" priority="898" operator="between">
      <formula>1</formula>
      <formula>2</formula>
    </cfRule>
  </conditionalFormatting>
  <conditionalFormatting sqref="AK28">
    <cfRule type="cellIs" dxfId="1099" priority="906" operator="between">
      <formula>1</formula>
      <formula>2</formula>
    </cfRule>
  </conditionalFormatting>
  <conditionalFormatting sqref="AJ28">
    <cfRule type="cellIs" dxfId="1098" priority="907" operator="between">
      <formula>1</formula>
      <formula>2</formula>
    </cfRule>
  </conditionalFormatting>
  <conditionalFormatting sqref="AI28">
    <cfRule type="cellIs" dxfId="1097" priority="908" operator="between">
      <formula>1</formula>
      <formula>2</formula>
    </cfRule>
  </conditionalFormatting>
  <conditionalFormatting sqref="AH28">
    <cfRule type="cellIs" dxfId="1096" priority="909" operator="between">
      <formula>1</formula>
      <formula>2</formula>
    </cfRule>
  </conditionalFormatting>
  <conditionalFormatting sqref="AM28">
    <cfRule type="cellIs" dxfId="1095" priority="904" operator="between">
      <formula>1</formula>
      <formula>2</formula>
    </cfRule>
  </conditionalFormatting>
  <conditionalFormatting sqref="AG12">
    <cfRule type="cellIs" dxfId="1094" priority="1045" operator="between">
      <formula>1</formula>
      <formula>2</formula>
    </cfRule>
  </conditionalFormatting>
  <conditionalFormatting sqref="AN12">
    <cfRule type="cellIs" dxfId="1093" priority="1047" operator="between">
      <formula>1</formula>
      <formula>2</formula>
    </cfRule>
  </conditionalFormatting>
  <conditionalFormatting sqref="AO12">
    <cfRule type="cellIs" dxfId="1092" priority="1046" operator="between">
      <formula>1</formula>
      <formula>2</formula>
    </cfRule>
  </conditionalFormatting>
  <conditionalFormatting sqref="AH12">
    <cfRule type="cellIs" dxfId="1091" priority="1053" operator="between">
      <formula>1</formula>
      <formula>2</formula>
    </cfRule>
  </conditionalFormatting>
  <conditionalFormatting sqref="AI12">
    <cfRule type="cellIs" dxfId="1090" priority="1052" operator="between">
      <formula>1</formula>
      <formula>2</formula>
    </cfRule>
  </conditionalFormatting>
  <conditionalFormatting sqref="AJ12">
    <cfRule type="cellIs" dxfId="1089" priority="1051" operator="between">
      <formula>1</formula>
      <formula>2</formula>
    </cfRule>
  </conditionalFormatting>
  <conditionalFormatting sqref="AK12">
    <cfRule type="cellIs" dxfId="1088" priority="1050" operator="between">
      <formula>1</formula>
      <formula>2</formula>
    </cfRule>
  </conditionalFormatting>
  <conditionalFormatting sqref="AL12">
    <cfRule type="cellIs" dxfId="1087" priority="1049" operator="between">
      <formula>1</formula>
      <formula>2</formula>
    </cfRule>
  </conditionalFormatting>
  <conditionalFormatting sqref="AM12">
    <cfRule type="cellIs" dxfId="1086" priority="1048" operator="between">
      <formula>1</formula>
      <formula>2</formula>
    </cfRule>
  </conditionalFormatting>
  <conditionalFormatting sqref="AM23">
    <cfRule type="cellIs" dxfId="1085" priority="949" operator="between">
      <formula>1</formula>
      <formula>2</formula>
    </cfRule>
  </conditionalFormatting>
  <conditionalFormatting sqref="AG23">
    <cfRule type="cellIs" dxfId="1084" priority="946" operator="between">
      <formula>1</formula>
      <formula>2</formula>
    </cfRule>
  </conditionalFormatting>
  <conditionalFormatting sqref="AL23">
    <cfRule type="cellIs" dxfId="1083" priority="950" operator="between">
      <formula>1</formula>
      <formula>2</formula>
    </cfRule>
  </conditionalFormatting>
  <conditionalFormatting sqref="AH23">
    <cfRule type="cellIs" dxfId="1082" priority="954" operator="between">
      <formula>1</formula>
      <formula>2</formula>
    </cfRule>
  </conditionalFormatting>
  <conditionalFormatting sqref="AI23">
    <cfRule type="cellIs" dxfId="1081" priority="953" operator="between">
      <formula>1</formula>
      <formula>2</formula>
    </cfRule>
  </conditionalFormatting>
  <conditionalFormatting sqref="AJ23">
    <cfRule type="cellIs" dxfId="1080" priority="952" operator="between">
      <formula>1</formula>
      <formula>2</formula>
    </cfRule>
  </conditionalFormatting>
  <conditionalFormatting sqref="AK23">
    <cfRule type="cellIs" dxfId="1079" priority="951" operator="between">
      <formula>1</formula>
      <formula>2</formula>
    </cfRule>
  </conditionalFormatting>
  <conditionalFormatting sqref="AN23">
    <cfRule type="cellIs" dxfId="1078" priority="948" operator="between">
      <formula>1</formula>
      <formula>2</formula>
    </cfRule>
  </conditionalFormatting>
  <conditionalFormatting sqref="AO23">
    <cfRule type="cellIs" dxfId="1077" priority="947" operator="between">
      <formula>1</formula>
      <formula>2</formula>
    </cfRule>
  </conditionalFormatting>
  <conditionalFormatting sqref="AM20">
    <cfRule type="cellIs" dxfId="1076" priority="976" operator="between">
      <formula>1</formula>
      <formula>2</formula>
    </cfRule>
  </conditionalFormatting>
  <conditionalFormatting sqref="AG20">
    <cfRule type="cellIs" dxfId="1075" priority="973" operator="between">
      <formula>1</formula>
      <formula>2</formula>
    </cfRule>
  </conditionalFormatting>
  <conditionalFormatting sqref="AL20">
    <cfRule type="cellIs" dxfId="1074" priority="977" operator="between">
      <formula>1</formula>
      <formula>2</formula>
    </cfRule>
  </conditionalFormatting>
  <conditionalFormatting sqref="AH20">
    <cfRule type="cellIs" dxfId="1073" priority="981" operator="between">
      <formula>1</formula>
      <formula>2</formula>
    </cfRule>
  </conditionalFormatting>
  <conditionalFormatting sqref="AI20">
    <cfRule type="cellIs" dxfId="1072" priority="980" operator="between">
      <formula>1</formula>
      <formula>2</formula>
    </cfRule>
  </conditionalFormatting>
  <conditionalFormatting sqref="AJ20">
    <cfRule type="cellIs" dxfId="1071" priority="979" operator="between">
      <formula>1</formula>
      <formula>2</formula>
    </cfRule>
  </conditionalFormatting>
  <conditionalFormatting sqref="AK20">
    <cfRule type="cellIs" dxfId="1070" priority="978" operator="between">
      <formula>1</formula>
      <formula>2</formula>
    </cfRule>
  </conditionalFormatting>
  <conditionalFormatting sqref="AN20">
    <cfRule type="cellIs" dxfId="1069" priority="975" operator="between">
      <formula>1</formula>
      <formula>2</formula>
    </cfRule>
  </conditionalFormatting>
  <conditionalFormatting sqref="AO20">
    <cfRule type="cellIs" dxfId="1068" priority="974" operator="between">
      <formula>1</formula>
      <formula>2</formula>
    </cfRule>
  </conditionalFormatting>
  <conditionalFormatting sqref="AM17">
    <cfRule type="cellIs" dxfId="1067" priority="1003" operator="between">
      <formula>1</formula>
      <formula>2</formula>
    </cfRule>
  </conditionalFormatting>
  <conditionalFormatting sqref="AG17">
    <cfRule type="cellIs" dxfId="1066" priority="1000" operator="between">
      <formula>1</formula>
      <formula>2</formula>
    </cfRule>
  </conditionalFormatting>
  <conditionalFormatting sqref="AL17">
    <cfRule type="cellIs" dxfId="1065" priority="1004" operator="between">
      <formula>1</formula>
      <formula>2</formula>
    </cfRule>
  </conditionalFormatting>
  <conditionalFormatting sqref="AH17">
    <cfRule type="cellIs" dxfId="1064" priority="1008" operator="between">
      <formula>1</formula>
      <formula>2</formula>
    </cfRule>
  </conditionalFormatting>
  <conditionalFormatting sqref="AI17">
    <cfRule type="cellIs" dxfId="1063" priority="1007" operator="between">
      <formula>1</formula>
      <formula>2</formula>
    </cfRule>
  </conditionalFormatting>
  <conditionalFormatting sqref="AJ17">
    <cfRule type="cellIs" dxfId="1062" priority="1006" operator="between">
      <formula>1</formula>
      <formula>2</formula>
    </cfRule>
  </conditionalFormatting>
  <conditionalFormatting sqref="AK17">
    <cfRule type="cellIs" dxfId="1061" priority="1005" operator="between">
      <formula>1</formula>
      <formula>2</formula>
    </cfRule>
  </conditionalFormatting>
  <conditionalFormatting sqref="AN17">
    <cfRule type="cellIs" dxfId="1060" priority="1002" operator="between">
      <formula>1</formula>
      <formula>2</formula>
    </cfRule>
  </conditionalFormatting>
  <conditionalFormatting sqref="AO17">
    <cfRule type="cellIs" dxfId="1059" priority="1001" operator="between">
      <formula>1</formula>
      <formula>2</formula>
    </cfRule>
  </conditionalFormatting>
  <conditionalFormatting sqref="AM14">
    <cfRule type="cellIs" dxfId="1058" priority="1030" operator="between">
      <formula>1</formula>
      <formula>2</formula>
    </cfRule>
  </conditionalFormatting>
  <conditionalFormatting sqref="AG14">
    <cfRule type="cellIs" dxfId="1057" priority="1027" operator="between">
      <formula>1</formula>
      <formula>2</formula>
    </cfRule>
  </conditionalFormatting>
  <conditionalFormatting sqref="AL14">
    <cfRule type="cellIs" dxfId="1056" priority="1031" operator="between">
      <formula>1</formula>
      <formula>2</formula>
    </cfRule>
  </conditionalFormatting>
  <conditionalFormatting sqref="AH14">
    <cfRule type="cellIs" dxfId="1055" priority="1035" operator="between">
      <formula>1</formula>
      <formula>2</formula>
    </cfRule>
  </conditionalFormatting>
  <conditionalFormatting sqref="AI14">
    <cfRule type="cellIs" dxfId="1054" priority="1034" operator="between">
      <formula>1</formula>
      <formula>2</formula>
    </cfRule>
  </conditionalFormatting>
  <conditionalFormatting sqref="AJ14">
    <cfRule type="cellIs" dxfId="1053" priority="1033" operator="between">
      <formula>1</formula>
      <formula>2</formula>
    </cfRule>
  </conditionalFormatting>
  <conditionalFormatting sqref="AK14">
    <cfRule type="cellIs" dxfId="1052" priority="1032" operator="between">
      <formula>1</formula>
      <formula>2</formula>
    </cfRule>
  </conditionalFormatting>
  <conditionalFormatting sqref="AN14">
    <cfRule type="cellIs" dxfId="1051" priority="1029" operator="between">
      <formula>1</formula>
      <formula>2</formula>
    </cfRule>
  </conditionalFormatting>
  <conditionalFormatting sqref="AO14">
    <cfRule type="cellIs" dxfId="1050" priority="1028" operator="between">
      <formula>1</formula>
      <formula>2</formula>
    </cfRule>
  </conditionalFormatting>
  <conditionalFormatting sqref="AI13">
    <cfRule type="cellIs" dxfId="1049" priority="1043" operator="between">
      <formula>1</formula>
      <formula>2</formula>
    </cfRule>
  </conditionalFormatting>
  <conditionalFormatting sqref="AM13">
    <cfRule type="cellIs" dxfId="1048" priority="1039" operator="between">
      <formula>1</formula>
      <formula>2</formula>
    </cfRule>
  </conditionalFormatting>
  <conditionalFormatting sqref="AH13">
    <cfRule type="cellIs" dxfId="1047" priority="1044" operator="between">
      <formula>1</formula>
      <formula>2</formula>
    </cfRule>
  </conditionalFormatting>
  <conditionalFormatting sqref="AL13">
    <cfRule type="cellIs" dxfId="1046" priority="1040" operator="between">
      <formula>1</formula>
      <formula>2</formula>
    </cfRule>
  </conditionalFormatting>
  <conditionalFormatting sqref="AJ13">
    <cfRule type="cellIs" dxfId="1045" priority="1042" operator="between">
      <formula>1</formula>
      <formula>2</formula>
    </cfRule>
  </conditionalFormatting>
  <conditionalFormatting sqref="AK13">
    <cfRule type="cellIs" dxfId="1044" priority="1041" operator="between">
      <formula>1</formula>
      <formula>2</formula>
    </cfRule>
  </conditionalFormatting>
  <conditionalFormatting sqref="AO13">
    <cfRule type="cellIs" dxfId="1043" priority="1037" operator="between">
      <formula>1</formula>
      <formula>2</formula>
    </cfRule>
  </conditionalFormatting>
  <conditionalFormatting sqref="AN13">
    <cfRule type="cellIs" dxfId="1042" priority="1038" operator="between">
      <formula>1</formula>
      <formula>2</formula>
    </cfRule>
  </conditionalFormatting>
  <conditionalFormatting sqref="AG13">
    <cfRule type="cellIs" dxfId="1041" priority="1036" operator="between">
      <formula>1</formula>
      <formula>2</formula>
    </cfRule>
  </conditionalFormatting>
  <conditionalFormatting sqref="AI15">
    <cfRule type="cellIs" dxfId="1040" priority="1025" operator="between">
      <formula>1</formula>
      <formula>2</formula>
    </cfRule>
  </conditionalFormatting>
  <conditionalFormatting sqref="AM15">
    <cfRule type="cellIs" dxfId="1039" priority="1021" operator="between">
      <formula>1</formula>
      <formula>2</formula>
    </cfRule>
  </conditionalFormatting>
  <conditionalFormatting sqref="AH15">
    <cfRule type="cellIs" dxfId="1038" priority="1026" operator="between">
      <formula>1</formula>
      <formula>2</formula>
    </cfRule>
  </conditionalFormatting>
  <conditionalFormatting sqref="AL15">
    <cfRule type="cellIs" dxfId="1037" priority="1022" operator="between">
      <formula>1</formula>
      <formula>2</formula>
    </cfRule>
  </conditionalFormatting>
  <conditionalFormatting sqref="AJ15">
    <cfRule type="cellIs" dxfId="1036" priority="1024" operator="between">
      <formula>1</formula>
      <formula>2</formula>
    </cfRule>
  </conditionalFormatting>
  <conditionalFormatting sqref="AK15">
    <cfRule type="cellIs" dxfId="1035" priority="1023" operator="between">
      <formula>1</formula>
      <formula>2</formula>
    </cfRule>
  </conditionalFormatting>
  <conditionalFormatting sqref="AO15">
    <cfRule type="cellIs" dxfId="1034" priority="1019" operator="between">
      <formula>1</formula>
      <formula>2</formula>
    </cfRule>
  </conditionalFormatting>
  <conditionalFormatting sqref="AN15">
    <cfRule type="cellIs" dxfId="1033" priority="1020" operator="between">
      <formula>1</formula>
      <formula>2</formula>
    </cfRule>
  </conditionalFormatting>
  <conditionalFormatting sqref="AG15">
    <cfRule type="cellIs" dxfId="1032" priority="1018" operator="between">
      <formula>1</formula>
      <formula>2</formula>
    </cfRule>
  </conditionalFormatting>
  <conditionalFormatting sqref="AI16">
    <cfRule type="cellIs" dxfId="1031" priority="1016" operator="between">
      <formula>1</formula>
      <formula>2</formula>
    </cfRule>
  </conditionalFormatting>
  <conditionalFormatting sqref="AM16">
    <cfRule type="cellIs" dxfId="1030" priority="1012" operator="between">
      <formula>1</formula>
      <formula>2</formula>
    </cfRule>
  </conditionalFormatting>
  <conditionalFormatting sqref="AH16">
    <cfRule type="cellIs" dxfId="1029" priority="1017" operator="between">
      <formula>1</formula>
      <formula>2</formula>
    </cfRule>
  </conditionalFormatting>
  <conditionalFormatting sqref="AL16">
    <cfRule type="cellIs" dxfId="1028" priority="1013" operator="between">
      <formula>1</formula>
      <formula>2</formula>
    </cfRule>
  </conditionalFormatting>
  <conditionalFormatting sqref="AJ16">
    <cfRule type="cellIs" dxfId="1027" priority="1015" operator="between">
      <formula>1</formula>
      <formula>2</formula>
    </cfRule>
  </conditionalFormatting>
  <conditionalFormatting sqref="AK16">
    <cfRule type="cellIs" dxfId="1026" priority="1014" operator="between">
      <formula>1</formula>
      <formula>2</formula>
    </cfRule>
  </conditionalFormatting>
  <conditionalFormatting sqref="AO16">
    <cfRule type="cellIs" dxfId="1025" priority="1010" operator="between">
      <formula>1</formula>
      <formula>2</formula>
    </cfRule>
  </conditionalFormatting>
  <conditionalFormatting sqref="AN16">
    <cfRule type="cellIs" dxfId="1024" priority="1011" operator="between">
      <formula>1</formula>
      <formula>2</formula>
    </cfRule>
  </conditionalFormatting>
  <conditionalFormatting sqref="AG16">
    <cfRule type="cellIs" dxfId="1023" priority="1009" operator="between">
      <formula>1</formula>
      <formula>2</formula>
    </cfRule>
  </conditionalFormatting>
  <conditionalFormatting sqref="AI18">
    <cfRule type="cellIs" dxfId="1022" priority="998" operator="between">
      <formula>1</formula>
      <formula>2</formula>
    </cfRule>
  </conditionalFormatting>
  <conditionalFormatting sqref="AM18">
    <cfRule type="cellIs" dxfId="1021" priority="994" operator="between">
      <formula>1</formula>
      <formula>2</formula>
    </cfRule>
  </conditionalFormatting>
  <conditionalFormatting sqref="AH18">
    <cfRule type="cellIs" dxfId="1020" priority="999" operator="between">
      <formula>1</formula>
      <formula>2</formula>
    </cfRule>
  </conditionalFormatting>
  <conditionalFormatting sqref="AL18">
    <cfRule type="cellIs" dxfId="1019" priority="995" operator="between">
      <formula>1</formula>
      <formula>2</formula>
    </cfRule>
  </conditionalFormatting>
  <conditionalFormatting sqref="AJ18">
    <cfRule type="cellIs" dxfId="1018" priority="997" operator="between">
      <formula>1</formula>
      <formula>2</formula>
    </cfRule>
  </conditionalFormatting>
  <conditionalFormatting sqref="AK18">
    <cfRule type="cellIs" dxfId="1017" priority="996" operator="between">
      <formula>1</formula>
      <formula>2</formula>
    </cfRule>
  </conditionalFormatting>
  <conditionalFormatting sqref="AO18">
    <cfRule type="cellIs" dxfId="1016" priority="992" operator="between">
      <formula>1</formula>
      <formula>2</formula>
    </cfRule>
  </conditionalFormatting>
  <conditionalFormatting sqref="AN18">
    <cfRule type="cellIs" dxfId="1015" priority="993" operator="between">
      <formula>1</formula>
      <formula>2</formula>
    </cfRule>
  </conditionalFormatting>
  <conditionalFormatting sqref="AG18">
    <cfRule type="cellIs" dxfId="1014" priority="991" operator="between">
      <formula>1</formula>
      <formula>2</formula>
    </cfRule>
  </conditionalFormatting>
  <conditionalFormatting sqref="AI19">
    <cfRule type="cellIs" dxfId="1013" priority="989" operator="between">
      <formula>1</formula>
      <formula>2</formula>
    </cfRule>
  </conditionalFormatting>
  <conditionalFormatting sqref="AM19">
    <cfRule type="cellIs" dxfId="1012" priority="985" operator="between">
      <formula>1</formula>
      <formula>2</formula>
    </cfRule>
  </conditionalFormatting>
  <conditionalFormatting sqref="AH19">
    <cfRule type="cellIs" dxfId="1011" priority="990" operator="between">
      <formula>1</formula>
      <formula>2</formula>
    </cfRule>
  </conditionalFormatting>
  <conditionalFormatting sqref="AL19">
    <cfRule type="cellIs" dxfId="1010" priority="986" operator="between">
      <formula>1</formula>
      <formula>2</formula>
    </cfRule>
  </conditionalFormatting>
  <conditionalFormatting sqref="AJ19">
    <cfRule type="cellIs" dxfId="1009" priority="988" operator="between">
      <formula>1</formula>
      <formula>2</formula>
    </cfRule>
  </conditionalFormatting>
  <conditionalFormatting sqref="AK19">
    <cfRule type="cellIs" dxfId="1008" priority="987" operator="between">
      <formula>1</formula>
      <formula>2</formula>
    </cfRule>
  </conditionalFormatting>
  <conditionalFormatting sqref="AO19">
    <cfRule type="cellIs" dxfId="1007" priority="983" operator="between">
      <formula>1</formula>
      <formula>2</formula>
    </cfRule>
  </conditionalFormatting>
  <conditionalFormatting sqref="AN19">
    <cfRule type="cellIs" dxfId="1006" priority="984" operator="between">
      <formula>1</formula>
      <formula>2</formula>
    </cfRule>
  </conditionalFormatting>
  <conditionalFormatting sqref="AG19">
    <cfRule type="cellIs" dxfId="1005" priority="982" operator="between">
      <formula>1</formula>
      <formula>2</formula>
    </cfRule>
  </conditionalFormatting>
  <conditionalFormatting sqref="AI21">
    <cfRule type="cellIs" dxfId="1004" priority="971" operator="between">
      <formula>1</formula>
      <formula>2</formula>
    </cfRule>
  </conditionalFormatting>
  <conditionalFormatting sqref="AM21">
    <cfRule type="cellIs" dxfId="1003" priority="967" operator="between">
      <formula>1</formula>
      <formula>2</formula>
    </cfRule>
  </conditionalFormatting>
  <conditionalFormatting sqref="AH21">
    <cfRule type="cellIs" dxfId="1002" priority="972" operator="between">
      <formula>1</formula>
      <formula>2</formula>
    </cfRule>
  </conditionalFormatting>
  <conditionalFormatting sqref="AL21">
    <cfRule type="cellIs" dxfId="1001" priority="968" operator="between">
      <formula>1</formula>
      <formula>2</formula>
    </cfRule>
  </conditionalFormatting>
  <conditionalFormatting sqref="AJ21">
    <cfRule type="cellIs" dxfId="1000" priority="970" operator="between">
      <formula>1</formula>
      <formula>2</formula>
    </cfRule>
  </conditionalFormatting>
  <conditionalFormatting sqref="AK21">
    <cfRule type="cellIs" dxfId="999" priority="969" operator="between">
      <formula>1</formula>
      <formula>2</formula>
    </cfRule>
  </conditionalFormatting>
  <conditionalFormatting sqref="AO21">
    <cfRule type="cellIs" dxfId="998" priority="965" operator="between">
      <formula>1</formula>
      <formula>2</formula>
    </cfRule>
  </conditionalFormatting>
  <conditionalFormatting sqref="AN21">
    <cfRule type="cellIs" dxfId="997" priority="966" operator="between">
      <formula>1</formula>
      <formula>2</formula>
    </cfRule>
  </conditionalFormatting>
  <conditionalFormatting sqref="AG21">
    <cfRule type="cellIs" dxfId="996" priority="964" operator="between">
      <formula>1</formula>
      <formula>2</formula>
    </cfRule>
  </conditionalFormatting>
  <conditionalFormatting sqref="AI22">
    <cfRule type="cellIs" dxfId="995" priority="962" operator="between">
      <formula>1</formula>
      <formula>2</formula>
    </cfRule>
  </conditionalFormatting>
  <conditionalFormatting sqref="AM22">
    <cfRule type="cellIs" dxfId="994" priority="958" operator="between">
      <formula>1</formula>
      <formula>2</formula>
    </cfRule>
  </conditionalFormatting>
  <conditionalFormatting sqref="AH22">
    <cfRule type="cellIs" dxfId="993" priority="963" operator="between">
      <formula>1</formula>
      <formula>2</formula>
    </cfRule>
  </conditionalFormatting>
  <conditionalFormatting sqref="AL22">
    <cfRule type="cellIs" dxfId="992" priority="959" operator="between">
      <formula>1</formula>
      <formula>2</formula>
    </cfRule>
  </conditionalFormatting>
  <conditionalFormatting sqref="AJ22">
    <cfRule type="cellIs" dxfId="991" priority="961" operator="between">
      <formula>1</formula>
      <formula>2</formula>
    </cfRule>
  </conditionalFormatting>
  <conditionalFormatting sqref="AK22">
    <cfRule type="cellIs" dxfId="990" priority="960" operator="between">
      <formula>1</formula>
      <formula>2</formula>
    </cfRule>
  </conditionalFormatting>
  <conditionalFormatting sqref="AO22">
    <cfRule type="cellIs" dxfId="989" priority="956" operator="between">
      <formula>1</formula>
      <formula>2</formula>
    </cfRule>
  </conditionalFormatting>
  <conditionalFormatting sqref="AN22">
    <cfRule type="cellIs" dxfId="988" priority="957" operator="between">
      <formula>1</formula>
      <formula>2</formula>
    </cfRule>
  </conditionalFormatting>
  <conditionalFormatting sqref="AG22">
    <cfRule type="cellIs" dxfId="987" priority="955" operator="between">
      <formula>1</formula>
      <formula>2</formula>
    </cfRule>
  </conditionalFormatting>
  <conditionalFormatting sqref="AI24">
    <cfRule type="cellIs" dxfId="986" priority="944" operator="between">
      <formula>1</formula>
      <formula>2</formula>
    </cfRule>
  </conditionalFormatting>
  <conditionalFormatting sqref="AM24">
    <cfRule type="cellIs" dxfId="985" priority="940" operator="between">
      <formula>1</formula>
      <formula>2</formula>
    </cfRule>
  </conditionalFormatting>
  <conditionalFormatting sqref="AH24">
    <cfRule type="cellIs" dxfId="984" priority="945" operator="between">
      <formula>1</formula>
      <formula>2</formula>
    </cfRule>
  </conditionalFormatting>
  <conditionalFormatting sqref="AL24">
    <cfRule type="cellIs" dxfId="983" priority="941" operator="between">
      <formula>1</formula>
      <formula>2</formula>
    </cfRule>
  </conditionalFormatting>
  <conditionalFormatting sqref="AJ24">
    <cfRule type="cellIs" dxfId="982" priority="943" operator="between">
      <formula>1</formula>
      <formula>2</formula>
    </cfRule>
  </conditionalFormatting>
  <conditionalFormatting sqref="AK24">
    <cfRule type="cellIs" dxfId="981" priority="942" operator="between">
      <formula>1</formula>
      <formula>2</formula>
    </cfRule>
  </conditionalFormatting>
  <conditionalFormatting sqref="AO24">
    <cfRule type="cellIs" dxfId="980" priority="938" operator="between">
      <formula>1</formula>
      <formula>2</formula>
    </cfRule>
  </conditionalFormatting>
  <conditionalFormatting sqref="AN24">
    <cfRule type="cellIs" dxfId="979" priority="939" operator="between">
      <formula>1</formula>
      <formula>2</formula>
    </cfRule>
  </conditionalFormatting>
  <conditionalFormatting sqref="AG24">
    <cfRule type="cellIs" dxfId="978" priority="937" operator="between">
      <formula>1</formula>
      <formula>2</formula>
    </cfRule>
  </conditionalFormatting>
  <conditionalFormatting sqref="AI25">
    <cfRule type="cellIs" dxfId="977" priority="935" operator="between">
      <formula>1</formula>
      <formula>2</formula>
    </cfRule>
  </conditionalFormatting>
  <conditionalFormatting sqref="AM25">
    <cfRule type="cellIs" dxfId="976" priority="931" operator="between">
      <formula>1</formula>
      <formula>2</formula>
    </cfRule>
  </conditionalFormatting>
  <conditionalFormatting sqref="AH25">
    <cfRule type="cellIs" dxfId="975" priority="936" operator="between">
      <formula>1</formula>
      <formula>2</formula>
    </cfRule>
  </conditionalFormatting>
  <conditionalFormatting sqref="AL25">
    <cfRule type="cellIs" dxfId="974" priority="932" operator="between">
      <formula>1</formula>
      <formula>2</formula>
    </cfRule>
  </conditionalFormatting>
  <conditionalFormatting sqref="AJ25">
    <cfRule type="cellIs" dxfId="973" priority="934" operator="between">
      <formula>1</formula>
      <formula>2</formula>
    </cfRule>
  </conditionalFormatting>
  <conditionalFormatting sqref="AK25">
    <cfRule type="cellIs" dxfId="972" priority="933" operator="between">
      <formula>1</formula>
      <formula>2</formula>
    </cfRule>
  </conditionalFormatting>
  <conditionalFormatting sqref="AO25">
    <cfRule type="cellIs" dxfId="971" priority="929" operator="between">
      <formula>1</formula>
      <formula>2</formula>
    </cfRule>
  </conditionalFormatting>
  <conditionalFormatting sqref="AN25">
    <cfRule type="cellIs" dxfId="970" priority="930" operator="between">
      <formula>1</formula>
      <formula>2</formula>
    </cfRule>
  </conditionalFormatting>
  <conditionalFormatting sqref="AG25">
    <cfRule type="cellIs" dxfId="969" priority="928" operator="between">
      <formula>1</formula>
      <formula>2</formula>
    </cfRule>
  </conditionalFormatting>
  <conditionalFormatting sqref="AI26">
    <cfRule type="cellIs" dxfId="968" priority="926" operator="between">
      <formula>1</formula>
      <formula>2</formula>
    </cfRule>
  </conditionalFormatting>
  <conditionalFormatting sqref="AM26">
    <cfRule type="cellIs" dxfId="967" priority="922" operator="between">
      <formula>1</formula>
      <formula>2</formula>
    </cfRule>
  </conditionalFormatting>
  <conditionalFormatting sqref="AH26">
    <cfRule type="cellIs" dxfId="966" priority="927" operator="between">
      <formula>1</formula>
      <formula>2</formula>
    </cfRule>
  </conditionalFormatting>
  <conditionalFormatting sqref="AL26">
    <cfRule type="cellIs" dxfId="965" priority="923" operator="between">
      <formula>1</formula>
      <formula>2</formula>
    </cfRule>
  </conditionalFormatting>
  <conditionalFormatting sqref="AJ26">
    <cfRule type="cellIs" dxfId="964" priority="925" operator="between">
      <formula>1</formula>
      <formula>2</formula>
    </cfRule>
  </conditionalFormatting>
  <conditionalFormatting sqref="AK26">
    <cfRule type="cellIs" dxfId="963" priority="924" operator="between">
      <formula>1</formula>
      <formula>2</formula>
    </cfRule>
  </conditionalFormatting>
  <conditionalFormatting sqref="AO26">
    <cfRule type="cellIs" dxfId="962" priority="920" operator="between">
      <formula>1</formula>
      <formula>2</formula>
    </cfRule>
  </conditionalFormatting>
  <conditionalFormatting sqref="AN26">
    <cfRule type="cellIs" dxfId="961" priority="921" operator="between">
      <formula>1</formula>
      <formula>2</formula>
    </cfRule>
  </conditionalFormatting>
  <conditionalFormatting sqref="AG26">
    <cfRule type="cellIs" dxfId="960" priority="919" operator="between">
      <formula>1</formula>
      <formula>2</formula>
    </cfRule>
  </conditionalFormatting>
  <conditionalFormatting sqref="AI27">
    <cfRule type="cellIs" dxfId="959" priority="917" operator="between">
      <formula>1</formula>
      <formula>2</formula>
    </cfRule>
  </conditionalFormatting>
  <conditionalFormatting sqref="AM27">
    <cfRule type="cellIs" dxfId="958" priority="913" operator="between">
      <formula>1</formula>
      <formula>2</formula>
    </cfRule>
  </conditionalFormatting>
  <conditionalFormatting sqref="AH27">
    <cfRule type="cellIs" dxfId="957" priority="918" operator="between">
      <formula>1</formula>
      <formula>2</formula>
    </cfRule>
  </conditionalFormatting>
  <conditionalFormatting sqref="AL27">
    <cfRule type="cellIs" dxfId="956" priority="914" operator="between">
      <formula>1</formula>
      <formula>2</formula>
    </cfRule>
  </conditionalFormatting>
  <conditionalFormatting sqref="AJ27">
    <cfRule type="cellIs" dxfId="955" priority="916" operator="between">
      <formula>1</formula>
      <formula>2</formula>
    </cfRule>
  </conditionalFormatting>
  <conditionalFormatting sqref="AK27">
    <cfRule type="cellIs" dxfId="954" priority="915" operator="between">
      <formula>1</formula>
      <formula>2</formula>
    </cfRule>
  </conditionalFormatting>
  <conditionalFormatting sqref="AO27">
    <cfRule type="cellIs" dxfId="953" priority="911" operator="between">
      <formula>1</formula>
      <formula>2</formula>
    </cfRule>
  </conditionalFormatting>
  <conditionalFormatting sqref="AN27">
    <cfRule type="cellIs" dxfId="952" priority="912" operator="between">
      <formula>1</formula>
      <formula>2</formula>
    </cfRule>
  </conditionalFormatting>
  <conditionalFormatting sqref="AG27">
    <cfRule type="cellIs" dxfId="951" priority="910" operator="between">
      <formula>1</formula>
      <formula>2</formula>
    </cfRule>
  </conditionalFormatting>
  <conditionalFormatting sqref="AL28">
    <cfRule type="cellIs" dxfId="950" priority="905" operator="between">
      <formula>1</formula>
      <formula>2</formula>
    </cfRule>
  </conditionalFormatting>
  <conditionalFormatting sqref="AO28">
    <cfRule type="cellIs" dxfId="949" priority="902" operator="between">
      <formula>1</formula>
      <formula>2</formula>
    </cfRule>
  </conditionalFormatting>
  <conditionalFormatting sqref="AN28">
    <cfRule type="cellIs" dxfId="948" priority="903" operator="between">
      <formula>1</formula>
      <formula>2</formula>
    </cfRule>
  </conditionalFormatting>
  <conditionalFormatting sqref="AG28">
    <cfRule type="cellIs" dxfId="947" priority="901" operator="between">
      <formula>1</formula>
      <formula>2</formula>
    </cfRule>
  </conditionalFormatting>
  <conditionalFormatting sqref="AL29">
    <cfRule type="cellIs" dxfId="946" priority="896" operator="between">
      <formula>1</formula>
      <formula>2</formula>
    </cfRule>
  </conditionalFormatting>
  <conditionalFormatting sqref="AO29">
    <cfRule type="cellIs" dxfId="945" priority="893" operator="between">
      <formula>1</formula>
      <formula>2</formula>
    </cfRule>
  </conditionalFormatting>
  <conditionalFormatting sqref="AN29">
    <cfRule type="cellIs" dxfId="944" priority="894" operator="between">
      <formula>1</formula>
      <formula>2</formula>
    </cfRule>
  </conditionalFormatting>
  <conditionalFormatting sqref="AG29">
    <cfRule type="cellIs" dxfId="943" priority="892" operator="between">
      <formula>1</formula>
      <formula>2</formula>
    </cfRule>
  </conditionalFormatting>
  <conditionalFormatting sqref="AI30">
    <cfRule type="cellIs" dxfId="942" priority="890" operator="between">
      <formula>1</formula>
      <formula>2</formula>
    </cfRule>
  </conditionalFormatting>
  <conditionalFormatting sqref="AM30">
    <cfRule type="cellIs" dxfId="941" priority="886" operator="between">
      <formula>1</formula>
      <formula>2</formula>
    </cfRule>
  </conditionalFormatting>
  <conditionalFormatting sqref="AH30">
    <cfRule type="cellIs" dxfId="940" priority="891" operator="between">
      <formula>1</formula>
      <formula>2</formula>
    </cfRule>
  </conditionalFormatting>
  <conditionalFormatting sqref="AL30">
    <cfRule type="cellIs" dxfId="939" priority="887" operator="between">
      <formula>1</formula>
      <formula>2</formula>
    </cfRule>
  </conditionalFormatting>
  <conditionalFormatting sqref="AJ30">
    <cfRule type="cellIs" dxfId="938" priority="889" operator="between">
      <formula>1</formula>
      <formula>2</formula>
    </cfRule>
  </conditionalFormatting>
  <conditionalFormatting sqref="AK30">
    <cfRule type="cellIs" dxfId="937" priority="888" operator="between">
      <formula>1</formula>
      <formula>2</formula>
    </cfRule>
  </conditionalFormatting>
  <conditionalFormatting sqref="AO30">
    <cfRule type="cellIs" dxfId="936" priority="884" operator="between">
      <formula>1</formula>
      <formula>2</formula>
    </cfRule>
  </conditionalFormatting>
  <conditionalFormatting sqref="AN30">
    <cfRule type="cellIs" dxfId="935" priority="885" operator="between">
      <formula>1</formula>
      <formula>2</formula>
    </cfRule>
  </conditionalFormatting>
  <conditionalFormatting sqref="AG30">
    <cfRule type="cellIs" dxfId="934" priority="883" operator="between">
      <formula>1</formula>
      <formula>2</formula>
    </cfRule>
  </conditionalFormatting>
  <conditionalFormatting sqref="AI31">
    <cfRule type="cellIs" dxfId="933" priority="881" operator="between">
      <formula>1</formula>
      <formula>2</formula>
    </cfRule>
  </conditionalFormatting>
  <conditionalFormatting sqref="AM31">
    <cfRule type="cellIs" dxfId="932" priority="877" operator="between">
      <formula>1</formula>
      <formula>2</formula>
    </cfRule>
  </conditionalFormatting>
  <conditionalFormatting sqref="AH31">
    <cfRule type="cellIs" dxfId="931" priority="882" operator="between">
      <formula>1</formula>
      <formula>2</formula>
    </cfRule>
  </conditionalFormatting>
  <conditionalFormatting sqref="AL31">
    <cfRule type="cellIs" dxfId="930" priority="878" operator="between">
      <formula>1</formula>
      <formula>2</formula>
    </cfRule>
  </conditionalFormatting>
  <conditionalFormatting sqref="AJ31">
    <cfRule type="cellIs" dxfId="929" priority="880" operator="between">
      <formula>1</formula>
      <formula>2</formula>
    </cfRule>
  </conditionalFormatting>
  <conditionalFormatting sqref="AK31">
    <cfRule type="cellIs" dxfId="928" priority="879" operator="between">
      <formula>1</formula>
      <formula>2</formula>
    </cfRule>
  </conditionalFormatting>
  <conditionalFormatting sqref="AO31">
    <cfRule type="cellIs" dxfId="927" priority="875" operator="between">
      <formula>1</formula>
      <formula>2</formula>
    </cfRule>
  </conditionalFormatting>
  <conditionalFormatting sqref="AN31">
    <cfRule type="cellIs" dxfId="926" priority="876" operator="between">
      <formula>1</formula>
      <formula>2</formula>
    </cfRule>
  </conditionalFormatting>
  <conditionalFormatting sqref="AG31">
    <cfRule type="cellIs" dxfId="925" priority="874" operator="between">
      <formula>1</formula>
      <formula>2</formula>
    </cfRule>
  </conditionalFormatting>
  <conditionalFormatting sqref="AI32">
    <cfRule type="cellIs" dxfId="924" priority="872" operator="between">
      <formula>1</formula>
      <formula>2</formula>
    </cfRule>
  </conditionalFormatting>
  <conditionalFormatting sqref="AM32">
    <cfRule type="cellIs" dxfId="923" priority="868" operator="between">
      <formula>1</formula>
      <formula>2</formula>
    </cfRule>
  </conditionalFormatting>
  <conditionalFormatting sqref="AH32">
    <cfRule type="cellIs" dxfId="922" priority="873" operator="between">
      <formula>1</formula>
      <formula>2</formula>
    </cfRule>
  </conditionalFormatting>
  <conditionalFormatting sqref="AL32">
    <cfRule type="cellIs" dxfId="921" priority="869" operator="between">
      <formula>1</formula>
      <formula>2</formula>
    </cfRule>
  </conditionalFormatting>
  <conditionalFormatting sqref="AJ32">
    <cfRule type="cellIs" dxfId="920" priority="871" operator="between">
      <formula>1</formula>
      <formula>2</formula>
    </cfRule>
  </conditionalFormatting>
  <conditionalFormatting sqref="AK32">
    <cfRule type="cellIs" dxfId="919" priority="870" operator="between">
      <formula>1</formula>
      <formula>2</formula>
    </cfRule>
  </conditionalFormatting>
  <conditionalFormatting sqref="AO32">
    <cfRule type="cellIs" dxfId="918" priority="866" operator="between">
      <formula>1</formula>
      <formula>2</formula>
    </cfRule>
  </conditionalFormatting>
  <conditionalFormatting sqref="AN32">
    <cfRule type="cellIs" dxfId="917" priority="867" operator="between">
      <formula>1</formula>
      <formula>2</formula>
    </cfRule>
  </conditionalFormatting>
  <conditionalFormatting sqref="AG32">
    <cfRule type="cellIs" dxfId="916" priority="865" operator="between">
      <formula>1</formula>
      <formula>2</formula>
    </cfRule>
  </conditionalFormatting>
  <conditionalFormatting sqref="AI33">
    <cfRule type="cellIs" dxfId="915" priority="863" operator="between">
      <formula>1</formula>
      <formula>2</formula>
    </cfRule>
  </conditionalFormatting>
  <conditionalFormatting sqref="AM33">
    <cfRule type="cellIs" dxfId="914" priority="859" operator="between">
      <formula>1</formula>
      <formula>2</formula>
    </cfRule>
  </conditionalFormatting>
  <conditionalFormatting sqref="AH33">
    <cfRule type="cellIs" dxfId="913" priority="864" operator="between">
      <formula>1</formula>
      <formula>2</formula>
    </cfRule>
  </conditionalFormatting>
  <conditionalFormatting sqref="AL33">
    <cfRule type="cellIs" dxfId="912" priority="860" operator="between">
      <formula>1</formula>
      <formula>2</formula>
    </cfRule>
  </conditionalFormatting>
  <conditionalFormatting sqref="AJ33">
    <cfRule type="cellIs" dxfId="911" priority="862" operator="between">
      <formula>1</formula>
      <formula>2</formula>
    </cfRule>
  </conditionalFormatting>
  <conditionalFormatting sqref="AK33">
    <cfRule type="cellIs" dxfId="910" priority="861" operator="between">
      <formula>1</formula>
      <formula>2</formula>
    </cfRule>
  </conditionalFormatting>
  <conditionalFormatting sqref="AO33">
    <cfRule type="cellIs" dxfId="909" priority="857" operator="between">
      <formula>1</formula>
      <formula>2</formula>
    </cfRule>
  </conditionalFormatting>
  <conditionalFormatting sqref="AN33">
    <cfRule type="cellIs" dxfId="908" priority="858" operator="between">
      <formula>1</formula>
      <formula>2</formula>
    </cfRule>
  </conditionalFormatting>
  <conditionalFormatting sqref="AG33">
    <cfRule type="cellIs" dxfId="907" priority="856" operator="between">
      <formula>1</formula>
      <formula>2</formula>
    </cfRule>
  </conditionalFormatting>
  <conditionalFormatting sqref="AI34">
    <cfRule type="cellIs" dxfId="906" priority="854" operator="between">
      <formula>1</formula>
      <formula>2</formula>
    </cfRule>
  </conditionalFormatting>
  <conditionalFormatting sqref="AM34">
    <cfRule type="cellIs" dxfId="905" priority="850" operator="between">
      <formula>1</formula>
      <formula>2</formula>
    </cfRule>
  </conditionalFormatting>
  <conditionalFormatting sqref="AH34">
    <cfRule type="cellIs" dxfId="904" priority="855" operator="between">
      <formula>1</formula>
      <formula>2</formula>
    </cfRule>
  </conditionalFormatting>
  <conditionalFormatting sqref="AL34">
    <cfRule type="cellIs" dxfId="903" priority="851" operator="between">
      <formula>1</formula>
      <formula>2</formula>
    </cfRule>
  </conditionalFormatting>
  <conditionalFormatting sqref="AJ34">
    <cfRule type="cellIs" dxfId="902" priority="853" operator="between">
      <formula>1</formula>
      <formula>2</formula>
    </cfRule>
  </conditionalFormatting>
  <conditionalFormatting sqref="AK34">
    <cfRule type="cellIs" dxfId="901" priority="852" operator="between">
      <formula>1</formula>
      <formula>2</formula>
    </cfRule>
  </conditionalFormatting>
  <conditionalFormatting sqref="AO34">
    <cfRule type="cellIs" dxfId="900" priority="848" operator="between">
      <formula>1</formula>
      <formula>2</formula>
    </cfRule>
  </conditionalFormatting>
  <conditionalFormatting sqref="AN34">
    <cfRule type="cellIs" dxfId="899" priority="849" operator="between">
      <formula>1</formula>
      <formula>2</formula>
    </cfRule>
  </conditionalFormatting>
  <conditionalFormatting sqref="AG34">
    <cfRule type="cellIs" dxfId="898" priority="847" operator="between">
      <formula>1</formula>
      <formula>2</formula>
    </cfRule>
  </conditionalFormatting>
  <conditionalFormatting sqref="AI35">
    <cfRule type="cellIs" dxfId="897" priority="845" operator="between">
      <formula>1</formula>
      <formula>2</formula>
    </cfRule>
  </conditionalFormatting>
  <conditionalFormatting sqref="AM35">
    <cfRule type="cellIs" dxfId="896" priority="841" operator="between">
      <formula>1</formula>
      <formula>2</formula>
    </cfRule>
  </conditionalFormatting>
  <conditionalFormatting sqref="AH35">
    <cfRule type="cellIs" dxfId="895" priority="846" operator="between">
      <formula>1</formula>
      <formula>2</formula>
    </cfRule>
  </conditionalFormatting>
  <conditionalFormatting sqref="AL35">
    <cfRule type="cellIs" dxfId="894" priority="842" operator="between">
      <formula>1</formula>
      <formula>2</formula>
    </cfRule>
  </conditionalFormatting>
  <conditionalFormatting sqref="AJ35">
    <cfRule type="cellIs" dxfId="893" priority="844" operator="between">
      <formula>1</formula>
      <formula>2</formula>
    </cfRule>
  </conditionalFormatting>
  <conditionalFormatting sqref="AK35">
    <cfRule type="cellIs" dxfId="892" priority="843" operator="between">
      <formula>1</formula>
      <formula>2</formula>
    </cfRule>
  </conditionalFormatting>
  <conditionalFormatting sqref="AO35">
    <cfRule type="cellIs" dxfId="891" priority="839" operator="between">
      <formula>1</formula>
      <formula>2</formula>
    </cfRule>
  </conditionalFormatting>
  <conditionalFormatting sqref="AN35">
    <cfRule type="cellIs" dxfId="890" priority="840" operator="between">
      <formula>1</formula>
      <formula>2</formula>
    </cfRule>
  </conditionalFormatting>
  <conditionalFormatting sqref="AG35">
    <cfRule type="cellIs" dxfId="889" priority="838" operator="between">
      <formula>1</formula>
      <formula>2</formula>
    </cfRule>
  </conditionalFormatting>
  <conditionalFormatting sqref="AI36">
    <cfRule type="cellIs" dxfId="888" priority="836" operator="between">
      <formula>1</formula>
      <formula>2</formula>
    </cfRule>
  </conditionalFormatting>
  <conditionalFormatting sqref="AM36">
    <cfRule type="cellIs" dxfId="887" priority="832" operator="between">
      <formula>1</formula>
      <formula>2</formula>
    </cfRule>
  </conditionalFormatting>
  <conditionalFormatting sqref="AH36">
    <cfRule type="cellIs" dxfId="886" priority="837" operator="between">
      <formula>1</formula>
      <formula>2</formula>
    </cfRule>
  </conditionalFormatting>
  <conditionalFormatting sqref="AL36">
    <cfRule type="cellIs" dxfId="885" priority="833" operator="between">
      <formula>1</formula>
      <formula>2</formula>
    </cfRule>
  </conditionalFormatting>
  <conditionalFormatting sqref="AJ36">
    <cfRule type="cellIs" dxfId="884" priority="835" operator="between">
      <formula>1</formula>
      <formula>2</formula>
    </cfRule>
  </conditionalFormatting>
  <conditionalFormatting sqref="AK36">
    <cfRule type="cellIs" dxfId="883" priority="834" operator="between">
      <formula>1</formula>
      <formula>2</formula>
    </cfRule>
  </conditionalFormatting>
  <conditionalFormatting sqref="AO36">
    <cfRule type="cellIs" dxfId="882" priority="830" operator="between">
      <formula>1</formula>
      <formula>2</formula>
    </cfRule>
  </conditionalFormatting>
  <conditionalFormatting sqref="AN36">
    <cfRule type="cellIs" dxfId="881" priority="831" operator="between">
      <formula>1</formula>
      <formula>2</formula>
    </cfRule>
  </conditionalFormatting>
  <conditionalFormatting sqref="AG36">
    <cfRule type="cellIs" dxfId="880" priority="829" operator="between">
      <formula>1</formula>
      <formula>2</formula>
    </cfRule>
  </conditionalFormatting>
  <conditionalFormatting sqref="AI37">
    <cfRule type="cellIs" dxfId="879" priority="827" operator="between">
      <formula>1</formula>
      <formula>2</formula>
    </cfRule>
  </conditionalFormatting>
  <conditionalFormatting sqref="AM37">
    <cfRule type="cellIs" dxfId="878" priority="823" operator="between">
      <formula>1</formula>
      <formula>2</formula>
    </cfRule>
  </conditionalFormatting>
  <conditionalFormatting sqref="AH37">
    <cfRule type="cellIs" dxfId="877" priority="828" operator="between">
      <formula>1</formula>
      <formula>2</formula>
    </cfRule>
  </conditionalFormatting>
  <conditionalFormatting sqref="AL37">
    <cfRule type="cellIs" dxfId="876" priority="824" operator="between">
      <formula>1</formula>
      <formula>2</formula>
    </cfRule>
  </conditionalFormatting>
  <conditionalFormatting sqref="AJ37">
    <cfRule type="cellIs" dxfId="875" priority="826" operator="between">
      <formula>1</formula>
      <formula>2</formula>
    </cfRule>
  </conditionalFormatting>
  <conditionalFormatting sqref="AK37">
    <cfRule type="cellIs" dxfId="874" priority="825" operator="between">
      <formula>1</formula>
      <formula>2</formula>
    </cfRule>
  </conditionalFormatting>
  <conditionalFormatting sqref="AO37">
    <cfRule type="cellIs" dxfId="873" priority="821" operator="between">
      <formula>1</formula>
      <formula>2</formula>
    </cfRule>
  </conditionalFormatting>
  <conditionalFormatting sqref="AN37">
    <cfRule type="cellIs" dxfId="872" priority="822" operator="between">
      <formula>1</formula>
      <formula>2</formula>
    </cfRule>
  </conditionalFormatting>
  <conditionalFormatting sqref="AG37">
    <cfRule type="cellIs" dxfId="871" priority="820" operator="between">
      <formula>1</formula>
      <formula>2</formula>
    </cfRule>
  </conditionalFormatting>
  <conditionalFormatting sqref="AI38">
    <cfRule type="cellIs" dxfId="870" priority="818" operator="between">
      <formula>1</formula>
      <formula>2</formula>
    </cfRule>
  </conditionalFormatting>
  <conditionalFormatting sqref="AM38">
    <cfRule type="cellIs" dxfId="869" priority="814" operator="between">
      <formula>1</formula>
      <formula>2</formula>
    </cfRule>
  </conditionalFormatting>
  <conditionalFormatting sqref="AH38">
    <cfRule type="cellIs" dxfId="868" priority="819" operator="between">
      <formula>1</formula>
      <formula>2</formula>
    </cfRule>
  </conditionalFormatting>
  <conditionalFormatting sqref="AL38">
    <cfRule type="cellIs" dxfId="867" priority="815" operator="between">
      <formula>1</formula>
      <formula>2</formula>
    </cfRule>
  </conditionalFormatting>
  <conditionalFormatting sqref="AJ38">
    <cfRule type="cellIs" dxfId="866" priority="817" operator="between">
      <formula>1</formula>
      <formula>2</formula>
    </cfRule>
  </conditionalFormatting>
  <conditionalFormatting sqref="AK38">
    <cfRule type="cellIs" dxfId="865" priority="816" operator="between">
      <formula>1</formula>
      <formula>2</formula>
    </cfRule>
  </conditionalFormatting>
  <conditionalFormatting sqref="AO38">
    <cfRule type="cellIs" dxfId="864" priority="812" operator="between">
      <formula>1</formula>
      <formula>2</formula>
    </cfRule>
  </conditionalFormatting>
  <conditionalFormatting sqref="AN38">
    <cfRule type="cellIs" dxfId="863" priority="813" operator="between">
      <formula>1</formula>
      <formula>2</formula>
    </cfRule>
  </conditionalFormatting>
  <conditionalFormatting sqref="AG38">
    <cfRule type="cellIs" dxfId="862" priority="811" operator="between">
      <formula>1</formula>
      <formula>2</formula>
    </cfRule>
  </conditionalFormatting>
  <conditionalFormatting sqref="AI39">
    <cfRule type="cellIs" dxfId="861" priority="809" operator="between">
      <formula>1</formula>
      <formula>2</formula>
    </cfRule>
  </conditionalFormatting>
  <conditionalFormatting sqref="AM39">
    <cfRule type="cellIs" dxfId="860" priority="805" operator="between">
      <formula>1</formula>
      <formula>2</formula>
    </cfRule>
  </conditionalFormatting>
  <conditionalFormatting sqref="AH39">
    <cfRule type="cellIs" dxfId="859" priority="810" operator="between">
      <formula>1</formula>
      <formula>2</formula>
    </cfRule>
  </conditionalFormatting>
  <conditionalFormatting sqref="AL39">
    <cfRule type="cellIs" dxfId="858" priority="806" operator="between">
      <formula>1</formula>
      <formula>2</formula>
    </cfRule>
  </conditionalFormatting>
  <conditionalFormatting sqref="AJ39">
    <cfRule type="cellIs" dxfId="857" priority="808" operator="between">
      <formula>1</formula>
      <formula>2</formula>
    </cfRule>
  </conditionalFormatting>
  <conditionalFormatting sqref="AK39">
    <cfRule type="cellIs" dxfId="856" priority="807" operator="between">
      <formula>1</formula>
      <formula>2</formula>
    </cfRule>
  </conditionalFormatting>
  <conditionalFormatting sqref="AO39">
    <cfRule type="cellIs" dxfId="855" priority="803" operator="between">
      <formula>1</formula>
      <formula>2</formula>
    </cfRule>
  </conditionalFormatting>
  <conditionalFormatting sqref="AN39">
    <cfRule type="cellIs" dxfId="854" priority="804" operator="between">
      <formula>1</formula>
      <formula>2</formula>
    </cfRule>
  </conditionalFormatting>
  <conditionalFormatting sqref="AG39">
    <cfRule type="cellIs" dxfId="853" priority="802" operator="between">
      <formula>1</formula>
      <formula>2</formula>
    </cfRule>
  </conditionalFormatting>
  <conditionalFormatting sqref="AM14">
    <cfRule type="cellIs" dxfId="852" priority="796" operator="between">
      <formula>1</formula>
      <formula>2</formula>
    </cfRule>
  </conditionalFormatting>
  <conditionalFormatting sqref="AG14">
    <cfRule type="cellIs" dxfId="851" priority="793" operator="between">
      <formula>1</formula>
      <formula>2</formula>
    </cfRule>
  </conditionalFormatting>
  <conditionalFormatting sqref="AL14">
    <cfRule type="cellIs" dxfId="850" priority="797" operator="between">
      <formula>1</formula>
      <formula>2</formula>
    </cfRule>
  </conditionalFormatting>
  <conditionalFormatting sqref="AH14">
    <cfRule type="cellIs" dxfId="849" priority="801" operator="between">
      <formula>1</formula>
      <formula>2</formula>
    </cfRule>
  </conditionalFormatting>
  <conditionalFormatting sqref="AI14">
    <cfRule type="cellIs" dxfId="848" priority="800" operator="between">
      <formula>1</formula>
      <formula>2</formula>
    </cfRule>
  </conditionalFormatting>
  <conditionalFormatting sqref="AJ14">
    <cfRule type="cellIs" dxfId="847" priority="799" operator="between">
      <formula>1</formula>
      <formula>2</formula>
    </cfRule>
  </conditionalFormatting>
  <conditionalFormatting sqref="AK14">
    <cfRule type="cellIs" dxfId="846" priority="798" operator="between">
      <formula>1</formula>
      <formula>2</formula>
    </cfRule>
  </conditionalFormatting>
  <conditionalFormatting sqref="AN14">
    <cfRule type="cellIs" dxfId="845" priority="795" operator="between">
      <formula>1</formula>
      <formula>2</formula>
    </cfRule>
  </conditionalFormatting>
  <conditionalFormatting sqref="AO14">
    <cfRule type="cellIs" dxfId="844" priority="794" operator="between">
      <formula>1</formula>
      <formula>2</formula>
    </cfRule>
  </conditionalFormatting>
  <conditionalFormatting sqref="AI15">
    <cfRule type="cellIs" dxfId="843" priority="791" operator="between">
      <formula>1</formula>
      <formula>2</formula>
    </cfRule>
  </conditionalFormatting>
  <conditionalFormatting sqref="AM15">
    <cfRule type="cellIs" dxfId="842" priority="787" operator="between">
      <formula>1</formula>
      <formula>2</formula>
    </cfRule>
  </conditionalFormatting>
  <conditionalFormatting sqref="AH15">
    <cfRule type="cellIs" dxfId="841" priority="792" operator="between">
      <formula>1</formula>
      <formula>2</formula>
    </cfRule>
  </conditionalFormatting>
  <conditionalFormatting sqref="AL15">
    <cfRule type="cellIs" dxfId="840" priority="788" operator="between">
      <formula>1</formula>
      <formula>2</formula>
    </cfRule>
  </conditionalFormatting>
  <conditionalFormatting sqref="AJ15">
    <cfRule type="cellIs" dxfId="839" priority="790" operator="between">
      <formula>1</formula>
      <formula>2</formula>
    </cfRule>
  </conditionalFormatting>
  <conditionalFormatting sqref="AK15">
    <cfRule type="cellIs" dxfId="838" priority="789" operator="between">
      <formula>1</formula>
      <formula>2</formula>
    </cfRule>
  </conditionalFormatting>
  <conditionalFormatting sqref="AO15">
    <cfRule type="cellIs" dxfId="837" priority="785" operator="between">
      <formula>1</formula>
      <formula>2</formula>
    </cfRule>
  </conditionalFormatting>
  <conditionalFormatting sqref="AN15">
    <cfRule type="cellIs" dxfId="836" priority="786" operator="between">
      <formula>1</formula>
      <formula>2</formula>
    </cfRule>
  </conditionalFormatting>
  <conditionalFormatting sqref="AG15">
    <cfRule type="cellIs" dxfId="835" priority="784" operator="between">
      <formula>1</formula>
      <formula>2</formula>
    </cfRule>
  </conditionalFormatting>
  <conditionalFormatting sqref="AM14">
    <cfRule type="cellIs" dxfId="834" priority="778" operator="between">
      <formula>1</formula>
      <formula>2</formula>
    </cfRule>
  </conditionalFormatting>
  <conditionalFormatting sqref="AG14">
    <cfRule type="cellIs" dxfId="833" priority="775" operator="between">
      <formula>1</formula>
      <formula>2</formula>
    </cfRule>
  </conditionalFormatting>
  <conditionalFormatting sqref="AL14">
    <cfRule type="cellIs" dxfId="832" priority="779" operator="between">
      <formula>1</formula>
      <formula>2</formula>
    </cfRule>
  </conditionalFormatting>
  <conditionalFormatting sqref="AH14">
    <cfRule type="cellIs" dxfId="831" priority="783" operator="between">
      <formula>1</formula>
      <formula>2</formula>
    </cfRule>
  </conditionalFormatting>
  <conditionalFormatting sqref="AI14">
    <cfRule type="cellIs" dxfId="830" priority="782" operator="between">
      <formula>1</formula>
      <formula>2</formula>
    </cfRule>
  </conditionalFormatting>
  <conditionalFormatting sqref="AJ14">
    <cfRule type="cellIs" dxfId="829" priority="781" operator="between">
      <formula>1</formula>
      <formula>2</formula>
    </cfRule>
  </conditionalFormatting>
  <conditionalFormatting sqref="AK14">
    <cfRule type="cellIs" dxfId="828" priority="780" operator="between">
      <formula>1</formula>
      <formula>2</formula>
    </cfRule>
  </conditionalFormatting>
  <conditionalFormatting sqref="AN14">
    <cfRule type="cellIs" dxfId="827" priority="777" operator="between">
      <formula>1</formula>
      <formula>2</formula>
    </cfRule>
  </conditionalFormatting>
  <conditionalFormatting sqref="AO14">
    <cfRule type="cellIs" dxfId="826" priority="776" operator="between">
      <formula>1</formula>
      <formula>2</formula>
    </cfRule>
  </conditionalFormatting>
  <conditionalFormatting sqref="AI15">
    <cfRule type="cellIs" dxfId="825" priority="773" operator="between">
      <formula>1</formula>
      <formula>2</formula>
    </cfRule>
  </conditionalFormatting>
  <conditionalFormatting sqref="AM15">
    <cfRule type="cellIs" dxfId="824" priority="769" operator="between">
      <formula>1</formula>
      <formula>2</formula>
    </cfRule>
  </conditionalFormatting>
  <conditionalFormatting sqref="AH15">
    <cfRule type="cellIs" dxfId="823" priority="774" operator="between">
      <formula>1</formula>
      <formula>2</formula>
    </cfRule>
  </conditionalFormatting>
  <conditionalFormatting sqref="AL15">
    <cfRule type="cellIs" dxfId="822" priority="770" operator="between">
      <formula>1</formula>
      <formula>2</formula>
    </cfRule>
  </conditionalFormatting>
  <conditionalFormatting sqref="AJ15">
    <cfRule type="cellIs" dxfId="821" priority="772" operator="between">
      <formula>1</formula>
      <formula>2</formula>
    </cfRule>
  </conditionalFormatting>
  <conditionalFormatting sqref="AK15">
    <cfRule type="cellIs" dxfId="820" priority="771" operator="between">
      <formula>1</formula>
      <formula>2</formula>
    </cfRule>
  </conditionalFormatting>
  <conditionalFormatting sqref="AO15">
    <cfRule type="cellIs" dxfId="819" priority="767" operator="between">
      <formula>1</formula>
      <formula>2</formula>
    </cfRule>
  </conditionalFormatting>
  <conditionalFormatting sqref="AN15">
    <cfRule type="cellIs" dxfId="818" priority="768" operator="between">
      <formula>1</formula>
      <formula>2</formula>
    </cfRule>
  </conditionalFormatting>
  <conditionalFormatting sqref="AG15">
    <cfRule type="cellIs" dxfId="817" priority="766" operator="between">
      <formula>1</formula>
      <formula>2</formula>
    </cfRule>
  </conditionalFormatting>
  <conditionalFormatting sqref="AU29">
    <cfRule type="cellIs" dxfId="542" priority="384" operator="between">
      <formula>1</formula>
      <formula>2</formula>
    </cfRule>
  </conditionalFormatting>
  <conditionalFormatting sqref="AW29">
    <cfRule type="cellIs" dxfId="541" priority="382" operator="between">
      <formula>1</formula>
      <formula>2</formula>
    </cfRule>
  </conditionalFormatting>
  <conditionalFormatting sqref="AR29">
    <cfRule type="cellIs" dxfId="540" priority="387" operator="between">
      <formula>1</formula>
      <formula>2</formula>
    </cfRule>
  </conditionalFormatting>
  <conditionalFormatting sqref="AS29">
    <cfRule type="cellIs" dxfId="539" priority="386" operator="between">
      <formula>1</formula>
      <formula>2</formula>
    </cfRule>
  </conditionalFormatting>
  <conditionalFormatting sqref="AT29">
    <cfRule type="cellIs" dxfId="538" priority="385" operator="between">
      <formula>1</formula>
      <formula>2</formula>
    </cfRule>
  </conditionalFormatting>
  <conditionalFormatting sqref="AU28">
    <cfRule type="cellIs" dxfId="537" priority="393" operator="between">
      <formula>1</formula>
      <formula>2</formula>
    </cfRule>
  </conditionalFormatting>
  <conditionalFormatting sqref="AT28">
    <cfRule type="cellIs" dxfId="536" priority="394" operator="between">
      <formula>1</formula>
      <formula>2</formula>
    </cfRule>
  </conditionalFormatting>
  <conditionalFormatting sqref="AS28">
    <cfRule type="cellIs" dxfId="535" priority="395" operator="between">
      <formula>1</formula>
      <formula>2</formula>
    </cfRule>
  </conditionalFormatting>
  <conditionalFormatting sqref="AR28">
    <cfRule type="cellIs" dxfId="534" priority="396" operator="between">
      <formula>1</formula>
      <formula>2</formula>
    </cfRule>
  </conditionalFormatting>
  <conditionalFormatting sqref="AW28">
    <cfRule type="cellIs" dxfId="533" priority="391" operator="between">
      <formula>1</formula>
      <formula>2</formula>
    </cfRule>
  </conditionalFormatting>
  <conditionalFormatting sqref="AQ12">
    <cfRule type="cellIs" dxfId="532" priority="532" operator="between">
      <formula>1</formula>
      <formula>2</formula>
    </cfRule>
  </conditionalFormatting>
  <conditionalFormatting sqref="AX12">
    <cfRule type="cellIs" dxfId="531" priority="534" operator="between">
      <formula>1</formula>
      <formula>2</formula>
    </cfRule>
  </conditionalFormatting>
  <conditionalFormatting sqref="AY12">
    <cfRule type="cellIs" dxfId="530" priority="533" operator="between">
      <formula>1</formula>
      <formula>2</formula>
    </cfRule>
  </conditionalFormatting>
  <conditionalFormatting sqref="AR12">
    <cfRule type="cellIs" dxfId="529" priority="540" operator="between">
      <formula>1</formula>
      <formula>2</formula>
    </cfRule>
  </conditionalFormatting>
  <conditionalFormatting sqref="AS12">
    <cfRule type="cellIs" dxfId="528" priority="539" operator="between">
      <formula>1</formula>
      <formula>2</formula>
    </cfRule>
  </conditionalFormatting>
  <conditionalFormatting sqref="AT12">
    <cfRule type="cellIs" dxfId="527" priority="538" operator="between">
      <formula>1</formula>
      <formula>2</formula>
    </cfRule>
  </conditionalFormatting>
  <conditionalFormatting sqref="AU12">
    <cfRule type="cellIs" dxfId="526" priority="537" operator="between">
      <formula>1</formula>
      <formula>2</formula>
    </cfRule>
  </conditionalFormatting>
  <conditionalFormatting sqref="AV12">
    <cfRule type="cellIs" dxfId="525" priority="536" operator="between">
      <formula>1</formula>
      <formula>2</formula>
    </cfRule>
  </conditionalFormatting>
  <conditionalFormatting sqref="AW12">
    <cfRule type="cellIs" dxfId="524" priority="535" operator="between">
      <formula>1</formula>
      <formula>2</formula>
    </cfRule>
  </conditionalFormatting>
  <conditionalFormatting sqref="AW23">
    <cfRule type="cellIs" dxfId="523" priority="436" operator="between">
      <formula>1</formula>
      <formula>2</formula>
    </cfRule>
  </conditionalFormatting>
  <conditionalFormatting sqref="AQ23">
    <cfRule type="cellIs" dxfId="522" priority="433" operator="between">
      <formula>1</formula>
      <formula>2</formula>
    </cfRule>
  </conditionalFormatting>
  <conditionalFormatting sqref="AV23">
    <cfRule type="cellIs" dxfId="521" priority="437" operator="between">
      <formula>1</formula>
      <formula>2</formula>
    </cfRule>
  </conditionalFormatting>
  <conditionalFormatting sqref="AR23">
    <cfRule type="cellIs" dxfId="520" priority="441" operator="between">
      <formula>1</formula>
      <formula>2</formula>
    </cfRule>
  </conditionalFormatting>
  <conditionalFormatting sqref="AS23">
    <cfRule type="cellIs" dxfId="519" priority="440" operator="between">
      <formula>1</formula>
      <formula>2</formula>
    </cfRule>
  </conditionalFormatting>
  <conditionalFormatting sqref="AT23">
    <cfRule type="cellIs" dxfId="518" priority="439" operator="between">
      <formula>1</formula>
      <formula>2</formula>
    </cfRule>
  </conditionalFormatting>
  <conditionalFormatting sqref="AU23">
    <cfRule type="cellIs" dxfId="517" priority="438" operator="between">
      <formula>1</formula>
      <formula>2</formula>
    </cfRule>
  </conditionalFormatting>
  <conditionalFormatting sqref="AX23">
    <cfRule type="cellIs" dxfId="516" priority="435" operator="between">
      <formula>1</formula>
      <formula>2</formula>
    </cfRule>
  </conditionalFormatting>
  <conditionalFormatting sqref="AY23">
    <cfRule type="cellIs" dxfId="515" priority="434" operator="between">
      <formula>1</formula>
      <formula>2</formula>
    </cfRule>
  </conditionalFormatting>
  <conditionalFormatting sqref="AW20">
    <cfRule type="cellIs" dxfId="514" priority="463" operator="between">
      <formula>1</formula>
      <formula>2</formula>
    </cfRule>
  </conditionalFormatting>
  <conditionalFormatting sqref="AQ20">
    <cfRule type="cellIs" dxfId="513" priority="460" operator="between">
      <formula>1</formula>
      <formula>2</formula>
    </cfRule>
  </conditionalFormatting>
  <conditionalFormatting sqref="AV20">
    <cfRule type="cellIs" dxfId="512" priority="464" operator="between">
      <formula>1</formula>
      <formula>2</formula>
    </cfRule>
  </conditionalFormatting>
  <conditionalFormatting sqref="AR20">
    <cfRule type="cellIs" dxfId="511" priority="468" operator="between">
      <formula>1</formula>
      <formula>2</formula>
    </cfRule>
  </conditionalFormatting>
  <conditionalFormatting sqref="AS20">
    <cfRule type="cellIs" dxfId="510" priority="467" operator="between">
      <formula>1</formula>
      <formula>2</formula>
    </cfRule>
  </conditionalFormatting>
  <conditionalFormatting sqref="AT20">
    <cfRule type="cellIs" dxfId="509" priority="466" operator="between">
      <formula>1</formula>
      <formula>2</formula>
    </cfRule>
  </conditionalFormatting>
  <conditionalFormatting sqref="AU20">
    <cfRule type="cellIs" dxfId="508" priority="465" operator="between">
      <formula>1</formula>
      <formula>2</formula>
    </cfRule>
  </conditionalFormatting>
  <conditionalFormatting sqref="AX20">
    <cfRule type="cellIs" dxfId="507" priority="462" operator="between">
      <formula>1</formula>
      <formula>2</formula>
    </cfRule>
  </conditionalFormatting>
  <conditionalFormatting sqref="AY20">
    <cfRule type="cellIs" dxfId="506" priority="461" operator="between">
      <formula>1</formula>
      <formula>2</formula>
    </cfRule>
  </conditionalFormatting>
  <conditionalFormatting sqref="AW17">
    <cfRule type="cellIs" dxfId="505" priority="490" operator="between">
      <formula>1</formula>
      <formula>2</formula>
    </cfRule>
  </conditionalFormatting>
  <conditionalFormatting sqref="AQ17">
    <cfRule type="cellIs" dxfId="504" priority="487" operator="between">
      <formula>1</formula>
      <formula>2</formula>
    </cfRule>
  </conditionalFormatting>
  <conditionalFormatting sqref="AV17">
    <cfRule type="cellIs" dxfId="503" priority="491" operator="between">
      <formula>1</formula>
      <formula>2</formula>
    </cfRule>
  </conditionalFormatting>
  <conditionalFormatting sqref="AR17">
    <cfRule type="cellIs" dxfId="502" priority="495" operator="between">
      <formula>1</formula>
      <formula>2</formula>
    </cfRule>
  </conditionalFormatting>
  <conditionalFormatting sqref="AS17">
    <cfRule type="cellIs" dxfId="501" priority="494" operator="between">
      <formula>1</formula>
      <formula>2</formula>
    </cfRule>
  </conditionalFormatting>
  <conditionalFormatting sqref="AT17">
    <cfRule type="cellIs" dxfId="500" priority="493" operator="between">
      <formula>1</formula>
      <formula>2</formula>
    </cfRule>
  </conditionalFormatting>
  <conditionalFormatting sqref="AU17">
    <cfRule type="cellIs" dxfId="499" priority="492" operator="between">
      <formula>1</formula>
      <formula>2</formula>
    </cfRule>
  </conditionalFormatting>
  <conditionalFormatting sqref="AX17">
    <cfRule type="cellIs" dxfId="498" priority="489" operator="between">
      <formula>1</formula>
      <formula>2</formula>
    </cfRule>
  </conditionalFormatting>
  <conditionalFormatting sqref="AY17">
    <cfRule type="cellIs" dxfId="497" priority="488" operator="between">
      <formula>1</formula>
      <formula>2</formula>
    </cfRule>
  </conditionalFormatting>
  <conditionalFormatting sqref="AW14">
    <cfRule type="cellIs" dxfId="496" priority="517" operator="between">
      <formula>1</formula>
      <formula>2</formula>
    </cfRule>
  </conditionalFormatting>
  <conditionalFormatting sqref="AQ14">
    <cfRule type="cellIs" dxfId="495" priority="514" operator="between">
      <formula>1</formula>
      <formula>2</formula>
    </cfRule>
  </conditionalFormatting>
  <conditionalFormatting sqref="AV14">
    <cfRule type="cellIs" dxfId="494" priority="518" operator="between">
      <formula>1</formula>
      <formula>2</formula>
    </cfRule>
  </conditionalFormatting>
  <conditionalFormatting sqref="AR14">
    <cfRule type="cellIs" dxfId="493" priority="522" operator="between">
      <formula>1</formula>
      <formula>2</formula>
    </cfRule>
  </conditionalFormatting>
  <conditionalFormatting sqref="AS14">
    <cfRule type="cellIs" dxfId="492" priority="521" operator="between">
      <formula>1</formula>
      <formula>2</formula>
    </cfRule>
  </conditionalFormatting>
  <conditionalFormatting sqref="AT14">
    <cfRule type="cellIs" dxfId="491" priority="520" operator="between">
      <formula>1</formula>
      <formula>2</formula>
    </cfRule>
  </conditionalFormatting>
  <conditionalFormatting sqref="AU14">
    <cfRule type="cellIs" dxfId="490" priority="519" operator="between">
      <formula>1</formula>
      <formula>2</formula>
    </cfRule>
  </conditionalFormatting>
  <conditionalFormatting sqref="AX14">
    <cfRule type="cellIs" dxfId="489" priority="516" operator="between">
      <formula>1</formula>
      <formula>2</formula>
    </cfRule>
  </conditionalFormatting>
  <conditionalFormatting sqref="AY14">
    <cfRule type="cellIs" dxfId="488" priority="515" operator="between">
      <formula>1</formula>
      <formula>2</formula>
    </cfRule>
  </conditionalFormatting>
  <conditionalFormatting sqref="AS13">
    <cfRule type="cellIs" dxfId="487" priority="530" operator="between">
      <formula>1</formula>
      <formula>2</formula>
    </cfRule>
  </conditionalFormatting>
  <conditionalFormatting sqref="AW13">
    <cfRule type="cellIs" dxfId="486" priority="526" operator="between">
      <formula>1</formula>
      <formula>2</formula>
    </cfRule>
  </conditionalFormatting>
  <conditionalFormatting sqref="AR13">
    <cfRule type="cellIs" dxfId="485" priority="531" operator="between">
      <formula>1</formula>
      <formula>2</formula>
    </cfRule>
  </conditionalFormatting>
  <conditionalFormatting sqref="AV13">
    <cfRule type="cellIs" dxfId="484" priority="527" operator="between">
      <formula>1</formula>
      <formula>2</formula>
    </cfRule>
  </conditionalFormatting>
  <conditionalFormatting sqref="AT13">
    <cfRule type="cellIs" dxfId="483" priority="529" operator="between">
      <formula>1</formula>
      <formula>2</formula>
    </cfRule>
  </conditionalFormatting>
  <conditionalFormatting sqref="AU13">
    <cfRule type="cellIs" dxfId="482" priority="528" operator="between">
      <formula>1</formula>
      <formula>2</formula>
    </cfRule>
  </conditionalFormatting>
  <conditionalFormatting sqref="AY13">
    <cfRule type="cellIs" dxfId="481" priority="524" operator="between">
      <formula>1</formula>
      <formula>2</formula>
    </cfRule>
  </conditionalFormatting>
  <conditionalFormatting sqref="AX13">
    <cfRule type="cellIs" dxfId="480" priority="525" operator="between">
      <formula>1</formula>
      <formula>2</formula>
    </cfRule>
  </conditionalFormatting>
  <conditionalFormatting sqref="AQ13">
    <cfRule type="cellIs" dxfId="479" priority="523" operator="between">
      <formula>1</formula>
      <formula>2</formula>
    </cfRule>
  </conditionalFormatting>
  <conditionalFormatting sqref="AS15">
    <cfRule type="cellIs" dxfId="478" priority="512" operator="between">
      <formula>1</formula>
      <formula>2</formula>
    </cfRule>
  </conditionalFormatting>
  <conditionalFormatting sqref="AW15">
    <cfRule type="cellIs" dxfId="477" priority="508" operator="between">
      <formula>1</formula>
      <formula>2</formula>
    </cfRule>
  </conditionalFormatting>
  <conditionalFormatting sqref="AR15">
    <cfRule type="cellIs" dxfId="476" priority="513" operator="between">
      <formula>1</formula>
      <formula>2</formula>
    </cfRule>
  </conditionalFormatting>
  <conditionalFormatting sqref="AV15">
    <cfRule type="cellIs" dxfId="475" priority="509" operator="between">
      <formula>1</formula>
      <formula>2</formula>
    </cfRule>
  </conditionalFormatting>
  <conditionalFormatting sqref="AT15">
    <cfRule type="cellIs" dxfId="474" priority="511" operator="between">
      <formula>1</formula>
      <formula>2</formula>
    </cfRule>
  </conditionalFormatting>
  <conditionalFormatting sqref="AU15">
    <cfRule type="cellIs" dxfId="473" priority="510" operator="between">
      <formula>1</formula>
      <formula>2</formula>
    </cfRule>
  </conditionalFormatting>
  <conditionalFormatting sqref="AY15">
    <cfRule type="cellIs" dxfId="472" priority="506" operator="between">
      <formula>1</formula>
      <formula>2</formula>
    </cfRule>
  </conditionalFormatting>
  <conditionalFormatting sqref="AX15">
    <cfRule type="cellIs" dxfId="471" priority="507" operator="between">
      <formula>1</formula>
      <formula>2</formula>
    </cfRule>
  </conditionalFormatting>
  <conditionalFormatting sqref="AQ15">
    <cfRule type="cellIs" dxfId="470" priority="505" operator="between">
      <formula>1</formula>
      <formula>2</formula>
    </cfRule>
  </conditionalFormatting>
  <conditionalFormatting sqref="AS16">
    <cfRule type="cellIs" dxfId="469" priority="503" operator="between">
      <formula>1</formula>
      <formula>2</formula>
    </cfRule>
  </conditionalFormatting>
  <conditionalFormatting sqref="AW16">
    <cfRule type="cellIs" dxfId="468" priority="499" operator="between">
      <formula>1</formula>
      <formula>2</formula>
    </cfRule>
  </conditionalFormatting>
  <conditionalFormatting sqref="AR16">
    <cfRule type="cellIs" dxfId="467" priority="504" operator="between">
      <formula>1</formula>
      <formula>2</formula>
    </cfRule>
  </conditionalFormatting>
  <conditionalFormatting sqref="AV16">
    <cfRule type="cellIs" dxfId="466" priority="500" operator="between">
      <formula>1</formula>
      <formula>2</formula>
    </cfRule>
  </conditionalFormatting>
  <conditionalFormatting sqref="AT16">
    <cfRule type="cellIs" dxfId="465" priority="502" operator="between">
      <formula>1</formula>
      <formula>2</formula>
    </cfRule>
  </conditionalFormatting>
  <conditionalFormatting sqref="AU16">
    <cfRule type="cellIs" dxfId="464" priority="501" operator="between">
      <formula>1</formula>
      <formula>2</formula>
    </cfRule>
  </conditionalFormatting>
  <conditionalFormatting sqref="AY16">
    <cfRule type="cellIs" dxfId="463" priority="497" operator="between">
      <formula>1</formula>
      <formula>2</formula>
    </cfRule>
  </conditionalFormatting>
  <conditionalFormatting sqref="AX16">
    <cfRule type="cellIs" dxfId="462" priority="498" operator="between">
      <formula>1</formula>
      <formula>2</formula>
    </cfRule>
  </conditionalFormatting>
  <conditionalFormatting sqref="AQ16">
    <cfRule type="cellIs" dxfId="461" priority="496" operator="between">
      <formula>1</formula>
      <formula>2</formula>
    </cfRule>
  </conditionalFormatting>
  <conditionalFormatting sqref="AS18">
    <cfRule type="cellIs" dxfId="460" priority="485" operator="between">
      <formula>1</formula>
      <formula>2</formula>
    </cfRule>
  </conditionalFormatting>
  <conditionalFormatting sqref="AW18">
    <cfRule type="cellIs" dxfId="459" priority="481" operator="between">
      <formula>1</formula>
      <formula>2</formula>
    </cfRule>
  </conditionalFormatting>
  <conditionalFormatting sqref="AR18">
    <cfRule type="cellIs" dxfId="458" priority="486" operator="between">
      <formula>1</formula>
      <formula>2</formula>
    </cfRule>
  </conditionalFormatting>
  <conditionalFormatting sqref="AV18">
    <cfRule type="cellIs" dxfId="457" priority="482" operator="between">
      <formula>1</formula>
      <formula>2</formula>
    </cfRule>
  </conditionalFormatting>
  <conditionalFormatting sqref="AT18">
    <cfRule type="cellIs" dxfId="456" priority="484" operator="between">
      <formula>1</formula>
      <formula>2</formula>
    </cfRule>
  </conditionalFormatting>
  <conditionalFormatting sqref="AU18">
    <cfRule type="cellIs" dxfId="455" priority="483" operator="between">
      <formula>1</formula>
      <formula>2</formula>
    </cfRule>
  </conditionalFormatting>
  <conditionalFormatting sqref="AY18">
    <cfRule type="cellIs" dxfId="454" priority="479" operator="between">
      <formula>1</formula>
      <formula>2</formula>
    </cfRule>
  </conditionalFormatting>
  <conditionalFormatting sqref="AX18">
    <cfRule type="cellIs" dxfId="453" priority="480" operator="between">
      <formula>1</formula>
      <formula>2</formula>
    </cfRule>
  </conditionalFormatting>
  <conditionalFormatting sqref="AQ18">
    <cfRule type="cellIs" dxfId="452" priority="478" operator="between">
      <formula>1</formula>
      <formula>2</formula>
    </cfRule>
  </conditionalFormatting>
  <conditionalFormatting sqref="AS19">
    <cfRule type="cellIs" dxfId="451" priority="476" operator="between">
      <formula>1</formula>
      <formula>2</formula>
    </cfRule>
  </conditionalFormatting>
  <conditionalFormatting sqref="AW19">
    <cfRule type="cellIs" dxfId="450" priority="472" operator="between">
      <formula>1</formula>
      <formula>2</formula>
    </cfRule>
  </conditionalFormatting>
  <conditionalFormatting sqref="AR19">
    <cfRule type="cellIs" dxfId="449" priority="477" operator="between">
      <formula>1</formula>
      <formula>2</formula>
    </cfRule>
  </conditionalFormatting>
  <conditionalFormatting sqref="AV19">
    <cfRule type="cellIs" dxfId="448" priority="473" operator="between">
      <formula>1</formula>
      <formula>2</formula>
    </cfRule>
  </conditionalFormatting>
  <conditionalFormatting sqref="AT19">
    <cfRule type="cellIs" dxfId="447" priority="475" operator="between">
      <formula>1</formula>
      <formula>2</formula>
    </cfRule>
  </conditionalFormatting>
  <conditionalFormatting sqref="AU19">
    <cfRule type="cellIs" dxfId="446" priority="474" operator="between">
      <formula>1</formula>
      <formula>2</formula>
    </cfRule>
  </conditionalFormatting>
  <conditionalFormatting sqref="AY19">
    <cfRule type="cellIs" dxfId="445" priority="470" operator="between">
      <formula>1</formula>
      <formula>2</formula>
    </cfRule>
  </conditionalFormatting>
  <conditionalFormatting sqref="AX19">
    <cfRule type="cellIs" dxfId="444" priority="471" operator="between">
      <formula>1</formula>
      <formula>2</formula>
    </cfRule>
  </conditionalFormatting>
  <conditionalFormatting sqref="AQ19">
    <cfRule type="cellIs" dxfId="443" priority="469" operator="between">
      <formula>1</formula>
      <formula>2</formula>
    </cfRule>
  </conditionalFormatting>
  <conditionalFormatting sqref="AS21">
    <cfRule type="cellIs" dxfId="442" priority="458" operator="between">
      <formula>1</formula>
      <formula>2</formula>
    </cfRule>
  </conditionalFormatting>
  <conditionalFormatting sqref="AW21">
    <cfRule type="cellIs" dxfId="441" priority="454" operator="between">
      <formula>1</formula>
      <formula>2</formula>
    </cfRule>
  </conditionalFormatting>
  <conditionalFormatting sqref="AR21">
    <cfRule type="cellIs" dxfId="440" priority="459" operator="between">
      <formula>1</formula>
      <formula>2</formula>
    </cfRule>
  </conditionalFormatting>
  <conditionalFormatting sqref="AV21">
    <cfRule type="cellIs" dxfId="439" priority="455" operator="between">
      <formula>1</formula>
      <formula>2</formula>
    </cfRule>
  </conditionalFormatting>
  <conditionalFormatting sqref="AT21">
    <cfRule type="cellIs" dxfId="438" priority="457" operator="between">
      <formula>1</formula>
      <formula>2</formula>
    </cfRule>
  </conditionalFormatting>
  <conditionalFormatting sqref="AU21">
    <cfRule type="cellIs" dxfId="437" priority="456" operator="between">
      <formula>1</formula>
      <formula>2</formula>
    </cfRule>
  </conditionalFormatting>
  <conditionalFormatting sqref="AY21">
    <cfRule type="cellIs" dxfId="436" priority="452" operator="between">
      <formula>1</formula>
      <formula>2</formula>
    </cfRule>
  </conditionalFormatting>
  <conditionalFormatting sqref="AX21">
    <cfRule type="cellIs" dxfId="435" priority="453" operator="between">
      <formula>1</formula>
      <formula>2</formula>
    </cfRule>
  </conditionalFormatting>
  <conditionalFormatting sqref="AQ21">
    <cfRule type="cellIs" dxfId="434" priority="451" operator="between">
      <formula>1</formula>
      <formula>2</formula>
    </cfRule>
  </conditionalFormatting>
  <conditionalFormatting sqref="AS22">
    <cfRule type="cellIs" dxfId="433" priority="449" operator="between">
      <formula>1</formula>
      <formula>2</formula>
    </cfRule>
  </conditionalFormatting>
  <conditionalFormatting sqref="AW22">
    <cfRule type="cellIs" dxfId="432" priority="445" operator="between">
      <formula>1</formula>
      <formula>2</formula>
    </cfRule>
  </conditionalFormatting>
  <conditionalFormatting sqref="AR22">
    <cfRule type="cellIs" dxfId="431" priority="450" operator="between">
      <formula>1</formula>
      <formula>2</formula>
    </cfRule>
  </conditionalFormatting>
  <conditionalFormatting sqref="AV22">
    <cfRule type="cellIs" dxfId="430" priority="446" operator="between">
      <formula>1</formula>
      <formula>2</formula>
    </cfRule>
  </conditionalFormatting>
  <conditionalFormatting sqref="AT22">
    <cfRule type="cellIs" dxfId="429" priority="448" operator="between">
      <formula>1</formula>
      <formula>2</formula>
    </cfRule>
  </conditionalFormatting>
  <conditionalFormatting sqref="AU22">
    <cfRule type="cellIs" dxfId="428" priority="447" operator="between">
      <formula>1</formula>
      <formula>2</formula>
    </cfRule>
  </conditionalFormatting>
  <conditionalFormatting sqref="AY22">
    <cfRule type="cellIs" dxfId="427" priority="443" operator="between">
      <formula>1</formula>
      <formula>2</formula>
    </cfRule>
  </conditionalFormatting>
  <conditionalFormatting sqref="AX22">
    <cfRule type="cellIs" dxfId="426" priority="444" operator="between">
      <formula>1</formula>
      <formula>2</formula>
    </cfRule>
  </conditionalFormatting>
  <conditionalFormatting sqref="AQ22">
    <cfRule type="cellIs" dxfId="425" priority="442" operator="between">
      <formula>1</formula>
      <formula>2</formula>
    </cfRule>
  </conditionalFormatting>
  <conditionalFormatting sqref="AS24">
    <cfRule type="cellIs" dxfId="424" priority="431" operator="between">
      <formula>1</formula>
      <formula>2</formula>
    </cfRule>
  </conditionalFormatting>
  <conditionalFormatting sqref="AW24">
    <cfRule type="cellIs" dxfId="423" priority="427" operator="between">
      <formula>1</formula>
      <formula>2</formula>
    </cfRule>
  </conditionalFormatting>
  <conditionalFormatting sqref="AR24">
    <cfRule type="cellIs" dxfId="422" priority="432" operator="between">
      <formula>1</formula>
      <formula>2</formula>
    </cfRule>
  </conditionalFormatting>
  <conditionalFormatting sqref="AV24">
    <cfRule type="cellIs" dxfId="421" priority="428" operator="between">
      <formula>1</formula>
      <formula>2</formula>
    </cfRule>
  </conditionalFormatting>
  <conditionalFormatting sqref="AT24">
    <cfRule type="cellIs" dxfId="420" priority="430" operator="between">
      <formula>1</formula>
      <formula>2</formula>
    </cfRule>
  </conditionalFormatting>
  <conditionalFormatting sqref="AU24">
    <cfRule type="cellIs" dxfId="419" priority="429" operator="between">
      <formula>1</formula>
      <formula>2</formula>
    </cfRule>
  </conditionalFormatting>
  <conditionalFormatting sqref="AY24">
    <cfRule type="cellIs" dxfId="418" priority="425" operator="between">
      <formula>1</formula>
      <formula>2</formula>
    </cfRule>
  </conditionalFormatting>
  <conditionalFormatting sqref="AX24">
    <cfRule type="cellIs" dxfId="417" priority="426" operator="between">
      <formula>1</formula>
      <formula>2</formula>
    </cfRule>
  </conditionalFormatting>
  <conditionalFormatting sqref="AQ24">
    <cfRule type="cellIs" dxfId="416" priority="424" operator="between">
      <formula>1</formula>
      <formula>2</formula>
    </cfRule>
  </conditionalFormatting>
  <conditionalFormatting sqref="AS25">
    <cfRule type="cellIs" dxfId="415" priority="422" operator="between">
      <formula>1</formula>
      <formula>2</formula>
    </cfRule>
  </conditionalFormatting>
  <conditionalFormatting sqref="AW25">
    <cfRule type="cellIs" dxfId="414" priority="418" operator="between">
      <formula>1</formula>
      <formula>2</formula>
    </cfRule>
  </conditionalFormatting>
  <conditionalFormatting sqref="AR25">
    <cfRule type="cellIs" dxfId="413" priority="423" operator="between">
      <formula>1</formula>
      <formula>2</formula>
    </cfRule>
  </conditionalFormatting>
  <conditionalFormatting sqref="AV25">
    <cfRule type="cellIs" dxfId="412" priority="419" operator="between">
      <formula>1</formula>
      <formula>2</formula>
    </cfRule>
  </conditionalFormatting>
  <conditionalFormatting sqref="AT25">
    <cfRule type="cellIs" dxfId="411" priority="421" operator="between">
      <formula>1</formula>
      <formula>2</formula>
    </cfRule>
  </conditionalFormatting>
  <conditionalFormatting sqref="AU25">
    <cfRule type="cellIs" dxfId="410" priority="420" operator="between">
      <formula>1</formula>
      <formula>2</formula>
    </cfRule>
  </conditionalFormatting>
  <conditionalFormatting sqref="AY25">
    <cfRule type="cellIs" dxfId="409" priority="416" operator="between">
      <formula>1</formula>
      <formula>2</formula>
    </cfRule>
  </conditionalFormatting>
  <conditionalFormatting sqref="AX25">
    <cfRule type="cellIs" dxfId="408" priority="417" operator="between">
      <formula>1</formula>
      <formula>2</formula>
    </cfRule>
  </conditionalFormatting>
  <conditionalFormatting sqref="AQ25">
    <cfRule type="cellIs" dxfId="407" priority="415" operator="between">
      <formula>1</formula>
      <formula>2</formula>
    </cfRule>
  </conditionalFormatting>
  <conditionalFormatting sqref="AS26">
    <cfRule type="cellIs" dxfId="406" priority="413" operator="between">
      <formula>1</formula>
      <formula>2</formula>
    </cfRule>
  </conditionalFormatting>
  <conditionalFormatting sqref="AW26">
    <cfRule type="cellIs" dxfId="405" priority="409" operator="between">
      <formula>1</formula>
      <formula>2</formula>
    </cfRule>
  </conditionalFormatting>
  <conditionalFormatting sqref="AR26">
    <cfRule type="cellIs" dxfId="404" priority="414" operator="between">
      <formula>1</formula>
      <formula>2</formula>
    </cfRule>
  </conditionalFormatting>
  <conditionalFormatting sqref="AV26">
    <cfRule type="cellIs" dxfId="403" priority="410" operator="between">
      <formula>1</formula>
      <formula>2</formula>
    </cfRule>
  </conditionalFormatting>
  <conditionalFormatting sqref="AT26">
    <cfRule type="cellIs" dxfId="402" priority="412" operator="between">
      <formula>1</formula>
      <formula>2</formula>
    </cfRule>
  </conditionalFormatting>
  <conditionalFormatting sqref="AU26">
    <cfRule type="cellIs" dxfId="401" priority="411" operator="between">
      <formula>1</formula>
      <formula>2</formula>
    </cfRule>
  </conditionalFormatting>
  <conditionalFormatting sqref="AY26">
    <cfRule type="cellIs" dxfId="400" priority="407" operator="between">
      <formula>1</formula>
      <formula>2</formula>
    </cfRule>
  </conditionalFormatting>
  <conditionalFormatting sqref="AX26">
    <cfRule type="cellIs" dxfId="399" priority="408" operator="between">
      <formula>1</formula>
      <formula>2</formula>
    </cfRule>
  </conditionalFormatting>
  <conditionalFormatting sqref="AQ26">
    <cfRule type="cellIs" dxfId="398" priority="406" operator="between">
      <formula>1</formula>
      <formula>2</formula>
    </cfRule>
  </conditionalFormatting>
  <conditionalFormatting sqref="AS27">
    <cfRule type="cellIs" dxfId="397" priority="404" operator="between">
      <formula>1</formula>
      <formula>2</formula>
    </cfRule>
  </conditionalFormatting>
  <conditionalFormatting sqref="AW27">
    <cfRule type="cellIs" dxfId="396" priority="400" operator="between">
      <formula>1</formula>
      <formula>2</formula>
    </cfRule>
  </conditionalFormatting>
  <conditionalFormatting sqref="AR27">
    <cfRule type="cellIs" dxfId="395" priority="405" operator="between">
      <formula>1</formula>
      <formula>2</formula>
    </cfRule>
  </conditionalFormatting>
  <conditionalFormatting sqref="AV27">
    <cfRule type="cellIs" dxfId="394" priority="401" operator="between">
      <formula>1</formula>
      <formula>2</formula>
    </cfRule>
  </conditionalFormatting>
  <conditionalFormatting sqref="AT27">
    <cfRule type="cellIs" dxfId="393" priority="403" operator="between">
      <formula>1</formula>
      <formula>2</formula>
    </cfRule>
  </conditionalFormatting>
  <conditionalFormatting sqref="AU27">
    <cfRule type="cellIs" dxfId="392" priority="402" operator="between">
      <formula>1</formula>
      <formula>2</formula>
    </cfRule>
  </conditionalFormatting>
  <conditionalFormatting sqref="AY27">
    <cfRule type="cellIs" dxfId="391" priority="398" operator="between">
      <formula>1</formula>
      <formula>2</formula>
    </cfRule>
  </conditionalFormatting>
  <conditionalFormatting sqref="AX27">
    <cfRule type="cellIs" dxfId="390" priority="399" operator="between">
      <formula>1</formula>
      <formula>2</formula>
    </cfRule>
  </conditionalFormatting>
  <conditionalFormatting sqref="AQ27">
    <cfRule type="cellIs" dxfId="389" priority="397" operator="between">
      <formula>1</formula>
      <formula>2</formula>
    </cfRule>
  </conditionalFormatting>
  <conditionalFormatting sqref="AV28">
    <cfRule type="cellIs" dxfId="388" priority="392" operator="between">
      <formula>1</formula>
      <formula>2</formula>
    </cfRule>
  </conditionalFormatting>
  <conditionalFormatting sqref="AY28">
    <cfRule type="cellIs" dxfId="387" priority="389" operator="between">
      <formula>1</formula>
      <formula>2</formula>
    </cfRule>
  </conditionalFormatting>
  <conditionalFormatting sqref="AX28">
    <cfRule type="cellIs" dxfId="386" priority="390" operator="between">
      <formula>1</formula>
      <formula>2</formula>
    </cfRule>
  </conditionalFormatting>
  <conditionalFormatting sqref="AQ28">
    <cfRule type="cellIs" dxfId="385" priority="388" operator="between">
      <formula>1</formula>
      <formula>2</formula>
    </cfRule>
  </conditionalFormatting>
  <conditionalFormatting sqref="AV29">
    <cfRule type="cellIs" dxfId="384" priority="383" operator="between">
      <formula>1</formula>
      <formula>2</formula>
    </cfRule>
  </conditionalFormatting>
  <conditionalFormatting sqref="AY29">
    <cfRule type="cellIs" dxfId="383" priority="380" operator="between">
      <formula>1</formula>
      <formula>2</formula>
    </cfRule>
  </conditionalFormatting>
  <conditionalFormatting sqref="AX29">
    <cfRule type="cellIs" dxfId="382" priority="381" operator="between">
      <formula>1</formula>
      <formula>2</formula>
    </cfRule>
  </conditionalFormatting>
  <conditionalFormatting sqref="AQ29">
    <cfRule type="cellIs" dxfId="381" priority="379" operator="between">
      <formula>1</formula>
      <formula>2</formula>
    </cfRule>
  </conditionalFormatting>
  <conditionalFormatting sqref="AS30">
    <cfRule type="cellIs" dxfId="380" priority="377" operator="between">
      <formula>1</formula>
      <formula>2</formula>
    </cfRule>
  </conditionalFormatting>
  <conditionalFormatting sqref="AW30">
    <cfRule type="cellIs" dxfId="379" priority="373" operator="between">
      <formula>1</formula>
      <formula>2</formula>
    </cfRule>
  </conditionalFormatting>
  <conditionalFormatting sqref="AR30">
    <cfRule type="cellIs" dxfId="378" priority="378" operator="between">
      <formula>1</formula>
      <formula>2</formula>
    </cfRule>
  </conditionalFormatting>
  <conditionalFormatting sqref="AV30">
    <cfRule type="cellIs" dxfId="377" priority="374" operator="between">
      <formula>1</formula>
      <formula>2</formula>
    </cfRule>
  </conditionalFormatting>
  <conditionalFormatting sqref="AT30">
    <cfRule type="cellIs" dxfId="376" priority="376" operator="between">
      <formula>1</formula>
      <formula>2</formula>
    </cfRule>
  </conditionalFormatting>
  <conditionalFormatting sqref="AU30">
    <cfRule type="cellIs" dxfId="375" priority="375" operator="between">
      <formula>1</formula>
      <formula>2</formula>
    </cfRule>
  </conditionalFormatting>
  <conditionalFormatting sqref="AY30">
    <cfRule type="cellIs" dxfId="374" priority="371" operator="between">
      <formula>1</formula>
      <formula>2</formula>
    </cfRule>
  </conditionalFormatting>
  <conditionalFormatting sqref="AX30">
    <cfRule type="cellIs" dxfId="373" priority="372" operator="between">
      <formula>1</formula>
      <formula>2</formula>
    </cfRule>
  </conditionalFormatting>
  <conditionalFormatting sqref="AQ30">
    <cfRule type="cellIs" dxfId="372" priority="370" operator="between">
      <formula>1</formula>
      <formula>2</formula>
    </cfRule>
  </conditionalFormatting>
  <conditionalFormatting sqref="AS31">
    <cfRule type="cellIs" dxfId="371" priority="368" operator="between">
      <formula>1</formula>
      <formula>2</formula>
    </cfRule>
  </conditionalFormatting>
  <conditionalFormatting sqref="AW31">
    <cfRule type="cellIs" dxfId="370" priority="364" operator="between">
      <formula>1</formula>
      <formula>2</formula>
    </cfRule>
  </conditionalFormatting>
  <conditionalFormatting sqref="AR31">
    <cfRule type="cellIs" dxfId="369" priority="369" operator="between">
      <formula>1</formula>
      <formula>2</formula>
    </cfRule>
  </conditionalFormatting>
  <conditionalFormatting sqref="AV31">
    <cfRule type="cellIs" dxfId="368" priority="365" operator="between">
      <formula>1</formula>
      <formula>2</formula>
    </cfRule>
  </conditionalFormatting>
  <conditionalFormatting sqref="AT31">
    <cfRule type="cellIs" dxfId="367" priority="367" operator="between">
      <formula>1</formula>
      <formula>2</formula>
    </cfRule>
  </conditionalFormatting>
  <conditionalFormatting sqref="AU31">
    <cfRule type="cellIs" dxfId="366" priority="366" operator="between">
      <formula>1</formula>
      <formula>2</formula>
    </cfRule>
  </conditionalFormatting>
  <conditionalFormatting sqref="AY31">
    <cfRule type="cellIs" dxfId="365" priority="362" operator="between">
      <formula>1</formula>
      <formula>2</formula>
    </cfRule>
  </conditionalFormatting>
  <conditionalFormatting sqref="AX31">
    <cfRule type="cellIs" dxfId="364" priority="363" operator="between">
      <formula>1</formula>
      <formula>2</formula>
    </cfRule>
  </conditionalFormatting>
  <conditionalFormatting sqref="AQ31">
    <cfRule type="cellIs" dxfId="363" priority="361" operator="between">
      <formula>1</formula>
      <formula>2</formula>
    </cfRule>
  </conditionalFormatting>
  <conditionalFormatting sqref="AS32">
    <cfRule type="cellIs" dxfId="362" priority="359" operator="between">
      <formula>1</formula>
      <formula>2</formula>
    </cfRule>
  </conditionalFormatting>
  <conditionalFormatting sqref="AW32">
    <cfRule type="cellIs" dxfId="361" priority="355" operator="between">
      <formula>1</formula>
      <formula>2</formula>
    </cfRule>
  </conditionalFormatting>
  <conditionalFormatting sqref="AR32">
    <cfRule type="cellIs" dxfId="360" priority="360" operator="between">
      <formula>1</formula>
      <formula>2</formula>
    </cfRule>
  </conditionalFormatting>
  <conditionalFormatting sqref="AV32">
    <cfRule type="cellIs" dxfId="359" priority="356" operator="between">
      <formula>1</formula>
      <formula>2</formula>
    </cfRule>
  </conditionalFormatting>
  <conditionalFormatting sqref="AT32">
    <cfRule type="cellIs" dxfId="358" priority="358" operator="between">
      <formula>1</formula>
      <formula>2</formula>
    </cfRule>
  </conditionalFormatting>
  <conditionalFormatting sqref="AU32">
    <cfRule type="cellIs" dxfId="357" priority="357" operator="between">
      <formula>1</formula>
      <formula>2</formula>
    </cfRule>
  </conditionalFormatting>
  <conditionalFormatting sqref="AY32">
    <cfRule type="cellIs" dxfId="356" priority="353" operator="between">
      <formula>1</formula>
      <formula>2</formula>
    </cfRule>
  </conditionalFormatting>
  <conditionalFormatting sqref="AX32">
    <cfRule type="cellIs" dxfId="355" priority="354" operator="between">
      <formula>1</formula>
      <formula>2</formula>
    </cfRule>
  </conditionalFormatting>
  <conditionalFormatting sqref="AQ32">
    <cfRule type="cellIs" dxfId="354" priority="352" operator="between">
      <formula>1</formula>
      <formula>2</formula>
    </cfRule>
  </conditionalFormatting>
  <conditionalFormatting sqref="AS33">
    <cfRule type="cellIs" dxfId="353" priority="350" operator="between">
      <formula>1</formula>
      <formula>2</formula>
    </cfRule>
  </conditionalFormatting>
  <conditionalFormatting sqref="AW33">
    <cfRule type="cellIs" dxfId="352" priority="346" operator="between">
      <formula>1</formula>
      <formula>2</formula>
    </cfRule>
  </conditionalFormatting>
  <conditionalFormatting sqref="AR33">
    <cfRule type="cellIs" dxfId="351" priority="351" operator="between">
      <formula>1</formula>
      <formula>2</formula>
    </cfRule>
  </conditionalFormatting>
  <conditionalFormatting sqref="AV33">
    <cfRule type="cellIs" dxfId="350" priority="347" operator="between">
      <formula>1</formula>
      <formula>2</formula>
    </cfRule>
  </conditionalFormatting>
  <conditionalFormatting sqref="AT33">
    <cfRule type="cellIs" dxfId="349" priority="349" operator="between">
      <formula>1</formula>
      <formula>2</formula>
    </cfRule>
  </conditionalFormatting>
  <conditionalFormatting sqref="AU33">
    <cfRule type="cellIs" dxfId="348" priority="348" operator="between">
      <formula>1</formula>
      <formula>2</formula>
    </cfRule>
  </conditionalFormatting>
  <conditionalFormatting sqref="AY33">
    <cfRule type="cellIs" dxfId="347" priority="344" operator="between">
      <formula>1</formula>
      <formula>2</formula>
    </cfRule>
  </conditionalFormatting>
  <conditionalFormatting sqref="AX33">
    <cfRule type="cellIs" dxfId="346" priority="345" operator="between">
      <formula>1</formula>
      <formula>2</formula>
    </cfRule>
  </conditionalFormatting>
  <conditionalFormatting sqref="AQ33">
    <cfRule type="cellIs" dxfId="345" priority="343" operator="between">
      <formula>1</formula>
      <formula>2</formula>
    </cfRule>
  </conditionalFormatting>
  <conditionalFormatting sqref="AS34">
    <cfRule type="cellIs" dxfId="344" priority="341" operator="between">
      <formula>1</formula>
      <formula>2</formula>
    </cfRule>
  </conditionalFormatting>
  <conditionalFormatting sqref="AW34">
    <cfRule type="cellIs" dxfId="343" priority="337" operator="between">
      <formula>1</formula>
      <formula>2</formula>
    </cfRule>
  </conditionalFormatting>
  <conditionalFormatting sqref="AR34">
    <cfRule type="cellIs" dxfId="342" priority="342" operator="between">
      <formula>1</formula>
      <formula>2</formula>
    </cfRule>
  </conditionalFormatting>
  <conditionalFormatting sqref="AV34">
    <cfRule type="cellIs" dxfId="341" priority="338" operator="between">
      <formula>1</formula>
      <formula>2</formula>
    </cfRule>
  </conditionalFormatting>
  <conditionalFormatting sqref="AT34">
    <cfRule type="cellIs" dxfId="340" priority="340" operator="between">
      <formula>1</formula>
      <formula>2</formula>
    </cfRule>
  </conditionalFormatting>
  <conditionalFormatting sqref="AU34">
    <cfRule type="cellIs" dxfId="339" priority="339" operator="between">
      <formula>1</formula>
      <formula>2</formula>
    </cfRule>
  </conditionalFormatting>
  <conditionalFormatting sqref="AY34">
    <cfRule type="cellIs" dxfId="338" priority="335" operator="between">
      <formula>1</formula>
      <formula>2</formula>
    </cfRule>
  </conditionalFormatting>
  <conditionalFormatting sqref="AX34">
    <cfRule type="cellIs" dxfId="337" priority="336" operator="between">
      <formula>1</formula>
      <formula>2</formula>
    </cfRule>
  </conditionalFormatting>
  <conditionalFormatting sqref="AQ34">
    <cfRule type="cellIs" dxfId="336" priority="334" operator="between">
      <formula>1</formula>
      <formula>2</formula>
    </cfRule>
  </conditionalFormatting>
  <conditionalFormatting sqref="AS35">
    <cfRule type="cellIs" dxfId="335" priority="332" operator="between">
      <formula>1</formula>
      <formula>2</formula>
    </cfRule>
  </conditionalFormatting>
  <conditionalFormatting sqref="AW35">
    <cfRule type="cellIs" dxfId="334" priority="328" operator="between">
      <formula>1</formula>
      <formula>2</formula>
    </cfRule>
  </conditionalFormatting>
  <conditionalFormatting sqref="AR35">
    <cfRule type="cellIs" dxfId="333" priority="333" operator="between">
      <formula>1</formula>
      <formula>2</formula>
    </cfRule>
  </conditionalFormatting>
  <conditionalFormatting sqref="AV35">
    <cfRule type="cellIs" dxfId="332" priority="329" operator="between">
      <formula>1</formula>
      <formula>2</formula>
    </cfRule>
  </conditionalFormatting>
  <conditionalFormatting sqref="AT35">
    <cfRule type="cellIs" dxfId="331" priority="331" operator="between">
      <formula>1</formula>
      <formula>2</formula>
    </cfRule>
  </conditionalFormatting>
  <conditionalFormatting sqref="AU35">
    <cfRule type="cellIs" dxfId="330" priority="330" operator="between">
      <formula>1</formula>
      <formula>2</formula>
    </cfRule>
  </conditionalFormatting>
  <conditionalFormatting sqref="AY35">
    <cfRule type="cellIs" dxfId="329" priority="326" operator="between">
      <formula>1</formula>
      <formula>2</formula>
    </cfRule>
  </conditionalFormatting>
  <conditionalFormatting sqref="AX35">
    <cfRule type="cellIs" dxfId="328" priority="327" operator="between">
      <formula>1</formula>
      <formula>2</formula>
    </cfRule>
  </conditionalFormatting>
  <conditionalFormatting sqref="AQ35">
    <cfRule type="cellIs" dxfId="327" priority="325" operator="between">
      <formula>1</formula>
      <formula>2</formula>
    </cfRule>
  </conditionalFormatting>
  <conditionalFormatting sqref="AS36">
    <cfRule type="cellIs" dxfId="326" priority="323" operator="between">
      <formula>1</formula>
      <formula>2</formula>
    </cfRule>
  </conditionalFormatting>
  <conditionalFormatting sqref="AW36">
    <cfRule type="cellIs" dxfId="325" priority="319" operator="between">
      <formula>1</formula>
      <formula>2</formula>
    </cfRule>
  </conditionalFormatting>
  <conditionalFormatting sqref="AR36">
    <cfRule type="cellIs" dxfId="324" priority="324" operator="between">
      <formula>1</formula>
      <formula>2</formula>
    </cfRule>
  </conditionalFormatting>
  <conditionalFormatting sqref="AV36">
    <cfRule type="cellIs" dxfId="323" priority="320" operator="between">
      <formula>1</formula>
      <formula>2</formula>
    </cfRule>
  </conditionalFormatting>
  <conditionalFormatting sqref="AT36">
    <cfRule type="cellIs" dxfId="322" priority="322" operator="between">
      <formula>1</formula>
      <formula>2</formula>
    </cfRule>
  </conditionalFormatting>
  <conditionalFormatting sqref="AU36">
    <cfRule type="cellIs" dxfId="321" priority="321" operator="between">
      <formula>1</formula>
      <formula>2</formula>
    </cfRule>
  </conditionalFormatting>
  <conditionalFormatting sqref="AY36">
    <cfRule type="cellIs" dxfId="320" priority="317" operator="between">
      <formula>1</formula>
      <formula>2</formula>
    </cfRule>
  </conditionalFormatting>
  <conditionalFormatting sqref="AX36">
    <cfRule type="cellIs" dxfId="319" priority="318" operator="between">
      <formula>1</formula>
      <formula>2</formula>
    </cfRule>
  </conditionalFormatting>
  <conditionalFormatting sqref="AQ36">
    <cfRule type="cellIs" dxfId="318" priority="316" operator="between">
      <formula>1</formula>
      <formula>2</formula>
    </cfRule>
  </conditionalFormatting>
  <conditionalFormatting sqref="AS37">
    <cfRule type="cellIs" dxfId="317" priority="314" operator="between">
      <formula>1</formula>
      <formula>2</formula>
    </cfRule>
  </conditionalFormatting>
  <conditionalFormatting sqref="AW37">
    <cfRule type="cellIs" dxfId="316" priority="310" operator="between">
      <formula>1</formula>
      <formula>2</formula>
    </cfRule>
  </conditionalFormatting>
  <conditionalFormatting sqref="AR37">
    <cfRule type="cellIs" dxfId="315" priority="315" operator="between">
      <formula>1</formula>
      <formula>2</formula>
    </cfRule>
  </conditionalFormatting>
  <conditionalFormatting sqref="AV37">
    <cfRule type="cellIs" dxfId="314" priority="311" operator="between">
      <formula>1</formula>
      <formula>2</formula>
    </cfRule>
  </conditionalFormatting>
  <conditionalFormatting sqref="AT37">
    <cfRule type="cellIs" dxfId="313" priority="313" operator="between">
      <formula>1</formula>
      <formula>2</formula>
    </cfRule>
  </conditionalFormatting>
  <conditionalFormatting sqref="AU37">
    <cfRule type="cellIs" dxfId="312" priority="312" operator="between">
      <formula>1</formula>
      <formula>2</formula>
    </cfRule>
  </conditionalFormatting>
  <conditionalFormatting sqref="AY37">
    <cfRule type="cellIs" dxfId="311" priority="308" operator="between">
      <formula>1</formula>
      <formula>2</formula>
    </cfRule>
  </conditionalFormatting>
  <conditionalFormatting sqref="AX37">
    <cfRule type="cellIs" dxfId="310" priority="309" operator="between">
      <formula>1</formula>
      <formula>2</formula>
    </cfRule>
  </conditionalFormatting>
  <conditionalFormatting sqref="AQ37">
    <cfRule type="cellIs" dxfId="309" priority="307" operator="between">
      <formula>1</formula>
      <formula>2</formula>
    </cfRule>
  </conditionalFormatting>
  <conditionalFormatting sqref="AS38">
    <cfRule type="cellIs" dxfId="308" priority="305" operator="between">
      <formula>1</formula>
      <formula>2</formula>
    </cfRule>
  </conditionalFormatting>
  <conditionalFormatting sqref="AW38">
    <cfRule type="cellIs" dxfId="307" priority="301" operator="between">
      <formula>1</formula>
      <formula>2</formula>
    </cfRule>
  </conditionalFormatting>
  <conditionalFormatting sqref="AR38">
    <cfRule type="cellIs" dxfId="306" priority="306" operator="between">
      <formula>1</formula>
      <formula>2</formula>
    </cfRule>
  </conditionalFormatting>
  <conditionalFormatting sqref="AV38">
    <cfRule type="cellIs" dxfId="305" priority="302" operator="between">
      <formula>1</formula>
      <formula>2</formula>
    </cfRule>
  </conditionalFormatting>
  <conditionalFormatting sqref="AT38">
    <cfRule type="cellIs" dxfId="304" priority="304" operator="between">
      <formula>1</formula>
      <formula>2</formula>
    </cfRule>
  </conditionalFormatting>
  <conditionalFormatting sqref="AU38">
    <cfRule type="cellIs" dxfId="303" priority="303" operator="between">
      <formula>1</formula>
      <formula>2</formula>
    </cfRule>
  </conditionalFormatting>
  <conditionalFormatting sqref="AY38">
    <cfRule type="cellIs" dxfId="302" priority="299" operator="between">
      <formula>1</formula>
      <formula>2</formula>
    </cfRule>
  </conditionalFormatting>
  <conditionalFormatting sqref="AX38">
    <cfRule type="cellIs" dxfId="301" priority="300" operator="between">
      <formula>1</formula>
      <formula>2</formula>
    </cfRule>
  </conditionalFormatting>
  <conditionalFormatting sqref="AQ38">
    <cfRule type="cellIs" dxfId="300" priority="298" operator="between">
      <formula>1</formula>
      <formula>2</formula>
    </cfRule>
  </conditionalFormatting>
  <conditionalFormatting sqref="AS39">
    <cfRule type="cellIs" dxfId="299" priority="296" operator="between">
      <formula>1</formula>
      <formula>2</formula>
    </cfRule>
  </conditionalFormatting>
  <conditionalFormatting sqref="AW39">
    <cfRule type="cellIs" dxfId="298" priority="292" operator="between">
      <formula>1</formula>
      <formula>2</formula>
    </cfRule>
  </conditionalFormatting>
  <conditionalFormatting sqref="AR39">
    <cfRule type="cellIs" dxfId="297" priority="297" operator="between">
      <formula>1</formula>
      <formula>2</formula>
    </cfRule>
  </conditionalFormatting>
  <conditionalFormatting sqref="AV39">
    <cfRule type="cellIs" dxfId="296" priority="293" operator="between">
      <formula>1</formula>
      <formula>2</formula>
    </cfRule>
  </conditionalFormatting>
  <conditionalFormatting sqref="AT39">
    <cfRule type="cellIs" dxfId="295" priority="295" operator="between">
      <formula>1</formula>
      <formula>2</formula>
    </cfRule>
  </conditionalFormatting>
  <conditionalFormatting sqref="AU39">
    <cfRule type="cellIs" dxfId="294" priority="294" operator="between">
      <formula>1</formula>
      <formula>2</formula>
    </cfRule>
  </conditionalFormatting>
  <conditionalFormatting sqref="AY39">
    <cfRule type="cellIs" dxfId="293" priority="290" operator="between">
      <formula>1</formula>
      <formula>2</formula>
    </cfRule>
  </conditionalFormatting>
  <conditionalFormatting sqref="AX39">
    <cfRule type="cellIs" dxfId="292" priority="291" operator="between">
      <formula>1</formula>
      <formula>2</formula>
    </cfRule>
  </conditionalFormatting>
  <conditionalFormatting sqref="AQ39">
    <cfRule type="cellIs" dxfId="291" priority="289" operator="between">
      <formula>1</formula>
      <formula>2</formula>
    </cfRule>
  </conditionalFormatting>
  <conditionalFormatting sqref="AU29">
    <cfRule type="cellIs" dxfId="290" priority="132" operator="between">
      <formula>1</formula>
      <formula>2</formula>
    </cfRule>
  </conditionalFormatting>
  <conditionalFormatting sqref="AW29">
    <cfRule type="cellIs" dxfId="289" priority="130" operator="between">
      <formula>1</formula>
      <formula>2</formula>
    </cfRule>
  </conditionalFormatting>
  <conditionalFormatting sqref="AR29">
    <cfRule type="cellIs" dxfId="288" priority="135" operator="between">
      <formula>1</formula>
      <formula>2</formula>
    </cfRule>
  </conditionalFormatting>
  <conditionalFormatting sqref="AS29">
    <cfRule type="cellIs" dxfId="287" priority="134" operator="between">
      <formula>1</formula>
      <formula>2</formula>
    </cfRule>
  </conditionalFormatting>
  <conditionalFormatting sqref="AT29">
    <cfRule type="cellIs" dxfId="286" priority="133" operator="between">
      <formula>1</formula>
      <formula>2</formula>
    </cfRule>
  </conditionalFormatting>
  <conditionalFormatting sqref="AU28">
    <cfRule type="cellIs" dxfId="285" priority="141" operator="between">
      <formula>1</formula>
      <formula>2</formula>
    </cfRule>
  </conditionalFormatting>
  <conditionalFormatting sqref="AT28">
    <cfRule type="cellIs" dxfId="284" priority="142" operator="between">
      <formula>1</formula>
      <formula>2</formula>
    </cfRule>
  </conditionalFormatting>
  <conditionalFormatting sqref="AS28">
    <cfRule type="cellIs" dxfId="283" priority="143" operator="between">
      <formula>1</formula>
      <formula>2</formula>
    </cfRule>
  </conditionalFormatting>
  <conditionalFormatting sqref="AR28">
    <cfRule type="cellIs" dxfId="282" priority="144" operator="between">
      <formula>1</formula>
      <formula>2</formula>
    </cfRule>
  </conditionalFormatting>
  <conditionalFormatting sqref="AW28">
    <cfRule type="cellIs" dxfId="281" priority="139" operator="between">
      <formula>1</formula>
      <formula>2</formula>
    </cfRule>
  </conditionalFormatting>
  <conditionalFormatting sqref="AQ12">
    <cfRule type="cellIs" dxfId="280" priority="280" operator="between">
      <formula>1</formula>
      <formula>2</formula>
    </cfRule>
  </conditionalFormatting>
  <conditionalFormatting sqref="AX12">
    <cfRule type="cellIs" dxfId="279" priority="282" operator="between">
      <formula>1</formula>
      <formula>2</formula>
    </cfRule>
  </conditionalFormatting>
  <conditionalFormatting sqref="AY12">
    <cfRule type="cellIs" dxfId="278" priority="281" operator="between">
      <formula>1</formula>
      <formula>2</formula>
    </cfRule>
  </conditionalFormatting>
  <conditionalFormatting sqref="AR12">
    <cfRule type="cellIs" dxfId="277" priority="288" operator="between">
      <formula>1</formula>
      <formula>2</formula>
    </cfRule>
  </conditionalFormatting>
  <conditionalFormatting sqref="AS12">
    <cfRule type="cellIs" dxfId="276" priority="287" operator="between">
      <formula>1</formula>
      <formula>2</formula>
    </cfRule>
  </conditionalFormatting>
  <conditionalFormatting sqref="AT12">
    <cfRule type="cellIs" dxfId="275" priority="286" operator="between">
      <formula>1</formula>
      <formula>2</formula>
    </cfRule>
  </conditionalFormatting>
  <conditionalFormatting sqref="AU12">
    <cfRule type="cellIs" dxfId="274" priority="285" operator="between">
      <formula>1</formula>
      <formula>2</formula>
    </cfRule>
  </conditionalFormatting>
  <conditionalFormatting sqref="AV12">
    <cfRule type="cellIs" dxfId="273" priority="284" operator="between">
      <formula>1</formula>
      <formula>2</formula>
    </cfRule>
  </conditionalFormatting>
  <conditionalFormatting sqref="AW12">
    <cfRule type="cellIs" dxfId="272" priority="283" operator="between">
      <formula>1</formula>
      <formula>2</formula>
    </cfRule>
  </conditionalFormatting>
  <conditionalFormatting sqref="AW23">
    <cfRule type="cellIs" dxfId="271" priority="184" operator="between">
      <formula>1</formula>
      <formula>2</formula>
    </cfRule>
  </conditionalFormatting>
  <conditionalFormatting sqref="AQ23">
    <cfRule type="cellIs" dxfId="270" priority="181" operator="between">
      <formula>1</formula>
      <formula>2</formula>
    </cfRule>
  </conditionalFormatting>
  <conditionalFormatting sqref="AV23">
    <cfRule type="cellIs" dxfId="269" priority="185" operator="between">
      <formula>1</formula>
      <formula>2</formula>
    </cfRule>
  </conditionalFormatting>
  <conditionalFormatting sqref="AR23">
    <cfRule type="cellIs" dxfId="268" priority="189" operator="between">
      <formula>1</formula>
      <formula>2</formula>
    </cfRule>
  </conditionalFormatting>
  <conditionalFormatting sqref="AS23">
    <cfRule type="cellIs" dxfId="267" priority="188" operator="between">
      <formula>1</formula>
      <formula>2</formula>
    </cfRule>
  </conditionalFormatting>
  <conditionalFormatting sqref="AT23">
    <cfRule type="cellIs" dxfId="266" priority="187" operator="between">
      <formula>1</formula>
      <formula>2</formula>
    </cfRule>
  </conditionalFormatting>
  <conditionalFormatting sqref="AU23">
    <cfRule type="cellIs" dxfId="265" priority="186" operator="between">
      <formula>1</formula>
      <formula>2</formula>
    </cfRule>
  </conditionalFormatting>
  <conditionalFormatting sqref="AX23">
    <cfRule type="cellIs" dxfId="264" priority="183" operator="between">
      <formula>1</formula>
      <formula>2</formula>
    </cfRule>
  </conditionalFormatting>
  <conditionalFormatting sqref="AY23">
    <cfRule type="cellIs" dxfId="263" priority="182" operator="between">
      <formula>1</formula>
      <formula>2</formula>
    </cfRule>
  </conditionalFormatting>
  <conditionalFormatting sqref="AW20">
    <cfRule type="cellIs" dxfId="262" priority="211" operator="between">
      <formula>1</formula>
      <formula>2</formula>
    </cfRule>
  </conditionalFormatting>
  <conditionalFormatting sqref="AQ20">
    <cfRule type="cellIs" dxfId="261" priority="208" operator="between">
      <formula>1</formula>
      <formula>2</formula>
    </cfRule>
  </conditionalFormatting>
  <conditionalFormatting sqref="AV20">
    <cfRule type="cellIs" dxfId="260" priority="212" operator="between">
      <formula>1</formula>
      <formula>2</formula>
    </cfRule>
  </conditionalFormatting>
  <conditionalFormatting sqref="AR20">
    <cfRule type="cellIs" dxfId="259" priority="216" operator="between">
      <formula>1</formula>
      <formula>2</formula>
    </cfRule>
  </conditionalFormatting>
  <conditionalFormatting sqref="AS20">
    <cfRule type="cellIs" dxfId="258" priority="215" operator="between">
      <formula>1</formula>
      <formula>2</formula>
    </cfRule>
  </conditionalFormatting>
  <conditionalFormatting sqref="AT20">
    <cfRule type="cellIs" dxfId="257" priority="214" operator="between">
      <formula>1</formula>
      <formula>2</formula>
    </cfRule>
  </conditionalFormatting>
  <conditionalFormatting sqref="AU20">
    <cfRule type="cellIs" dxfId="256" priority="213" operator="between">
      <formula>1</formula>
      <formula>2</formula>
    </cfRule>
  </conditionalFormatting>
  <conditionalFormatting sqref="AX20">
    <cfRule type="cellIs" dxfId="255" priority="210" operator="between">
      <formula>1</formula>
      <formula>2</formula>
    </cfRule>
  </conditionalFormatting>
  <conditionalFormatting sqref="AY20">
    <cfRule type="cellIs" dxfId="254" priority="209" operator="between">
      <formula>1</formula>
      <formula>2</formula>
    </cfRule>
  </conditionalFormatting>
  <conditionalFormatting sqref="AW17">
    <cfRule type="cellIs" dxfId="253" priority="238" operator="between">
      <formula>1</formula>
      <formula>2</formula>
    </cfRule>
  </conditionalFormatting>
  <conditionalFormatting sqref="AQ17">
    <cfRule type="cellIs" dxfId="252" priority="235" operator="between">
      <formula>1</formula>
      <formula>2</formula>
    </cfRule>
  </conditionalFormatting>
  <conditionalFormatting sqref="AV17">
    <cfRule type="cellIs" dxfId="251" priority="239" operator="between">
      <formula>1</formula>
      <formula>2</formula>
    </cfRule>
  </conditionalFormatting>
  <conditionalFormatting sqref="AR17">
    <cfRule type="cellIs" dxfId="250" priority="243" operator="between">
      <formula>1</formula>
      <formula>2</formula>
    </cfRule>
  </conditionalFormatting>
  <conditionalFormatting sqref="AS17">
    <cfRule type="cellIs" dxfId="249" priority="242" operator="between">
      <formula>1</formula>
      <formula>2</formula>
    </cfRule>
  </conditionalFormatting>
  <conditionalFormatting sqref="AT17">
    <cfRule type="cellIs" dxfId="248" priority="241" operator="between">
      <formula>1</formula>
      <formula>2</formula>
    </cfRule>
  </conditionalFormatting>
  <conditionalFormatting sqref="AU17">
    <cfRule type="cellIs" dxfId="247" priority="240" operator="between">
      <formula>1</formula>
      <formula>2</formula>
    </cfRule>
  </conditionalFormatting>
  <conditionalFormatting sqref="AX17">
    <cfRule type="cellIs" dxfId="246" priority="237" operator="between">
      <formula>1</formula>
      <formula>2</formula>
    </cfRule>
  </conditionalFormatting>
  <conditionalFormatting sqref="AY17">
    <cfRule type="cellIs" dxfId="245" priority="236" operator="between">
      <formula>1</formula>
      <formula>2</formula>
    </cfRule>
  </conditionalFormatting>
  <conditionalFormatting sqref="AW14">
    <cfRule type="cellIs" dxfId="244" priority="265" operator="between">
      <formula>1</formula>
      <formula>2</formula>
    </cfRule>
  </conditionalFormatting>
  <conditionalFormatting sqref="AQ14">
    <cfRule type="cellIs" dxfId="243" priority="262" operator="between">
      <formula>1</formula>
      <formula>2</formula>
    </cfRule>
  </conditionalFormatting>
  <conditionalFormatting sqref="AV14">
    <cfRule type="cellIs" dxfId="242" priority="266" operator="between">
      <formula>1</formula>
      <formula>2</formula>
    </cfRule>
  </conditionalFormatting>
  <conditionalFormatting sqref="AR14">
    <cfRule type="cellIs" dxfId="241" priority="270" operator="between">
      <formula>1</formula>
      <formula>2</formula>
    </cfRule>
  </conditionalFormatting>
  <conditionalFormatting sqref="AS14">
    <cfRule type="cellIs" dxfId="240" priority="269" operator="between">
      <formula>1</formula>
      <formula>2</formula>
    </cfRule>
  </conditionalFormatting>
  <conditionalFormatting sqref="AT14">
    <cfRule type="cellIs" dxfId="239" priority="268" operator="between">
      <formula>1</formula>
      <formula>2</formula>
    </cfRule>
  </conditionalFormatting>
  <conditionalFormatting sqref="AU14">
    <cfRule type="cellIs" dxfId="238" priority="267" operator="between">
      <formula>1</formula>
      <formula>2</formula>
    </cfRule>
  </conditionalFormatting>
  <conditionalFormatting sqref="AX14">
    <cfRule type="cellIs" dxfId="237" priority="264" operator="between">
      <formula>1</formula>
      <formula>2</formula>
    </cfRule>
  </conditionalFormatting>
  <conditionalFormatting sqref="AY14">
    <cfRule type="cellIs" dxfId="236" priority="263" operator="between">
      <formula>1</formula>
      <formula>2</formula>
    </cfRule>
  </conditionalFormatting>
  <conditionalFormatting sqref="AS13">
    <cfRule type="cellIs" dxfId="235" priority="278" operator="between">
      <formula>1</formula>
      <formula>2</formula>
    </cfRule>
  </conditionalFormatting>
  <conditionalFormatting sqref="AW13">
    <cfRule type="cellIs" dxfId="234" priority="274" operator="between">
      <formula>1</formula>
      <formula>2</formula>
    </cfRule>
  </conditionalFormatting>
  <conditionalFormatting sqref="AR13">
    <cfRule type="cellIs" dxfId="233" priority="279" operator="between">
      <formula>1</formula>
      <formula>2</formula>
    </cfRule>
  </conditionalFormatting>
  <conditionalFormatting sqref="AV13">
    <cfRule type="cellIs" dxfId="232" priority="275" operator="between">
      <formula>1</formula>
      <formula>2</formula>
    </cfRule>
  </conditionalFormatting>
  <conditionalFormatting sqref="AT13">
    <cfRule type="cellIs" dxfId="231" priority="277" operator="between">
      <formula>1</formula>
      <formula>2</formula>
    </cfRule>
  </conditionalFormatting>
  <conditionalFormatting sqref="AU13">
    <cfRule type="cellIs" dxfId="230" priority="276" operator="between">
      <formula>1</formula>
      <formula>2</formula>
    </cfRule>
  </conditionalFormatting>
  <conditionalFormatting sqref="AY13">
    <cfRule type="cellIs" dxfId="229" priority="272" operator="between">
      <formula>1</formula>
      <formula>2</formula>
    </cfRule>
  </conditionalFormatting>
  <conditionalFormatting sqref="AX13">
    <cfRule type="cellIs" dxfId="228" priority="273" operator="between">
      <formula>1</formula>
      <formula>2</formula>
    </cfRule>
  </conditionalFormatting>
  <conditionalFormatting sqref="AQ13">
    <cfRule type="cellIs" dxfId="227" priority="271" operator="between">
      <formula>1</formula>
      <formula>2</formula>
    </cfRule>
  </conditionalFormatting>
  <conditionalFormatting sqref="AS15">
    <cfRule type="cellIs" dxfId="226" priority="260" operator="between">
      <formula>1</formula>
      <formula>2</formula>
    </cfRule>
  </conditionalFormatting>
  <conditionalFormatting sqref="AW15">
    <cfRule type="cellIs" dxfId="225" priority="256" operator="between">
      <formula>1</formula>
      <formula>2</formula>
    </cfRule>
  </conditionalFormatting>
  <conditionalFormatting sqref="AR15">
    <cfRule type="cellIs" dxfId="224" priority="261" operator="between">
      <formula>1</formula>
      <formula>2</formula>
    </cfRule>
  </conditionalFormatting>
  <conditionalFormatting sqref="AV15">
    <cfRule type="cellIs" dxfId="223" priority="257" operator="between">
      <formula>1</formula>
      <formula>2</formula>
    </cfRule>
  </conditionalFormatting>
  <conditionalFormatting sqref="AT15">
    <cfRule type="cellIs" dxfId="222" priority="259" operator="between">
      <formula>1</formula>
      <formula>2</formula>
    </cfRule>
  </conditionalFormatting>
  <conditionalFormatting sqref="AU15">
    <cfRule type="cellIs" dxfId="221" priority="258" operator="between">
      <formula>1</formula>
      <formula>2</formula>
    </cfRule>
  </conditionalFormatting>
  <conditionalFormatting sqref="AY15">
    <cfRule type="cellIs" dxfId="220" priority="254" operator="between">
      <formula>1</formula>
      <formula>2</formula>
    </cfRule>
  </conditionalFormatting>
  <conditionalFormatting sqref="AX15">
    <cfRule type="cellIs" dxfId="219" priority="255" operator="between">
      <formula>1</formula>
      <formula>2</formula>
    </cfRule>
  </conditionalFormatting>
  <conditionalFormatting sqref="AQ15">
    <cfRule type="cellIs" dxfId="218" priority="253" operator="between">
      <formula>1</formula>
      <formula>2</formula>
    </cfRule>
  </conditionalFormatting>
  <conditionalFormatting sqref="AS16">
    <cfRule type="cellIs" dxfId="217" priority="251" operator="between">
      <formula>1</formula>
      <formula>2</formula>
    </cfRule>
  </conditionalFormatting>
  <conditionalFormatting sqref="AW16">
    <cfRule type="cellIs" dxfId="216" priority="247" operator="between">
      <formula>1</formula>
      <formula>2</formula>
    </cfRule>
  </conditionalFormatting>
  <conditionalFormatting sqref="AR16">
    <cfRule type="cellIs" dxfId="215" priority="252" operator="between">
      <formula>1</formula>
      <formula>2</formula>
    </cfRule>
  </conditionalFormatting>
  <conditionalFormatting sqref="AV16">
    <cfRule type="cellIs" dxfId="214" priority="248" operator="between">
      <formula>1</formula>
      <formula>2</formula>
    </cfRule>
  </conditionalFormatting>
  <conditionalFormatting sqref="AT16">
    <cfRule type="cellIs" dxfId="213" priority="250" operator="between">
      <formula>1</formula>
      <formula>2</formula>
    </cfRule>
  </conditionalFormatting>
  <conditionalFormatting sqref="AU16">
    <cfRule type="cellIs" dxfId="212" priority="249" operator="between">
      <formula>1</formula>
      <formula>2</formula>
    </cfRule>
  </conditionalFormatting>
  <conditionalFormatting sqref="AY16">
    <cfRule type="cellIs" dxfId="211" priority="245" operator="between">
      <formula>1</formula>
      <formula>2</formula>
    </cfRule>
  </conditionalFormatting>
  <conditionalFormatting sqref="AX16">
    <cfRule type="cellIs" dxfId="210" priority="246" operator="between">
      <formula>1</formula>
      <formula>2</formula>
    </cfRule>
  </conditionalFormatting>
  <conditionalFormatting sqref="AQ16">
    <cfRule type="cellIs" dxfId="209" priority="244" operator="between">
      <formula>1</formula>
      <formula>2</formula>
    </cfRule>
  </conditionalFormatting>
  <conditionalFormatting sqref="AS18">
    <cfRule type="cellIs" dxfId="208" priority="233" operator="between">
      <formula>1</formula>
      <formula>2</formula>
    </cfRule>
  </conditionalFormatting>
  <conditionalFormatting sqref="AW18">
    <cfRule type="cellIs" dxfId="207" priority="229" operator="between">
      <formula>1</formula>
      <formula>2</formula>
    </cfRule>
  </conditionalFormatting>
  <conditionalFormatting sqref="AR18">
    <cfRule type="cellIs" dxfId="206" priority="234" operator="between">
      <formula>1</formula>
      <formula>2</formula>
    </cfRule>
  </conditionalFormatting>
  <conditionalFormatting sqref="AV18">
    <cfRule type="cellIs" dxfId="205" priority="230" operator="between">
      <formula>1</formula>
      <formula>2</formula>
    </cfRule>
  </conditionalFormatting>
  <conditionalFormatting sqref="AT18">
    <cfRule type="cellIs" dxfId="204" priority="232" operator="between">
      <formula>1</formula>
      <formula>2</formula>
    </cfRule>
  </conditionalFormatting>
  <conditionalFormatting sqref="AU18">
    <cfRule type="cellIs" dxfId="203" priority="231" operator="between">
      <formula>1</formula>
      <formula>2</formula>
    </cfRule>
  </conditionalFormatting>
  <conditionalFormatting sqref="AY18">
    <cfRule type="cellIs" dxfId="202" priority="227" operator="between">
      <formula>1</formula>
      <formula>2</formula>
    </cfRule>
  </conditionalFormatting>
  <conditionalFormatting sqref="AX18">
    <cfRule type="cellIs" dxfId="201" priority="228" operator="between">
      <formula>1</formula>
      <formula>2</formula>
    </cfRule>
  </conditionalFormatting>
  <conditionalFormatting sqref="AQ18">
    <cfRule type="cellIs" dxfId="200" priority="226" operator="between">
      <formula>1</formula>
      <formula>2</formula>
    </cfRule>
  </conditionalFormatting>
  <conditionalFormatting sqref="AS19">
    <cfRule type="cellIs" dxfId="199" priority="224" operator="between">
      <formula>1</formula>
      <formula>2</formula>
    </cfRule>
  </conditionalFormatting>
  <conditionalFormatting sqref="AW19">
    <cfRule type="cellIs" dxfId="198" priority="220" operator="between">
      <formula>1</formula>
      <formula>2</formula>
    </cfRule>
  </conditionalFormatting>
  <conditionalFormatting sqref="AR19">
    <cfRule type="cellIs" dxfId="197" priority="225" operator="between">
      <formula>1</formula>
      <formula>2</formula>
    </cfRule>
  </conditionalFormatting>
  <conditionalFormatting sqref="AV19">
    <cfRule type="cellIs" dxfId="196" priority="221" operator="between">
      <formula>1</formula>
      <formula>2</formula>
    </cfRule>
  </conditionalFormatting>
  <conditionalFormatting sqref="AT19">
    <cfRule type="cellIs" dxfId="195" priority="223" operator="between">
      <formula>1</formula>
      <formula>2</formula>
    </cfRule>
  </conditionalFormatting>
  <conditionalFormatting sqref="AU19">
    <cfRule type="cellIs" dxfId="194" priority="222" operator="between">
      <formula>1</formula>
      <formula>2</formula>
    </cfRule>
  </conditionalFormatting>
  <conditionalFormatting sqref="AY19">
    <cfRule type="cellIs" dxfId="193" priority="218" operator="between">
      <formula>1</formula>
      <formula>2</formula>
    </cfRule>
  </conditionalFormatting>
  <conditionalFormatting sqref="AX19">
    <cfRule type="cellIs" dxfId="192" priority="219" operator="between">
      <formula>1</formula>
      <formula>2</formula>
    </cfRule>
  </conditionalFormatting>
  <conditionalFormatting sqref="AQ19">
    <cfRule type="cellIs" dxfId="191" priority="217" operator="between">
      <formula>1</formula>
      <formula>2</formula>
    </cfRule>
  </conditionalFormatting>
  <conditionalFormatting sqref="AS21">
    <cfRule type="cellIs" dxfId="190" priority="206" operator="between">
      <formula>1</formula>
      <formula>2</formula>
    </cfRule>
  </conditionalFormatting>
  <conditionalFormatting sqref="AW21">
    <cfRule type="cellIs" dxfId="189" priority="202" operator="between">
      <formula>1</formula>
      <formula>2</formula>
    </cfRule>
  </conditionalFormatting>
  <conditionalFormatting sqref="AR21">
    <cfRule type="cellIs" dxfId="188" priority="207" operator="between">
      <formula>1</formula>
      <formula>2</formula>
    </cfRule>
  </conditionalFormatting>
  <conditionalFormatting sqref="AV21">
    <cfRule type="cellIs" dxfId="187" priority="203" operator="between">
      <formula>1</formula>
      <formula>2</formula>
    </cfRule>
  </conditionalFormatting>
  <conditionalFormatting sqref="AT21">
    <cfRule type="cellIs" dxfId="186" priority="205" operator="between">
      <formula>1</formula>
      <formula>2</formula>
    </cfRule>
  </conditionalFormatting>
  <conditionalFormatting sqref="AU21">
    <cfRule type="cellIs" dxfId="185" priority="204" operator="between">
      <formula>1</formula>
      <formula>2</formula>
    </cfRule>
  </conditionalFormatting>
  <conditionalFormatting sqref="AY21">
    <cfRule type="cellIs" dxfId="184" priority="200" operator="between">
      <formula>1</formula>
      <formula>2</formula>
    </cfRule>
  </conditionalFormatting>
  <conditionalFormatting sqref="AX21">
    <cfRule type="cellIs" dxfId="183" priority="201" operator="between">
      <formula>1</formula>
      <formula>2</formula>
    </cfRule>
  </conditionalFormatting>
  <conditionalFormatting sqref="AQ21">
    <cfRule type="cellIs" dxfId="182" priority="199" operator="between">
      <formula>1</formula>
      <formula>2</formula>
    </cfRule>
  </conditionalFormatting>
  <conditionalFormatting sqref="AS22">
    <cfRule type="cellIs" dxfId="181" priority="197" operator="between">
      <formula>1</formula>
      <formula>2</formula>
    </cfRule>
  </conditionalFormatting>
  <conditionalFormatting sqref="AW22">
    <cfRule type="cellIs" dxfId="180" priority="193" operator="between">
      <formula>1</formula>
      <formula>2</formula>
    </cfRule>
  </conditionalFormatting>
  <conditionalFormatting sqref="AR22">
    <cfRule type="cellIs" dxfId="179" priority="198" operator="between">
      <formula>1</formula>
      <formula>2</formula>
    </cfRule>
  </conditionalFormatting>
  <conditionalFormatting sqref="AV22">
    <cfRule type="cellIs" dxfId="178" priority="194" operator="between">
      <formula>1</formula>
      <formula>2</formula>
    </cfRule>
  </conditionalFormatting>
  <conditionalFormatting sqref="AT22">
    <cfRule type="cellIs" dxfId="177" priority="196" operator="between">
      <formula>1</formula>
      <formula>2</formula>
    </cfRule>
  </conditionalFormatting>
  <conditionalFormatting sqref="AU22">
    <cfRule type="cellIs" dxfId="176" priority="195" operator="between">
      <formula>1</formula>
      <formula>2</formula>
    </cfRule>
  </conditionalFormatting>
  <conditionalFormatting sqref="AY22">
    <cfRule type="cellIs" dxfId="175" priority="191" operator="between">
      <formula>1</formula>
      <formula>2</formula>
    </cfRule>
  </conditionalFormatting>
  <conditionalFormatting sqref="AX22">
    <cfRule type="cellIs" dxfId="174" priority="192" operator="between">
      <formula>1</formula>
      <formula>2</formula>
    </cfRule>
  </conditionalFormatting>
  <conditionalFormatting sqref="AQ22">
    <cfRule type="cellIs" dxfId="173" priority="190" operator="between">
      <formula>1</formula>
      <formula>2</formula>
    </cfRule>
  </conditionalFormatting>
  <conditionalFormatting sqref="AS24">
    <cfRule type="cellIs" dxfId="172" priority="179" operator="between">
      <formula>1</formula>
      <formula>2</formula>
    </cfRule>
  </conditionalFormatting>
  <conditionalFormatting sqref="AW24">
    <cfRule type="cellIs" dxfId="171" priority="175" operator="between">
      <formula>1</formula>
      <formula>2</formula>
    </cfRule>
  </conditionalFormatting>
  <conditionalFormatting sqref="AR24">
    <cfRule type="cellIs" dxfId="170" priority="180" operator="between">
      <formula>1</formula>
      <formula>2</formula>
    </cfRule>
  </conditionalFormatting>
  <conditionalFormatting sqref="AV24">
    <cfRule type="cellIs" dxfId="169" priority="176" operator="between">
      <formula>1</formula>
      <formula>2</formula>
    </cfRule>
  </conditionalFormatting>
  <conditionalFormatting sqref="AT24">
    <cfRule type="cellIs" dxfId="168" priority="178" operator="between">
      <formula>1</formula>
      <formula>2</formula>
    </cfRule>
  </conditionalFormatting>
  <conditionalFormatting sqref="AU24">
    <cfRule type="cellIs" dxfId="167" priority="177" operator="between">
      <formula>1</formula>
      <formula>2</formula>
    </cfRule>
  </conditionalFormatting>
  <conditionalFormatting sqref="AY24">
    <cfRule type="cellIs" dxfId="166" priority="173" operator="between">
      <formula>1</formula>
      <formula>2</formula>
    </cfRule>
  </conditionalFormatting>
  <conditionalFormatting sqref="AX24">
    <cfRule type="cellIs" dxfId="165" priority="174" operator="between">
      <formula>1</formula>
      <formula>2</formula>
    </cfRule>
  </conditionalFormatting>
  <conditionalFormatting sqref="AQ24">
    <cfRule type="cellIs" dxfId="164" priority="172" operator="between">
      <formula>1</formula>
      <formula>2</formula>
    </cfRule>
  </conditionalFormatting>
  <conditionalFormatting sqref="AS25">
    <cfRule type="cellIs" dxfId="163" priority="170" operator="between">
      <formula>1</formula>
      <formula>2</formula>
    </cfRule>
  </conditionalFormatting>
  <conditionalFormatting sqref="AW25">
    <cfRule type="cellIs" dxfId="162" priority="166" operator="between">
      <formula>1</formula>
      <formula>2</formula>
    </cfRule>
  </conditionalFormatting>
  <conditionalFormatting sqref="AR25">
    <cfRule type="cellIs" dxfId="161" priority="171" operator="between">
      <formula>1</formula>
      <formula>2</formula>
    </cfRule>
  </conditionalFormatting>
  <conditionalFormatting sqref="AV25">
    <cfRule type="cellIs" dxfId="160" priority="167" operator="between">
      <formula>1</formula>
      <formula>2</formula>
    </cfRule>
  </conditionalFormatting>
  <conditionalFormatting sqref="AT25">
    <cfRule type="cellIs" dxfId="159" priority="169" operator="between">
      <formula>1</formula>
      <formula>2</formula>
    </cfRule>
  </conditionalFormatting>
  <conditionalFormatting sqref="AU25">
    <cfRule type="cellIs" dxfId="158" priority="168" operator="between">
      <formula>1</formula>
      <formula>2</formula>
    </cfRule>
  </conditionalFormatting>
  <conditionalFormatting sqref="AY25">
    <cfRule type="cellIs" dxfId="157" priority="164" operator="between">
      <formula>1</formula>
      <formula>2</formula>
    </cfRule>
  </conditionalFormatting>
  <conditionalFormatting sqref="AX25">
    <cfRule type="cellIs" dxfId="156" priority="165" operator="between">
      <formula>1</formula>
      <formula>2</formula>
    </cfRule>
  </conditionalFormatting>
  <conditionalFormatting sqref="AQ25">
    <cfRule type="cellIs" dxfId="155" priority="163" operator="between">
      <formula>1</formula>
      <formula>2</formula>
    </cfRule>
  </conditionalFormatting>
  <conditionalFormatting sqref="AS26">
    <cfRule type="cellIs" dxfId="154" priority="161" operator="between">
      <formula>1</formula>
      <formula>2</formula>
    </cfRule>
  </conditionalFormatting>
  <conditionalFormatting sqref="AW26">
    <cfRule type="cellIs" dxfId="153" priority="157" operator="between">
      <formula>1</formula>
      <formula>2</formula>
    </cfRule>
  </conditionalFormatting>
  <conditionalFormatting sqref="AR26">
    <cfRule type="cellIs" dxfId="152" priority="162" operator="between">
      <formula>1</formula>
      <formula>2</formula>
    </cfRule>
  </conditionalFormatting>
  <conditionalFormatting sqref="AV26">
    <cfRule type="cellIs" dxfId="151" priority="158" operator="between">
      <formula>1</formula>
      <formula>2</formula>
    </cfRule>
  </conditionalFormatting>
  <conditionalFormatting sqref="AT26">
    <cfRule type="cellIs" dxfId="150" priority="160" operator="between">
      <formula>1</formula>
      <formula>2</formula>
    </cfRule>
  </conditionalFormatting>
  <conditionalFormatting sqref="AU26">
    <cfRule type="cellIs" dxfId="149" priority="159" operator="between">
      <formula>1</formula>
      <formula>2</formula>
    </cfRule>
  </conditionalFormatting>
  <conditionalFormatting sqref="AY26">
    <cfRule type="cellIs" dxfId="148" priority="155" operator="between">
      <formula>1</formula>
      <formula>2</formula>
    </cfRule>
  </conditionalFormatting>
  <conditionalFormatting sqref="AX26">
    <cfRule type="cellIs" dxfId="147" priority="156" operator="between">
      <formula>1</formula>
      <formula>2</formula>
    </cfRule>
  </conditionalFormatting>
  <conditionalFormatting sqref="AQ26">
    <cfRule type="cellIs" dxfId="146" priority="154" operator="between">
      <formula>1</formula>
      <formula>2</formula>
    </cfRule>
  </conditionalFormatting>
  <conditionalFormatting sqref="AS27">
    <cfRule type="cellIs" dxfId="145" priority="152" operator="between">
      <formula>1</formula>
      <formula>2</formula>
    </cfRule>
  </conditionalFormatting>
  <conditionalFormatting sqref="AW27">
    <cfRule type="cellIs" dxfId="144" priority="148" operator="between">
      <formula>1</formula>
      <formula>2</formula>
    </cfRule>
  </conditionalFormatting>
  <conditionalFormatting sqref="AR27">
    <cfRule type="cellIs" dxfId="143" priority="153" operator="between">
      <formula>1</formula>
      <formula>2</formula>
    </cfRule>
  </conditionalFormatting>
  <conditionalFormatting sqref="AV27">
    <cfRule type="cellIs" dxfId="142" priority="149" operator="between">
      <formula>1</formula>
      <formula>2</formula>
    </cfRule>
  </conditionalFormatting>
  <conditionalFormatting sqref="AT27">
    <cfRule type="cellIs" dxfId="141" priority="151" operator="between">
      <formula>1</formula>
      <formula>2</formula>
    </cfRule>
  </conditionalFormatting>
  <conditionalFormatting sqref="AU27">
    <cfRule type="cellIs" dxfId="140" priority="150" operator="between">
      <formula>1</formula>
      <formula>2</formula>
    </cfRule>
  </conditionalFormatting>
  <conditionalFormatting sqref="AY27">
    <cfRule type="cellIs" dxfId="139" priority="146" operator="between">
      <formula>1</formula>
      <formula>2</formula>
    </cfRule>
  </conditionalFormatting>
  <conditionalFormatting sqref="AX27">
    <cfRule type="cellIs" dxfId="138" priority="147" operator="between">
      <formula>1</formula>
      <formula>2</formula>
    </cfRule>
  </conditionalFormatting>
  <conditionalFormatting sqref="AQ27">
    <cfRule type="cellIs" dxfId="137" priority="145" operator="between">
      <formula>1</formula>
      <formula>2</formula>
    </cfRule>
  </conditionalFormatting>
  <conditionalFormatting sqref="AV28">
    <cfRule type="cellIs" dxfId="136" priority="140" operator="between">
      <formula>1</formula>
      <formula>2</formula>
    </cfRule>
  </conditionalFormatting>
  <conditionalFormatting sqref="AY28">
    <cfRule type="cellIs" dxfId="135" priority="137" operator="between">
      <formula>1</formula>
      <formula>2</formula>
    </cfRule>
  </conditionalFormatting>
  <conditionalFormatting sqref="AX28">
    <cfRule type="cellIs" dxfId="134" priority="138" operator="between">
      <formula>1</formula>
      <formula>2</formula>
    </cfRule>
  </conditionalFormatting>
  <conditionalFormatting sqref="AQ28">
    <cfRule type="cellIs" dxfId="133" priority="136" operator="between">
      <formula>1</formula>
      <formula>2</formula>
    </cfRule>
  </conditionalFormatting>
  <conditionalFormatting sqref="AV29">
    <cfRule type="cellIs" dxfId="132" priority="131" operator="between">
      <formula>1</formula>
      <formula>2</formula>
    </cfRule>
  </conditionalFormatting>
  <conditionalFormatting sqref="AY29">
    <cfRule type="cellIs" dxfId="131" priority="128" operator="between">
      <formula>1</formula>
      <formula>2</formula>
    </cfRule>
  </conditionalFormatting>
  <conditionalFormatting sqref="AX29">
    <cfRule type="cellIs" dxfId="130" priority="129" operator="between">
      <formula>1</formula>
      <formula>2</formula>
    </cfRule>
  </conditionalFormatting>
  <conditionalFormatting sqref="AQ29">
    <cfRule type="cellIs" dxfId="129" priority="127" operator="between">
      <formula>1</formula>
      <formula>2</formula>
    </cfRule>
  </conditionalFormatting>
  <conditionalFormatting sqref="AS30">
    <cfRule type="cellIs" dxfId="128" priority="125" operator="between">
      <formula>1</formula>
      <formula>2</formula>
    </cfRule>
  </conditionalFormatting>
  <conditionalFormatting sqref="AW30">
    <cfRule type="cellIs" dxfId="127" priority="121" operator="between">
      <formula>1</formula>
      <formula>2</formula>
    </cfRule>
  </conditionalFormatting>
  <conditionalFormatting sqref="AR30">
    <cfRule type="cellIs" dxfId="126" priority="126" operator="between">
      <formula>1</formula>
      <formula>2</formula>
    </cfRule>
  </conditionalFormatting>
  <conditionalFormatting sqref="AV30">
    <cfRule type="cellIs" dxfId="125" priority="122" operator="between">
      <formula>1</formula>
      <formula>2</formula>
    </cfRule>
  </conditionalFormatting>
  <conditionalFormatting sqref="AT30">
    <cfRule type="cellIs" dxfId="124" priority="124" operator="between">
      <formula>1</formula>
      <formula>2</formula>
    </cfRule>
  </conditionalFormatting>
  <conditionalFormatting sqref="AU30">
    <cfRule type="cellIs" dxfId="123" priority="123" operator="between">
      <formula>1</formula>
      <formula>2</formula>
    </cfRule>
  </conditionalFormatting>
  <conditionalFormatting sqref="AY30">
    <cfRule type="cellIs" dxfId="122" priority="119" operator="between">
      <formula>1</formula>
      <formula>2</formula>
    </cfRule>
  </conditionalFormatting>
  <conditionalFormatting sqref="AX30">
    <cfRule type="cellIs" dxfId="121" priority="120" operator="between">
      <formula>1</formula>
      <formula>2</formula>
    </cfRule>
  </conditionalFormatting>
  <conditionalFormatting sqref="AQ30">
    <cfRule type="cellIs" dxfId="120" priority="118" operator="between">
      <formula>1</formula>
      <formula>2</formula>
    </cfRule>
  </conditionalFormatting>
  <conditionalFormatting sqref="AS31">
    <cfRule type="cellIs" dxfId="119" priority="116" operator="between">
      <formula>1</formula>
      <formula>2</formula>
    </cfRule>
  </conditionalFormatting>
  <conditionalFormatting sqref="AW31">
    <cfRule type="cellIs" dxfId="118" priority="112" operator="between">
      <formula>1</formula>
      <formula>2</formula>
    </cfRule>
  </conditionalFormatting>
  <conditionalFormatting sqref="AR31">
    <cfRule type="cellIs" dxfId="117" priority="117" operator="between">
      <formula>1</formula>
      <formula>2</formula>
    </cfRule>
  </conditionalFormatting>
  <conditionalFormatting sqref="AV31">
    <cfRule type="cellIs" dxfId="116" priority="113" operator="between">
      <formula>1</formula>
      <formula>2</formula>
    </cfRule>
  </conditionalFormatting>
  <conditionalFormatting sqref="AT31">
    <cfRule type="cellIs" dxfId="115" priority="115" operator="between">
      <formula>1</formula>
      <formula>2</formula>
    </cfRule>
  </conditionalFormatting>
  <conditionalFormatting sqref="AU31">
    <cfRule type="cellIs" dxfId="114" priority="114" operator="between">
      <formula>1</formula>
      <formula>2</formula>
    </cfRule>
  </conditionalFormatting>
  <conditionalFormatting sqref="AY31">
    <cfRule type="cellIs" dxfId="113" priority="110" operator="between">
      <formula>1</formula>
      <formula>2</formula>
    </cfRule>
  </conditionalFormatting>
  <conditionalFormatting sqref="AX31">
    <cfRule type="cellIs" dxfId="112" priority="111" operator="between">
      <formula>1</formula>
      <formula>2</formula>
    </cfRule>
  </conditionalFormatting>
  <conditionalFormatting sqref="AQ31">
    <cfRule type="cellIs" dxfId="111" priority="109" operator="between">
      <formula>1</formula>
      <formula>2</formula>
    </cfRule>
  </conditionalFormatting>
  <conditionalFormatting sqref="AS32">
    <cfRule type="cellIs" dxfId="110" priority="107" operator="between">
      <formula>1</formula>
      <formula>2</formula>
    </cfRule>
  </conditionalFormatting>
  <conditionalFormatting sqref="AW32">
    <cfRule type="cellIs" dxfId="109" priority="103" operator="between">
      <formula>1</formula>
      <formula>2</formula>
    </cfRule>
  </conditionalFormatting>
  <conditionalFormatting sqref="AR32">
    <cfRule type="cellIs" dxfId="108" priority="108" operator="between">
      <formula>1</formula>
      <formula>2</formula>
    </cfRule>
  </conditionalFormatting>
  <conditionalFormatting sqref="AV32">
    <cfRule type="cellIs" dxfId="107" priority="104" operator="between">
      <formula>1</formula>
      <formula>2</formula>
    </cfRule>
  </conditionalFormatting>
  <conditionalFormatting sqref="AT32">
    <cfRule type="cellIs" dxfId="106" priority="106" operator="between">
      <formula>1</formula>
      <formula>2</formula>
    </cfRule>
  </conditionalFormatting>
  <conditionalFormatting sqref="AU32">
    <cfRule type="cellIs" dxfId="105" priority="105" operator="between">
      <formula>1</formula>
      <formula>2</formula>
    </cfRule>
  </conditionalFormatting>
  <conditionalFormatting sqref="AY32">
    <cfRule type="cellIs" dxfId="104" priority="101" operator="between">
      <formula>1</formula>
      <formula>2</formula>
    </cfRule>
  </conditionalFormatting>
  <conditionalFormatting sqref="AX32">
    <cfRule type="cellIs" dxfId="103" priority="102" operator="between">
      <formula>1</formula>
      <formula>2</formula>
    </cfRule>
  </conditionalFormatting>
  <conditionalFormatting sqref="AQ32">
    <cfRule type="cellIs" dxfId="102" priority="100" operator="between">
      <formula>1</formula>
      <formula>2</formula>
    </cfRule>
  </conditionalFormatting>
  <conditionalFormatting sqref="AS33">
    <cfRule type="cellIs" dxfId="101" priority="98" operator="between">
      <formula>1</formula>
      <formula>2</formula>
    </cfRule>
  </conditionalFormatting>
  <conditionalFormatting sqref="AW33">
    <cfRule type="cellIs" dxfId="100" priority="94" operator="between">
      <formula>1</formula>
      <formula>2</formula>
    </cfRule>
  </conditionalFormatting>
  <conditionalFormatting sqref="AR33">
    <cfRule type="cellIs" dxfId="99" priority="99" operator="between">
      <formula>1</formula>
      <formula>2</formula>
    </cfRule>
  </conditionalFormatting>
  <conditionalFormatting sqref="AV33">
    <cfRule type="cellIs" dxfId="98" priority="95" operator="between">
      <formula>1</formula>
      <formula>2</formula>
    </cfRule>
  </conditionalFormatting>
  <conditionalFormatting sqref="AT33">
    <cfRule type="cellIs" dxfId="97" priority="97" operator="between">
      <formula>1</formula>
      <formula>2</formula>
    </cfRule>
  </conditionalFormatting>
  <conditionalFormatting sqref="AU33">
    <cfRule type="cellIs" dxfId="96" priority="96" operator="between">
      <formula>1</formula>
      <formula>2</formula>
    </cfRule>
  </conditionalFormatting>
  <conditionalFormatting sqref="AY33">
    <cfRule type="cellIs" dxfId="95" priority="92" operator="between">
      <formula>1</formula>
      <formula>2</formula>
    </cfRule>
  </conditionalFormatting>
  <conditionalFormatting sqref="AX33">
    <cfRule type="cellIs" dxfId="94" priority="93" operator="between">
      <formula>1</formula>
      <formula>2</formula>
    </cfRule>
  </conditionalFormatting>
  <conditionalFormatting sqref="AQ33">
    <cfRule type="cellIs" dxfId="93" priority="91" operator="between">
      <formula>1</formula>
      <formula>2</formula>
    </cfRule>
  </conditionalFormatting>
  <conditionalFormatting sqref="AS34">
    <cfRule type="cellIs" dxfId="92" priority="89" operator="between">
      <formula>1</formula>
      <formula>2</formula>
    </cfRule>
  </conditionalFormatting>
  <conditionalFormatting sqref="AW34">
    <cfRule type="cellIs" dxfId="91" priority="85" operator="between">
      <formula>1</formula>
      <formula>2</formula>
    </cfRule>
  </conditionalFormatting>
  <conditionalFormatting sqref="AR34">
    <cfRule type="cellIs" dxfId="90" priority="90" operator="between">
      <formula>1</formula>
      <formula>2</formula>
    </cfRule>
  </conditionalFormatting>
  <conditionalFormatting sqref="AV34">
    <cfRule type="cellIs" dxfId="89" priority="86" operator="between">
      <formula>1</formula>
      <formula>2</formula>
    </cfRule>
  </conditionalFormatting>
  <conditionalFormatting sqref="AT34">
    <cfRule type="cellIs" dxfId="88" priority="88" operator="between">
      <formula>1</formula>
      <formula>2</formula>
    </cfRule>
  </conditionalFormatting>
  <conditionalFormatting sqref="AU34">
    <cfRule type="cellIs" dxfId="87" priority="87" operator="between">
      <formula>1</formula>
      <formula>2</formula>
    </cfRule>
  </conditionalFormatting>
  <conditionalFormatting sqref="AY34">
    <cfRule type="cellIs" dxfId="86" priority="83" operator="between">
      <formula>1</formula>
      <formula>2</formula>
    </cfRule>
  </conditionalFormatting>
  <conditionalFormatting sqref="AX34">
    <cfRule type="cellIs" dxfId="85" priority="84" operator="between">
      <formula>1</formula>
      <formula>2</formula>
    </cfRule>
  </conditionalFormatting>
  <conditionalFormatting sqref="AQ34">
    <cfRule type="cellIs" dxfId="84" priority="82" operator="between">
      <formula>1</formula>
      <formula>2</formula>
    </cfRule>
  </conditionalFormatting>
  <conditionalFormatting sqref="AS35">
    <cfRule type="cellIs" dxfId="83" priority="80" operator="between">
      <formula>1</formula>
      <formula>2</formula>
    </cfRule>
  </conditionalFormatting>
  <conditionalFormatting sqref="AW35">
    <cfRule type="cellIs" dxfId="82" priority="76" operator="between">
      <formula>1</formula>
      <formula>2</formula>
    </cfRule>
  </conditionalFormatting>
  <conditionalFormatting sqref="AR35">
    <cfRule type="cellIs" dxfId="81" priority="81" operator="between">
      <formula>1</formula>
      <formula>2</formula>
    </cfRule>
  </conditionalFormatting>
  <conditionalFormatting sqref="AV35">
    <cfRule type="cellIs" dxfId="80" priority="77" operator="between">
      <formula>1</formula>
      <formula>2</formula>
    </cfRule>
  </conditionalFormatting>
  <conditionalFormatting sqref="AT35">
    <cfRule type="cellIs" dxfId="79" priority="79" operator="between">
      <formula>1</formula>
      <formula>2</formula>
    </cfRule>
  </conditionalFormatting>
  <conditionalFormatting sqref="AU35">
    <cfRule type="cellIs" dxfId="78" priority="78" operator="between">
      <formula>1</formula>
      <formula>2</formula>
    </cfRule>
  </conditionalFormatting>
  <conditionalFormatting sqref="AY35">
    <cfRule type="cellIs" dxfId="77" priority="74" operator="between">
      <formula>1</formula>
      <formula>2</formula>
    </cfRule>
  </conditionalFormatting>
  <conditionalFormatting sqref="AX35">
    <cfRule type="cellIs" dxfId="76" priority="75" operator="between">
      <formula>1</formula>
      <formula>2</formula>
    </cfRule>
  </conditionalFormatting>
  <conditionalFormatting sqref="AQ35">
    <cfRule type="cellIs" dxfId="75" priority="73" operator="between">
      <formula>1</formula>
      <formula>2</formula>
    </cfRule>
  </conditionalFormatting>
  <conditionalFormatting sqref="AS36">
    <cfRule type="cellIs" dxfId="74" priority="71" operator="between">
      <formula>1</formula>
      <formula>2</formula>
    </cfRule>
  </conditionalFormatting>
  <conditionalFormatting sqref="AW36">
    <cfRule type="cellIs" dxfId="73" priority="67" operator="between">
      <formula>1</formula>
      <formula>2</formula>
    </cfRule>
  </conditionalFormatting>
  <conditionalFormatting sqref="AR36">
    <cfRule type="cellIs" dxfId="72" priority="72" operator="between">
      <formula>1</formula>
      <formula>2</formula>
    </cfRule>
  </conditionalFormatting>
  <conditionalFormatting sqref="AV36">
    <cfRule type="cellIs" dxfId="71" priority="68" operator="between">
      <formula>1</formula>
      <formula>2</formula>
    </cfRule>
  </conditionalFormatting>
  <conditionalFormatting sqref="AT36">
    <cfRule type="cellIs" dxfId="70" priority="70" operator="between">
      <formula>1</formula>
      <formula>2</formula>
    </cfRule>
  </conditionalFormatting>
  <conditionalFormatting sqref="AU36">
    <cfRule type="cellIs" dxfId="69" priority="69" operator="between">
      <formula>1</formula>
      <formula>2</formula>
    </cfRule>
  </conditionalFormatting>
  <conditionalFormatting sqref="AY36">
    <cfRule type="cellIs" dxfId="68" priority="65" operator="between">
      <formula>1</formula>
      <formula>2</formula>
    </cfRule>
  </conditionalFormatting>
  <conditionalFormatting sqref="AX36">
    <cfRule type="cellIs" dxfId="67" priority="66" operator="between">
      <formula>1</formula>
      <formula>2</formula>
    </cfRule>
  </conditionalFormatting>
  <conditionalFormatting sqref="AQ36">
    <cfRule type="cellIs" dxfId="66" priority="64" operator="between">
      <formula>1</formula>
      <formula>2</formula>
    </cfRule>
  </conditionalFormatting>
  <conditionalFormatting sqref="AS37">
    <cfRule type="cellIs" dxfId="65" priority="62" operator="between">
      <formula>1</formula>
      <formula>2</formula>
    </cfRule>
  </conditionalFormatting>
  <conditionalFormatting sqref="AW37">
    <cfRule type="cellIs" dxfId="64" priority="58" operator="between">
      <formula>1</formula>
      <formula>2</formula>
    </cfRule>
  </conditionalFormatting>
  <conditionalFormatting sqref="AR37">
    <cfRule type="cellIs" dxfId="63" priority="63" operator="between">
      <formula>1</formula>
      <formula>2</formula>
    </cfRule>
  </conditionalFormatting>
  <conditionalFormatting sqref="AV37">
    <cfRule type="cellIs" dxfId="62" priority="59" operator="between">
      <formula>1</formula>
      <formula>2</formula>
    </cfRule>
  </conditionalFormatting>
  <conditionalFormatting sqref="AT37">
    <cfRule type="cellIs" dxfId="61" priority="61" operator="between">
      <formula>1</formula>
      <formula>2</formula>
    </cfRule>
  </conditionalFormatting>
  <conditionalFormatting sqref="AU37">
    <cfRule type="cellIs" dxfId="60" priority="60" operator="between">
      <formula>1</formula>
      <formula>2</formula>
    </cfRule>
  </conditionalFormatting>
  <conditionalFormatting sqref="AY37">
    <cfRule type="cellIs" dxfId="59" priority="56" operator="between">
      <formula>1</formula>
      <formula>2</formula>
    </cfRule>
  </conditionalFormatting>
  <conditionalFormatting sqref="AX37">
    <cfRule type="cellIs" dxfId="58" priority="57" operator="between">
      <formula>1</formula>
      <formula>2</formula>
    </cfRule>
  </conditionalFormatting>
  <conditionalFormatting sqref="AQ37">
    <cfRule type="cellIs" dxfId="57" priority="55" operator="between">
      <formula>1</formula>
      <formula>2</formula>
    </cfRule>
  </conditionalFormatting>
  <conditionalFormatting sqref="AS38">
    <cfRule type="cellIs" dxfId="56" priority="53" operator="between">
      <formula>1</formula>
      <formula>2</formula>
    </cfRule>
  </conditionalFormatting>
  <conditionalFormatting sqref="AW38">
    <cfRule type="cellIs" dxfId="55" priority="49" operator="between">
      <formula>1</formula>
      <formula>2</formula>
    </cfRule>
  </conditionalFormatting>
  <conditionalFormatting sqref="AR38">
    <cfRule type="cellIs" dxfId="54" priority="54" operator="between">
      <formula>1</formula>
      <formula>2</formula>
    </cfRule>
  </conditionalFormatting>
  <conditionalFormatting sqref="AV38">
    <cfRule type="cellIs" dxfId="53" priority="50" operator="between">
      <formula>1</formula>
      <formula>2</formula>
    </cfRule>
  </conditionalFormatting>
  <conditionalFormatting sqref="AT38">
    <cfRule type="cellIs" dxfId="52" priority="52" operator="between">
      <formula>1</formula>
      <formula>2</formula>
    </cfRule>
  </conditionalFormatting>
  <conditionalFormatting sqref="AU38">
    <cfRule type="cellIs" dxfId="51" priority="51" operator="between">
      <formula>1</formula>
      <formula>2</formula>
    </cfRule>
  </conditionalFormatting>
  <conditionalFormatting sqref="AY38">
    <cfRule type="cellIs" dxfId="50" priority="47" operator="between">
      <formula>1</formula>
      <formula>2</formula>
    </cfRule>
  </conditionalFormatting>
  <conditionalFormatting sqref="AX38">
    <cfRule type="cellIs" dxfId="49" priority="48" operator="between">
      <formula>1</formula>
      <formula>2</formula>
    </cfRule>
  </conditionalFormatting>
  <conditionalFormatting sqref="AQ38">
    <cfRule type="cellIs" dxfId="48" priority="46" operator="between">
      <formula>1</formula>
      <formula>2</formula>
    </cfRule>
  </conditionalFormatting>
  <conditionalFormatting sqref="AS39">
    <cfRule type="cellIs" dxfId="47" priority="44" operator="between">
      <formula>1</formula>
      <formula>2</formula>
    </cfRule>
  </conditionalFormatting>
  <conditionalFormatting sqref="AW39">
    <cfRule type="cellIs" dxfId="46" priority="40" operator="between">
      <formula>1</formula>
      <formula>2</formula>
    </cfRule>
  </conditionalFormatting>
  <conditionalFormatting sqref="AR39">
    <cfRule type="cellIs" dxfId="45" priority="45" operator="between">
      <formula>1</formula>
      <formula>2</formula>
    </cfRule>
  </conditionalFormatting>
  <conditionalFormatting sqref="AV39">
    <cfRule type="cellIs" dxfId="44" priority="41" operator="between">
      <formula>1</formula>
      <formula>2</formula>
    </cfRule>
  </conditionalFormatting>
  <conditionalFormatting sqref="AT39">
    <cfRule type="cellIs" dxfId="43" priority="43" operator="between">
      <formula>1</formula>
      <formula>2</formula>
    </cfRule>
  </conditionalFormatting>
  <conditionalFormatting sqref="AU39">
    <cfRule type="cellIs" dxfId="42" priority="42" operator="between">
      <formula>1</formula>
      <formula>2</formula>
    </cfRule>
  </conditionalFormatting>
  <conditionalFormatting sqref="AY39">
    <cfRule type="cellIs" dxfId="41" priority="38" operator="between">
      <formula>1</formula>
      <formula>2</formula>
    </cfRule>
  </conditionalFormatting>
  <conditionalFormatting sqref="AX39">
    <cfRule type="cellIs" dxfId="40" priority="39" operator="between">
      <formula>1</formula>
      <formula>2</formula>
    </cfRule>
  </conditionalFormatting>
  <conditionalFormatting sqref="AQ39">
    <cfRule type="cellIs" dxfId="39" priority="37" operator="between">
      <formula>1</formula>
      <formula>2</formula>
    </cfRule>
  </conditionalFormatting>
  <conditionalFormatting sqref="AW14">
    <cfRule type="cellIs" dxfId="38" priority="31" operator="between">
      <formula>1</formula>
      <formula>2</formula>
    </cfRule>
  </conditionalFormatting>
  <conditionalFormatting sqref="AQ14">
    <cfRule type="cellIs" dxfId="37" priority="28" operator="between">
      <formula>1</formula>
      <formula>2</formula>
    </cfRule>
  </conditionalFormatting>
  <conditionalFormatting sqref="AV14">
    <cfRule type="cellIs" dxfId="36" priority="32" operator="between">
      <formula>1</formula>
      <formula>2</formula>
    </cfRule>
  </conditionalFormatting>
  <conditionalFormatting sqref="AR14">
    <cfRule type="cellIs" dxfId="35" priority="36" operator="between">
      <formula>1</formula>
      <formula>2</formula>
    </cfRule>
  </conditionalFormatting>
  <conditionalFormatting sqref="AS14">
    <cfRule type="cellIs" dxfId="34" priority="35" operator="between">
      <formula>1</formula>
      <formula>2</formula>
    </cfRule>
  </conditionalFormatting>
  <conditionalFormatting sqref="AT14">
    <cfRule type="cellIs" dxfId="33" priority="34" operator="between">
      <formula>1</formula>
      <formula>2</formula>
    </cfRule>
  </conditionalFormatting>
  <conditionalFormatting sqref="AU14">
    <cfRule type="cellIs" dxfId="32" priority="33" operator="between">
      <formula>1</formula>
      <formula>2</formula>
    </cfRule>
  </conditionalFormatting>
  <conditionalFormatting sqref="AX14">
    <cfRule type="cellIs" dxfId="31" priority="30" operator="between">
      <formula>1</formula>
      <formula>2</formula>
    </cfRule>
  </conditionalFormatting>
  <conditionalFormatting sqref="AY14">
    <cfRule type="cellIs" dxfId="30" priority="29" operator="between">
      <formula>1</formula>
      <formula>2</formula>
    </cfRule>
  </conditionalFormatting>
  <conditionalFormatting sqref="AS15">
    <cfRule type="cellIs" dxfId="29" priority="26" operator="between">
      <formula>1</formula>
      <formula>2</formula>
    </cfRule>
  </conditionalFormatting>
  <conditionalFormatting sqref="AW15">
    <cfRule type="cellIs" dxfId="28" priority="22" operator="between">
      <formula>1</formula>
      <formula>2</formula>
    </cfRule>
  </conditionalFormatting>
  <conditionalFormatting sqref="AR15">
    <cfRule type="cellIs" dxfId="27" priority="27" operator="between">
      <formula>1</formula>
      <formula>2</formula>
    </cfRule>
  </conditionalFormatting>
  <conditionalFormatting sqref="AV15">
    <cfRule type="cellIs" dxfId="26" priority="23" operator="between">
      <formula>1</formula>
      <formula>2</formula>
    </cfRule>
  </conditionalFormatting>
  <conditionalFormatting sqref="AT15">
    <cfRule type="cellIs" dxfId="25" priority="25" operator="between">
      <formula>1</formula>
      <formula>2</formula>
    </cfRule>
  </conditionalFormatting>
  <conditionalFormatting sqref="AU15">
    <cfRule type="cellIs" dxfId="24" priority="24" operator="between">
      <formula>1</formula>
      <formula>2</formula>
    </cfRule>
  </conditionalFormatting>
  <conditionalFormatting sqref="AY15">
    <cfRule type="cellIs" dxfId="23" priority="20" operator="between">
      <formula>1</formula>
      <formula>2</formula>
    </cfRule>
  </conditionalFormatting>
  <conditionalFormatting sqref="AX15">
    <cfRule type="cellIs" dxfId="22" priority="21" operator="between">
      <formula>1</formula>
      <formula>2</formula>
    </cfRule>
  </conditionalFormatting>
  <conditionalFormatting sqref="AQ15">
    <cfRule type="cellIs" dxfId="21" priority="19" operator="between">
      <formula>1</formula>
      <formula>2</formula>
    </cfRule>
  </conditionalFormatting>
  <conditionalFormatting sqref="AW14">
    <cfRule type="cellIs" dxfId="20" priority="13" operator="between">
      <formula>1</formula>
      <formula>2</formula>
    </cfRule>
  </conditionalFormatting>
  <conditionalFormatting sqref="AQ14">
    <cfRule type="cellIs" dxfId="19" priority="10" operator="between">
      <formula>1</formula>
      <formula>2</formula>
    </cfRule>
  </conditionalFormatting>
  <conditionalFormatting sqref="AV14">
    <cfRule type="cellIs" dxfId="18" priority="14" operator="between">
      <formula>1</formula>
      <formula>2</formula>
    </cfRule>
  </conditionalFormatting>
  <conditionalFormatting sqref="AR14">
    <cfRule type="cellIs" dxfId="17" priority="18" operator="between">
      <formula>1</formula>
      <formula>2</formula>
    </cfRule>
  </conditionalFormatting>
  <conditionalFormatting sqref="AS14">
    <cfRule type="cellIs" dxfId="16" priority="17" operator="between">
      <formula>1</formula>
      <formula>2</formula>
    </cfRule>
  </conditionalFormatting>
  <conditionalFormatting sqref="AT14">
    <cfRule type="cellIs" dxfId="15" priority="16" operator="between">
      <formula>1</formula>
      <formula>2</formula>
    </cfRule>
  </conditionalFormatting>
  <conditionalFormatting sqref="AU14">
    <cfRule type="cellIs" dxfId="14" priority="15" operator="between">
      <formula>1</formula>
      <formula>2</formula>
    </cfRule>
  </conditionalFormatting>
  <conditionalFormatting sqref="AX14">
    <cfRule type="cellIs" dxfId="13" priority="12" operator="between">
      <formula>1</formula>
      <formula>2</formula>
    </cfRule>
  </conditionalFormatting>
  <conditionalFormatting sqref="AY14">
    <cfRule type="cellIs" dxfId="12" priority="11" operator="between">
      <formula>1</formula>
      <formula>2</formula>
    </cfRule>
  </conditionalFormatting>
  <conditionalFormatting sqref="AS15">
    <cfRule type="cellIs" dxfId="11" priority="8" operator="between">
      <formula>1</formula>
      <formula>2</formula>
    </cfRule>
  </conditionalFormatting>
  <conditionalFormatting sqref="AW15">
    <cfRule type="cellIs" dxfId="10" priority="4" operator="between">
      <formula>1</formula>
      <formula>2</formula>
    </cfRule>
  </conditionalFormatting>
  <conditionalFormatting sqref="AR15">
    <cfRule type="cellIs" dxfId="9" priority="9" operator="between">
      <formula>1</formula>
      <formula>2</formula>
    </cfRule>
  </conditionalFormatting>
  <conditionalFormatting sqref="AV15">
    <cfRule type="cellIs" dxfId="8" priority="5" operator="between">
      <formula>1</formula>
      <formula>2</formula>
    </cfRule>
  </conditionalFormatting>
  <conditionalFormatting sqref="AT15">
    <cfRule type="cellIs" dxfId="7" priority="7" operator="between">
      <formula>1</formula>
      <formula>2</formula>
    </cfRule>
  </conditionalFormatting>
  <conditionalFormatting sqref="AU15">
    <cfRule type="cellIs" dxfId="6" priority="6" operator="between">
      <formula>1</formula>
      <formula>2</formula>
    </cfRule>
  </conditionalFormatting>
  <conditionalFormatting sqref="AY15">
    <cfRule type="cellIs" dxfId="5" priority="2" operator="between">
      <formula>1</formula>
      <formula>2</formula>
    </cfRule>
  </conditionalFormatting>
  <conditionalFormatting sqref="AX15">
    <cfRule type="cellIs" dxfId="4" priority="3" operator="between">
      <formula>1</formula>
      <formula>2</formula>
    </cfRule>
  </conditionalFormatting>
  <conditionalFormatting sqref="AQ15">
    <cfRule type="cellIs" dxfId="3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workbookViewId="0">
      <pane xSplit="2" topLeftCell="C1" activePane="topRight" state="frozen"/>
      <selection pane="topRight" activeCell="AE15" sqref="AE15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1" width="1.28515625" style="81" customWidth="1"/>
    <col min="12" max="19" width="11.7109375" style="81" customWidth="1"/>
    <col min="20" max="20" width="1.28515625" style="81" customWidth="1"/>
    <col min="21" max="28" width="11.7109375" style="81" customWidth="1"/>
    <col min="29" max="29" width="10.7109375" style="81" hidden="1" customWidth="1"/>
    <col min="30" max="30" width="1.28515625" style="81" customWidth="1"/>
    <col min="31" max="38" width="11.7109375" style="81" customWidth="1"/>
    <col min="39" max="39" width="10.7109375" style="81" hidden="1" customWidth="1"/>
    <col min="40" max="16384" width="12" style="81"/>
  </cols>
  <sheetData>
    <row r="1" spans="1:40" s="80" customFormat="1" ht="16.5" customHeight="1" x14ac:dyDescent="0.25">
      <c r="A1"/>
    </row>
    <row r="2" spans="1:40" s="80" customFormat="1" ht="16.5" customHeight="1" x14ac:dyDescent="0.25">
      <c r="A2"/>
    </row>
    <row r="3" spans="1:40" s="80" customFormat="1" ht="16.5" customHeight="1" x14ac:dyDescent="0.25">
      <c r="A3"/>
    </row>
    <row r="4" spans="1:40" s="80" customFormat="1" ht="16.5" customHeight="1" x14ac:dyDescent="0.25">
      <c r="A4"/>
    </row>
    <row r="5" spans="1:40" s="80" customFormat="1" ht="16.5" customHeight="1" x14ac:dyDescent="0.2">
      <c r="A5" s="122" t="s">
        <v>22</v>
      </c>
      <c r="B5" s="125" t="s">
        <v>261</v>
      </c>
      <c r="F5" s="2"/>
      <c r="G5" s="2"/>
      <c r="H5" s="2"/>
      <c r="I5" s="2"/>
      <c r="J5" s="2"/>
    </row>
    <row r="6" spans="1:4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40" s="80" customFormat="1" ht="12" customHeight="1" x14ac:dyDescent="0.2">
      <c r="A7" s="122"/>
      <c r="B7" s="128"/>
      <c r="F7" s="2"/>
      <c r="G7" s="2"/>
      <c r="H7" s="2"/>
      <c r="I7" s="2"/>
      <c r="J7" s="2"/>
    </row>
    <row r="8" spans="1:40" ht="15" customHeight="1" x14ac:dyDescent="0.2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4.95" customHeight="1" x14ac:dyDescent="0.25">
      <c r="B9" s="368"/>
      <c r="C9" s="450" t="s">
        <v>260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</row>
    <row r="10" spans="1:40" ht="24.95" customHeight="1" x14ac:dyDescent="0.25">
      <c r="B10" s="215"/>
      <c r="C10" s="464" t="s">
        <v>16</v>
      </c>
      <c r="D10" s="451"/>
      <c r="E10" s="451"/>
      <c r="F10" s="451"/>
      <c r="G10" s="451"/>
      <c r="H10" s="451"/>
      <c r="I10" s="451"/>
      <c r="J10" s="451"/>
      <c r="K10" s="451"/>
      <c r="L10" s="451" t="s">
        <v>18</v>
      </c>
      <c r="M10" s="451"/>
      <c r="N10" s="451"/>
      <c r="O10" s="451"/>
      <c r="P10" s="451"/>
      <c r="Q10" s="451"/>
      <c r="R10" s="451"/>
      <c r="S10" s="451"/>
      <c r="T10" s="451"/>
      <c r="U10" s="451" t="s">
        <v>19</v>
      </c>
      <c r="V10" s="451"/>
      <c r="W10" s="451"/>
      <c r="X10" s="451"/>
      <c r="Y10" s="451"/>
      <c r="Z10" s="451"/>
      <c r="AA10" s="451"/>
      <c r="AB10" s="451"/>
      <c r="AC10" s="451"/>
      <c r="AD10" s="451"/>
      <c r="AE10" s="451" t="s">
        <v>17</v>
      </c>
      <c r="AF10" s="451"/>
      <c r="AG10" s="451"/>
      <c r="AH10" s="451"/>
      <c r="AI10" s="451"/>
      <c r="AJ10" s="451"/>
      <c r="AK10" s="451"/>
      <c r="AL10" s="451"/>
      <c r="AM10" s="465"/>
    </row>
    <row r="11" spans="1:40" x14ac:dyDescent="0.25">
      <c r="B11" s="216" t="s">
        <v>21</v>
      </c>
      <c r="C11" s="265" t="str">
        <f>'PD_idade (14)'!AG10</f>
        <v xml:space="preserve">15 a 29 anos </v>
      </c>
      <c r="D11" s="266" t="str">
        <f>'PD_idade (14)'!AH10</f>
        <v>30 a 34 anos</v>
      </c>
      <c r="E11" s="266" t="str">
        <f>'PD_idade (14)'!AI10</f>
        <v>35 a 39 anos</v>
      </c>
      <c r="F11" s="266" t="str">
        <f>'PD_idade (14)'!AJ10</f>
        <v>40 a 44 anos</v>
      </c>
      <c r="G11" s="266" t="str">
        <f>'PD_idade (14)'!AK10</f>
        <v>45 a 49 anos</v>
      </c>
      <c r="H11" s="266" t="str">
        <f>'PD_idade (14)'!AL10</f>
        <v>50 a 54 anos</v>
      </c>
      <c r="I11" s="266" t="str">
        <f>'PD_idade (14)'!AM10</f>
        <v>55 a 59 anos</v>
      </c>
      <c r="J11" s="266" t="str">
        <f>'PD_idade (14)'!AN10</f>
        <v>&gt;=60 anos</v>
      </c>
      <c r="K11" s="149"/>
      <c r="L11" s="246" t="str">
        <f t="shared" ref="L11:S11" si="0">C11</f>
        <v xml:space="preserve">15 a 29 anos </v>
      </c>
      <c r="M11" s="246" t="str">
        <f t="shared" si="0"/>
        <v>30 a 34 anos</v>
      </c>
      <c r="N11" s="246" t="str">
        <f t="shared" si="0"/>
        <v>35 a 39 anos</v>
      </c>
      <c r="O11" s="246" t="str">
        <f t="shared" si="0"/>
        <v>40 a 44 anos</v>
      </c>
      <c r="P11" s="246" t="str">
        <f t="shared" si="0"/>
        <v>45 a 49 anos</v>
      </c>
      <c r="Q11" s="246" t="str">
        <f t="shared" si="0"/>
        <v>50 a 54 anos</v>
      </c>
      <c r="R11" s="246" t="str">
        <f t="shared" si="0"/>
        <v>55 a 59 anos</v>
      </c>
      <c r="S11" s="246" t="str">
        <f t="shared" si="0"/>
        <v>&gt;=60 anos</v>
      </c>
      <c r="T11" s="149"/>
      <c r="U11" s="246" t="str">
        <f>'PD_idade (14)'!M10</f>
        <v xml:space="preserve">15 a 29 anos </v>
      </c>
      <c r="V11" s="246" t="str">
        <f>'PD_idade (14)'!N10</f>
        <v>30 a 34 anos</v>
      </c>
      <c r="W11" s="246" t="str">
        <f>'PD_idade (14)'!O10</f>
        <v>35 a 39 anos</v>
      </c>
      <c r="X11" s="246" t="str">
        <f>'PD_idade (14)'!P10</f>
        <v>40 a 44 anos</v>
      </c>
      <c r="Y11" s="246" t="str">
        <f>'PD_idade (14)'!Q10</f>
        <v>45 a 49 anos</v>
      </c>
      <c r="Z11" s="246" t="str">
        <f>'PD_idade (14)'!R10</f>
        <v>50 a 54 anos</v>
      </c>
      <c r="AA11" s="246" t="str">
        <f>'PD_idade (14)'!S10</f>
        <v>55 a 59 anos</v>
      </c>
      <c r="AB11" s="366" t="str">
        <f>'PD_idade (14)'!T10</f>
        <v>&gt;=60 anos</v>
      </c>
      <c r="AC11" s="411" t="s">
        <v>0</v>
      </c>
      <c r="AD11" s="149"/>
      <c r="AE11" s="246" t="str">
        <f t="shared" ref="AE11:AL11" si="1">U11</f>
        <v xml:space="preserve">15 a 29 anos </v>
      </c>
      <c r="AF11" s="246" t="str">
        <f t="shared" si="1"/>
        <v>30 a 34 anos</v>
      </c>
      <c r="AG11" s="246" t="str">
        <f t="shared" si="1"/>
        <v>35 a 39 anos</v>
      </c>
      <c r="AH11" s="246" t="str">
        <f t="shared" si="1"/>
        <v>40 a 44 anos</v>
      </c>
      <c r="AI11" s="246" t="str">
        <f t="shared" si="1"/>
        <v>45 a 49 anos</v>
      </c>
      <c r="AJ11" s="246" t="str">
        <f t="shared" si="1"/>
        <v>50 a 54 anos</v>
      </c>
      <c r="AK11" s="246" t="str">
        <f t="shared" si="1"/>
        <v>55 a 59 anos</v>
      </c>
      <c r="AL11" s="246" t="str">
        <f t="shared" si="1"/>
        <v>&gt;=60 anos</v>
      </c>
      <c r="AM11" s="233" t="s">
        <v>0</v>
      </c>
    </row>
    <row r="12" spans="1:40" x14ac:dyDescent="0.25">
      <c r="B12" s="3" t="s">
        <v>61</v>
      </c>
      <c r="C12" s="226">
        <f>'PD_idade (17)'!C12/'PD_idade (17)'!K12</f>
        <v>0.12377220907136832</v>
      </c>
      <c r="D12" s="227">
        <f>'PD_idade (17)'!D12/'PD_idade (17)'!K12</f>
        <v>0.10142223569698877</v>
      </c>
      <c r="E12" s="227">
        <f>'PD_idade (17)'!E12/'PD_idade (17)'!K12</f>
        <v>0.10979084311873472</v>
      </c>
      <c r="F12" s="227">
        <f>'PD_idade (17)'!F12/'PD_idade (17)'!K12</f>
        <v>0.12069763012543194</v>
      </c>
      <c r="G12" s="227">
        <f>'PD_idade (17)'!G12/'PD_idade (17)'!K12</f>
        <v>0.11873083246848654</v>
      </c>
      <c r="H12" s="227">
        <f>'PD_idade (17)'!H12/'PD_idade (17)'!K12</f>
        <v>0.13264612023896979</v>
      </c>
      <c r="I12" s="227">
        <f>'PD_idade (17)'!I12/'PD_idade (17)'!K12</f>
        <v>0.14291156018361961</v>
      </c>
      <c r="J12" s="228">
        <f>'PD_idade (17)'!J12/'PD_idade (17)'!K12</f>
        <v>0.1500285690964003</v>
      </c>
      <c r="K12" s="13"/>
      <c r="L12" s="184">
        <f>'PD_idade (17)'!M12/'PD_idade (17)'!U12</f>
        <v>0.12678358292750888</v>
      </c>
      <c r="M12" s="185">
        <f>'PD_idade (17)'!N12/'PD_idade (17)'!U12</f>
        <v>0.10087874339278956</v>
      </c>
      <c r="N12" s="185">
        <f>'PD_idade (17)'!O12/'PD_idade (17)'!U12</f>
        <v>0.10879284029992889</v>
      </c>
      <c r="O12" s="185">
        <f>'PD_idade (17)'!P12/'PD_idade (17)'!U12</f>
        <v>0.12007968160627472</v>
      </c>
      <c r="P12" s="185">
        <f>'PD_idade (17)'!Q12/'PD_idade (17)'!U12</f>
        <v>0.11806268896309943</v>
      </c>
      <c r="Q12" s="185">
        <f>'PD_idade (17)'!R12/'PD_idade (17)'!U12</f>
        <v>0.13145801536241408</v>
      </c>
      <c r="R12" s="185">
        <f>'PD_idade (17)'!S12/'PD_idade (17)'!U12</f>
        <v>0.14458302316006605</v>
      </c>
      <c r="S12" s="186">
        <f>'PD_idade (17)'!T12/'PD_idade (17)'!U12</f>
        <v>0.14936142428791843</v>
      </c>
      <c r="T12" s="383"/>
      <c r="U12" s="224">
        <f>'PD_idade (17)'!W12/'PD_idade (17)'!AE12</f>
        <v>0.11681641416728659</v>
      </c>
      <c r="V12" s="185">
        <f>'PD_idade (17)'!X12/'PD_idade (17)'!AE12</f>
        <v>9.8610622346751955E-2</v>
      </c>
      <c r="W12" s="185">
        <f>'PD_idade (17)'!Y12/'PD_idade (17)'!AE12</f>
        <v>0.12119524787406065</v>
      </c>
      <c r="X12" s="185">
        <f>'PD_idade (17)'!Z12/'PD_idade (17)'!AE12</f>
        <v>0.1291822761917065</v>
      </c>
      <c r="Y12" s="185">
        <f>'PD_idade (17)'!AA12/'PD_idade (17)'!AE12</f>
        <v>0.11713714257714186</v>
      </c>
      <c r="Z12" s="185">
        <f>'PD_idade (17)'!AB12/'PD_idade (17)'!AE12</f>
        <v>0.12681244960777588</v>
      </c>
      <c r="AA12" s="185">
        <f>'PD_idade (17)'!AC12/'PD_idade (17)'!AE12</f>
        <v>0.14316068938789875</v>
      </c>
      <c r="AB12" s="221">
        <f>'PD_idade (17)'!AD12/'PD_idade (17)'!AE12</f>
        <v>0.14708515784737783</v>
      </c>
      <c r="AC12" s="384"/>
      <c r="AD12" s="385"/>
      <c r="AE12" s="104">
        <f>'PD_idade (17)'!AG12/'PD_idade (17)'!AO12</f>
        <v>0.13433832991807873</v>
      </c>
      <c r="AF12" s="181">
        <f>'PD_idade (17)'!AH12/'PD_idade (17)'!AO12</f>
        <v>0.10172227478376282</v>
      </c>
      <c r="AG12" s="181">
        <f>'PD_idade (17)'!AI12/'PD_idade (17)'!AO12</f>
        <v>0.11409790197247768</v>
      </c>
      <c r="AH12" s="181">
        <f>'PD_idade (17)'!AJ12/'PD_idade (17)'!AO12</f>
        <v>0.12418672848501697</v>
      </c>
      <c r="AI12" s="181">
        <f>'PD_idade (17)'!AK12/'PD_idade (17)'!AO12</f>
        <v>0.11433554988588417</v>
      </c>
      <c r="AJ12" s="181">
        <f>'PD_idade (17)'!AL12/'PD_idade (17)'!AO12</f>
        <v>0.12627623655383621</v>
      </c>
      <c r="AK12" s="181">
        <f>'PD_idade (17)'!AM12/'PD_idade (17)'!AO12</f>
        <v>0.14287571910913419</v>
      </c>
      <c r="AL12" s="105">
        <f>'PD_idade (17)'!AN12/'PD_idade (17)'!AO12</f>
        <v>0.14216725929180921</v>
      </c>
      <c r="AM12" s="208">
        <v>301306</v>
      </c>
      <c r="AN12" s="219"/>
    </row>
    <row r="13" spans="1:40" x14ac:dyDescent="0.25">
      <c r="B13" s="4" t="s">
        <v>147</v>
      </c>
      <c r="C13" s="225">
        <f>'PD_idade (17)'!C13/'PD_idade (17)'!K13</f>
        <v>0.1185702351115885</v>
      </c>
      <c r="D13" s="182">
        <f>'PD_idade (17)'!D13/'PD_idade (17)'!K13</f>
        <v>0.10523332139873494</v>
      </c>
      <c r="E13" s="182">
        <f>'PD_idade (17)'!E13/'PD_idade (17)'!K13</f>
        <v>0.11648168039145483</v>
      </c>
      <c r="F13" s="182">
        <f>'PD_idade (17)'!F13/'PD_idade (17)'!K13</f>
        <v>0.13450292397660818</v>
      </c>
      <c r="G13" s="182">
        <f>'PD_idade (17)'!G13/'PD_idade (17)'!K13</f>
        <v>0.12376178541592076</v>
      </c>
      <c r="H13" s="182">
        <f>'PD_idade (17)'!H13/'PD_idade (17)'!K13</f>
        <v>0.12641723356009071</v>
      </c>
      <c r="I13" s="182">
        <f>'PD_idade (17)'!I13/'PD_idade (17)'!K13</f>
        <v>0.12999761308031985</v>
      </c>
      <c r="J13" s="222">
        <f>'PD_idade (17)'!J13/'PD_idade (17)'!K13</f>
        <v>0.14503520706528225</v>
      </c>
      <c r="K13" s="13"/>
      <c r="L13" s="183">
        <f>'PD_idade (17)'!M13/'PD_idade (17)'!U13</f>
        <v>0.1259007267666615</v>
      </c>
      <c r="M13" s="182">
        <f>'PD_idade (17)'!N13/'PD_idade (17)'!U13</f>
        <v>0.10531931343745168</v>
      </c>
      <c r="N13" s="182">
        <f>'PD_idade (17)'!O13/'PD_idade (17)'!U13</f>
        <v>0.11591155095098191</v>
      </c>
      <c r="O13" s="182">
        <f>'PD_idade (17)'!P13/'PD_idade (17)'!U13</f>
        <v>0.13488479975259007</v>
      </c>
      <c r="P13" s="182">
        <f>'PD_idade (17)'!Q13/'PD_idade (17)'!U13</f>
        <v>0.12283902891603525</v>
      </c>
      <c r="Q13" s="182">
        <f>'PD_idade (17)'!R13/'PD_idade (17)'!U13</f>
        <v>0.1249574764187413</v>
      </c>
      <c r="R13" s="182">
        <f>'PD_idade (17)'!S13/'PD_idade (17)'!U13</f>
        <v>0.12959641255605381</v>
      </c>
      <c r="S13" s="187">
        <f>'PD_idade (17)'!T13/'PD_idade (17)'!U13</f>
        <v>0.14059069120148446</v>
      </c>
      <c r="T13" s="388"/>
      <c r="U13" s="225">
        <f>'PD_idade (17)'!W13/'PD_idade (17)'!AE13</f>
        <v>0.11842752648669926</v>
      </c>
      <c r="V13" s="182">
        <f>'PD_idade (17)'!X13/'PD_idade (17)'!AE13</f>
        <v>0.1028307147308689</v>
      </c>
      <c r="W13" s="182">
        <f>'PD_idade (17)'!Y13/'PD_idade (17)'!AE13</f>
        <v>0.120018368484928</v>
      </c>
      <c r="X13" s="182">
        <f>'PD_idade (17)'!Z13/'PD_idade (17)'!AE13</f>
        <v>0.14040410666841605</v>
      </c>
      <c r="Y13" s="182">
        <f>'PD_idade (17)'!AA13/'PD_idade (17)'!AE13</f>
        <v>0.12318365204841408</v>
      </c>
      <c r="Z13" s="182">
        <f>'PD_idade (17)'!AB13/'PD_idade (17)'!AE13</f>
        <v>0.12342965854298553</v>
      </c>
      <c r="AA13" s="182">
        <f>'PD_idade (17)'!AC13/'PD_idade (17)'!AE13</f>
        <v>0.13095745727687211</v>
      </c>
      <c r="AB13" s="222">
        <f>'PD_idade (17)'!AD13/'PD_idade (17)'!AE13</f>
        <v>0.1407485157608161</v>
      </c>
      <c r="AC13" s="389"/>
      <c r="AD13" s="385"/>
      <c r="AE13" s="106">
        <f>'PD_idade (17)'!AG13/'PD_idade (17)'!AO13</f>
        <v>0.12775595976298745</v>
      </c>
      <c r="AF13" s="182">
        <f>'PD_idade (17)'!AH13/'PD_idade (17)'!AO13</f>
        <v>0.10481259473611686</v>
      </c>
      <c r="AG13" s="182">
        <f>'PD_idade (17)'!AI13/'PD_idade (17)'!AO13</f>
        <v>0.1173522116577098</v>
      </c>
      <c r="AH13" s="182">
        <f>'PD_idade (17)'!AJ13/'PD_idade (17)'!AO13</f>
        <v>0.13786688714344772</v>
      </c>
      <c r="AI13" s="182">
        <f>'PD_idade (17)'!AK13/'PD_idade (17)'!AO13</f>
        <v>0.11926415874328235</v>
      </c>
      <c r="AJ13" s="182">
        <f>'PD_idade (17)'!AL13/'PD_idade (17)'!AO13</f>
        <v>0.12241628772219926</v>
      </c>
      <c r="AK13" s="182">
        <f>'PD_idade (17)'!AM13/'PD_idade (17)'!AO13</f>
        <v>0.13090808874190438</v>
      </c>
      <c r="AL13" s="107">
        <f>'PD_idade (17)'!AN13/'PD_idade (17)'!AO13</f>
        <v>0.1396238114923522</v>
      </c>
      <c r="AM13" s="204">
        <v>81610</v>
      </c>
      <c r="AN13" s="219"/>
    </row>
    <row r="14" spans="1:40" x14ac:dyDescent="0.25">
      <c r="B14" s="217" t="s">
        <v>20</v>
      </c>
      <c r="C14" s="225">
        <f>'PD_idade (17)'!C14/'PD_idade (17)'!K14</f>
        <v>0.11781913849295167</v>
      </c>
      <c r="D14" s="182">
        <f>'PD_idade (17)'!D14/'PD_idade (17)'!K14</f>
        <v>0.10419366238661798</v>
      </c>
      <c r="E14" s="182">
        <f>'PD_idade (17)'!E14/'PD_idade (17)'!K14</f>
        <v>0.11591471315820473</v>
      </c>
      <c r="F14" s="182">
        <f>'PD_idade (17)'!F14/'PD_idade (17)'!K14</f>
        <v>0.13075745081870657</v>
      </c>
      <c r="G14" s="182">
        <f>'PD_idade (17)'!G14/'PD_idade (17)'!K14</f>
        <v>0.12266855145875054</v>
      </c>
      <c r="H14" s="182">
        <f>'PD_idade (17)'!H14/'PD_idade (17)'!K14</f>
        <v>0.1293634900066753</v>
      </c>
      <c r="I14" s="182">
        <f>'PD_idade (17)'!I14/'PD_idade (17)'!K14</f>
        <v>0.13222994463423254</v>
      </c>
      <c r="J14" s="222">
        <f>'PD_idade (17)'!J14/'PD_idade (17)'!K14</f>
        <v>0.14705304904386068</v>
      </c>
      <c r="K14" s="13"/>
      <c r="L14" s="183">
        <f>'PD_idade (17)'!M14/'PD_idade (17)'!U14</f>
        <v>0.12401698807177257</v>
      </c>
      <c r="M14" s="182">
        <f>'PD_idade (17)'!N14/'PD_idade (17)'!U14</f>
        <v>0.10459043709739692</v>
      </c>
      <c r="N14" s="182">
        <f>'PD_idade (17)'!O14/'PD_idade (17)'!U14</f>
        <v>0.11576680010566744</v>
      </c>
      <c r="O14" s="182">
        <f>'PD_idade (17)'!P14/'PD_idade (17)'!U14</f>
        <v>0.13208429009774236</v>
      </c>
      <c r="P14" s="182">
        <f>'PD_idade (17)'!Q14/'PD_idade (17)'!U14</f>
        <v>0.12204588405031395</v>
      </c>
      <c r="Q14" s="182">
        <f>'PD_idade (17)'!R14/'PD_idade (17)'!U14</f>
        <v>0.12732925565422365</v>
      </c>
      <c r="R14" s="182">
        <f>'PD_idade (17)'!S14/'PD_idade (17)'!U14</f>
        <v>0.1319420454776371</v>
      </c>
      <c r="S14" s="187">
        <f>'PD_idade (17)'!T14/'PD_idade (17)'!U14</f>
        <v>0.14222429944524598</v>
      </c>
      <c r="T14" s="388"/>
      <c r="U14" s="225">
        <f>'PD_idade (17)'!W14/'PD_idade (17)'!AE14</f>
        <v>0.11715228503030173</v>
      </c>
      <c r="V14" s="182">
        <f>'PD_idade (17)'!X14/'PD_idade (17)'!AE14</f>
        <v>0.10073975025341299</v>
      </c>
      <c r="W14" s="182">
        <f>'PD_idade (17)'!Y14/'PD_idade (17)'!AE14</f>
        <v>0.12064614920094033</v>
      </c>
      <c r="X14" s="182">
        <f>'PD_idade (17)'!Z14/'PD_idade (17)'!AE14</f>
        <v>0.13723122048008282</v>
      </c>
      <c r="Y14" s="182">
        <f>'PD_idade (17)'!AA14/'PD_idade (17)'!AE14</f>
        <v>0.12282442254189402</v>
      </c>
      <c r="Z14" s="182">
        <f>'PD_idade (17)'!AB14/'PD_idade (17)'!AE14</f>
        <v>0.12601634783358853</v>
      </c>
      <c r="AA14" s="182">
        <f>'PD_idade (17)'!AC14/'PD_idade (17)'!AE14</f>
        <v>0.13309034442599263</v>
      </c>
      <c r="AB14" s="222">
        <f>'PD_idade (17)'!AD14/'PD_idade (17)'!AE14</f>
        <v>0.14229948023378697</v>
      </c>
      <c r="AC14" s="390"/>
      <c r="AD14" s="385"/>
      <c r="AE14" s="106">
        <f>'PD_idade (17)'!AG14/'PD_idade (17)'!AO14</f>
        <v>0.12718164921347297</v>
      </c>
      <c r="AF14" s="182">
        <f>'PD_idade (17)'!AH14/'PD_idade (17)'!AO14</f>
        <v>0.10295117639058887</v>
      </c>
      <c r="AG14" s="182">
        <f>'PD_idade (17)'!AI14/'PD_idade (17)'!AO14</f>
        <v>0.11700439729815494</v>
      </c>
      <c r="AH14" s="182">
        <f>'PD_idade (17)'!AJ14/'PD_idade (17)'!AO14</f>
        <v>0.1355002493313387</v>
      </c>
      <c r="AI14" s="182">
        <f>'PD_idade (17)'!AK14/'PD_idade (17)'!AO14</f>
        <v>0.1202003717303595</v>
      </c>
      <c r="AJ14" s="182">
        <f>'PD_idade (17)'!AL14/'PD_idade (17)'!AO14</f>
        <v>0.12462033637064236</v>
      </c>
      <c r="AK14" s="182">
        <f>'PD_idade (17)'!AM14/'PD_idade (17)'!AO14</f>
        <v>0.13214560950179066</v>
      </c>
      <c r="AL14" s="107">
        <f>'PD_idade (17)'!AN14/'PD_idade (17)'!AO14</f>
        <v>0.14039621016365203</v>
      </c>
      <c r="AM14" s="204">
        <v>61094</v>
      </c>
      <c r="AN14" s="219"/>
    </row>
    <row r="15" spans="1:40" x14ac:dyDescent="0.25">
      <c r="B15" s="217" t="s">
        <v>1</v>
      </c>
      <c r="C15" s="263">
        <f>'PD_idade (17)'!C15/'PD_idade (17)'!K15</f>
        <v>0.10993962332161845</v>
      </c>
      <c r="D15" s="264">
        <f>'PD_idade (17)'!D15/'PD_idade (17)'!K15</f>
        <v>0.112012255564567</v>
      </c>
      <c r="E15" s="264">
        <f>'PD_idade (17)'!E15/'PD_idade (17)'!K15</f>
        <v>0.12408759124087591</v>
      </c>
      <c r="F15" s="264">
        <f>'PD_idade (17)'!F15/'PD_idade (17)'!K15</f>
        <v>0.13093628908714067</v>
      </c>
      <c r="G15" s="264">
        <f>'PD_idade (17)'!G15/'PD_idade (17)'!K15</f>
        <v>0.12030278453636117</v>
      </c>
      <c r="H15" s="264">
        <f>'PD_idade (17)'!H15/'PD_idade (17)'!K15</f>
        <v>0.1275119401640083</v>
      </c>
      <c r="I15" s="264">
        <f>'PD_idade (17)'!I15/'PD_idade (17)'!K15</f>
        <v>0.13003514463368479</v>
      </c>
      <c r="J15" s="268">
        <f>'PD_idade (17)'!J15/'PD_idade (17)'!K15</f>
        <v>0.14517437145174372</v>
      </c>
      <c r="K15" s="191"/>
      <c r="L15" s="267">
        <f>'PD_idade (17)'!M15/'PD_idade (17)'!U15</f>
        <v>0.11635923234581703</v>
      </c>
      <c r="M15" s="264">
        <f>'PD_idade (17)'!N15/'PD_idade (17)'!U15</f>
        <v>0.11477547978386436</v>
      </c>
      <c r="N15" s="264">
        <f>'PD_idade (17)'!O15/'PD_idade (17)'!U15</f>
        <v>0.11980622321594932</v>
      </c>
      <c r="O15" s="264">
        <f>'PD_idade (17)'!P15/'PD_idade (17)'!U15</f>
        <v>0.13014719582634618</v>
      </c>
      <c r="P15" s="264">
        <f>'PD_idade (17)'!Q15/'PD_idade (17)'!U15</f>
        <v>0.11859511831563258</v>
      </c>
      <c r="Q15" s="264">
        <f>'PD_idade (17)'!R15/'PD_idade (17)'!U15</f>
        <v>0.12632755729457798</v>
      </c>
      <c r="R15" s="264">
        <f>'PD_idade (17)'!S15/'PD_idade (17)'!U15</f>
        <v>0.13284889137320663</v>
      </c>
      <c r="S15" s="272">
        <f>'PD_idade (17)'!T15/'PD_idade (17)'!U15</f>
        <v>0.14114030184460594</v>
      </c>
      <c r="T15" s="391"/>
      <c r="U15" s="263">
        <f>'PD_idade (17)'!W15/'PD_idade (17)'!AE15</f>
        <v>0.10908553409538825</v>
      </c>
      <c r="V15" s="264">
        <f>'PD_idade (17)'!X15/'PD_idade (17)'!AE15</f>
        <v>0.11036657469452109</v>
      </c>
      <c r="W15" s="264">
        <f>'PD_idade (17)'!Y15/'PD_idade (17)'!AE15</f>
        <v>0.12219156484036263</v>
      </c>
      <c r="X15" s="264">
        <f>'PD_idade (17)'!Z15/'PD_idade (17)'!AE15</f>
        <v>0.13510051241623966</v>
      </c>
      <c r="Y15" s="264">
        <f>'PD_idade (17)'!AA15/'PD_idade (17)'!AE15</f>
        <v>0.12278281434765471</v>
      </c>
      <c r="Z15" s="264">
        <f>'PD_idade (17)'!AB15/'PD_idade (17)'!AE15</f>
        <v>0.12593614505321246</v>
      </c>
      <c r="AA15" s="264">
        <f>'PD_idade (17)'!AC15/'PD_idade (17)'!AE15</f>
        <v>0.13273551438707135</v>
      </c>
      <c r="AB15" s="268">
        <f>'PD_idade (17)'!AD15/'PD_idade (17)'!AE15</f>
        <v>0.14180134016554985</v>
      </c>
      <c r="AC15" s="392"/>
      <c r="AD15" s="393"/>
      <c r="AE15" s="108">
        <f>'PD_idade (17)'!AG15/'PD_idade (17)'!AO15</f>
        <v>0.11716538617064294</v>
      </c>
      <c r="AF15" s="190">
        <f>'PD_idade (17)'!AH15/'PD_idade (17)'!AO15</f>
        <v>0.11271734735139506</v>
      </c>
      <c r="AG15" s="190">
        <f>'PD_idade (17)'!AI15/'PD_idade (17)'!AO15</f>
        <v>0.12110796603315811</v>
      </c>
      <c r="AH15" s="190">
        <f>'PD_idade (17)'!AJ15/'PD_idade (17)'!AO15</f>
        <v>0.13505863323898099</v>
      </c>
      <c r="AI15" s="190">
        <f>'PD_idade (17)'!AK15/'PD_idade (17)'!AO15</f>
        <v>0.12060250707642539</v>
      </c>
      <c r="AJ15" s="190">
        <f>'PD_idade (17)'!AL15/'PD_idade (17)'!AO15</f>
        <v>0.12565709664375252</v>
      </c>
      <c r="AK15" s="190">
        <f>'PD_idade (17)'!AM15/'PD_idade (17)'!AO15</f>
        <v>0.12879094217549536</v>
      </c>
      <c r="AL15" s="109">
        <f>'PD_idade (17)'!AN15/'PD_idade (17)'!AO15</f>
        <v>0.13890012131014962</v>
      </c>
      <c r="AM15" s="273">
        <v>21700</v>
      </c>
      <c r="AN15" s="219"/>
    </row>
    <row r="16" spans="1:40" x14ac:dyDescent="0.25">
      <c r="B16" s="206" t="s">
        <v>36</v>
      </c>
      <c r="C16" s="225">
        <f>'PD_idade (17)'!C16/'PD_idade (17)'!K16</f>
        <v>0.14925373134328357</v>
      </c>
      <c r="D16" s="182">
        <f>'PD_idade (17)'!D16/'PD_idade (17)'!K16</f>
        <v>0.12835820895522387</v>
      </c>
      <c r="E16" s="182">
        <f>'PD_idade (17)'!E16/'PD_idade (17)'!K16</f>
        <v>0.11641791044776119</v>
      </c>
      <c r="F16" s="182">
        <f>'PD_idade (17)'!F16/'PD_idade (17)'!K16</f>
        <v>0.11641791044776119</v>
      </c>
      <c r="G16" s="182">
        <f>'PD_idade (17)'!G16/'PD_idade (17)'!K16</f>
        <v>0.11044776119402985</v>
      </c>
      <c r="H16" s="182">
        <f>'PD_idade (17)'!H16/'PD_idade (17)'!K16</f>
        <v>9.5522388059701493E-2</v>
      </c>
      <c r="I16" s="182">
        <f>'PD_idade (17)'!I16/'PD_idade (17)'!K16</f>
        <v>0.15223880597014924</v>
      </c>
      <c r="J16" s="222">
        <f>'PD_idade (17)'!J16/'PD_idade (17)'!K16</f>
        <v>0.13134328358208955</v>
      </c>
      <c r="K16" s="91"/>
      <c r="L16" s="183">
        <f>'PD_idade (17)'!M16/'PD_idade (17)'!U16</f>
        <v>0.1419753086419753</v>
      </c>
      <c r="M16" s="182">
        <f>'PD_idade (17)'!N16/'PD_idade (17)'!U16</f>
        <v>0.12962962962962962</v>
      </c>
      <c r="N16" s="182">
        <f>'PD_idade (17)'!O16/'PD_idade (17)'!U16</f>
        <v>0.13271604938271606</v>
      </c>
      <c r="O16" s="182">
        <f>'PD_idade (17)'!P16/'PD_idade (17)'!U16</f>
        <v>0.1111111111111111</v>
      </c>
      <c r="P16" s="182">
        <f>'PD_idade (17)'!Q16/'PD_idade (17)'!U16</f>
        <v>0.10493827160493827</v>
      </c>
      <c r="Q16" s="182">
        <f>'PD_idade (17)'!R16/'PD_idade (17)'!U16</f>
        <v>9.8765432098765427E-2</v>
      </c>
      <c r="R16" s="182">
        <f>'PD_idade (17)'!S16/'PD_idade (17)'!U16</f>
        <v>0.16358024691358025</v>
      </c>
      <c r="S16" s="187">
        <f>'PD_idade (17)'!T16/'PD_idade (17)'!U16</f>
        <v>0.11728395061728394</v>
      </c>
      <c r="T16" s="395"/>
      <c r="U16" s="225">
        <f>'PD_idade (17)'!W16/'PD_idade (17)'!AE16</f>
        <v>0.13531353135313531</v>
      </c>
      <c r="V16" s="182">
        <f>'PD_idade (17)'!X16/'PD_idade (17)'!AE16</f>
        <v>9.9009900990099015E-2</v>
      </c>
      <c r="W16" s="182">
        <f>'PD_idade (17)'!Y16/'PD_idade (17)'!AE16</f>
        <v>0.12211221122112212</v>
      </c>
      <c r="X16" s="182">
        <f>'PD_idade (17)'!Z16/'PD_idade (17)'!AE16</f>
        <v>0.12211221122112212</v>
      </c>
      <c r="Y16" s="182">
        <f>'PD_idade (17)'!AA16/'PD_idade (17)'!AE16</f>
        <v>0.11881188118811881</v>
      </c>
      <c r="Z16" s="182">
        <f>'PD_idade (17)'!AB16/'PD_idade (17)'!AE16</f>
        <v>0.10231023102310231</v>
      </c>
      <c r="AA16" s="182">
        <f>'PD_idade (17)'!AC16/'PD_idade (17)'!AE16</f>
        <v>0.17821782178217821</v>
      </c>
      <c r="AB16" s="222">
        <f>'PD_idade (17)'!AD16/'PD_idade (17)'!AE16</f>
        <v>0.12211221122112212</v>
      </c>
      <c r="AC16" s="389"/>
      <c r="AD16" s="385"/>
      <c r="AE16" s="104">
        <f>'PD_idade (17)'!AG16/'PD_idade (17)'!AO16</f>
        <v>0.1310344827586207</v>
      </c>
      <c r="AF16" s="181">
        <f>'PD_idade (17)'!AH16/'PD_idade (17)'!AO16</f>
        <v>0.10344827586206896</v>
      </c>
      <c r="AG16" s="181">
        <f>'PD_idade (17)'!AI16/'PD_idade (17)'!AO16</f>
        <v>0.12758620689655173</v>
      </c>
      <c r="AH16" s="181">
        <f>'PD_idade (17)'!AJ16/'PD_idade (17)'!AO16</f>
        <v>0.12758620689655173</v>
      </c>
      <c r="AI16" s="181">
        <f>'PD_idade (17)'!AK16/'PD_idade (17)'!AO16</f>
        <v>0.12758620689655173</v>
      </c>
      <c r="AJ16" s="181">
        <f>'PD_idade (17)'!AL16/'PD_idade (17)'!AO16</f>
        <v>0.10344827586206896</v>
      </c>
      <c r="AK16" s="181">
        <f>'PD_idade (17)'!AM16/'PD_idade (17)'!AO16</f>
        <v>0.15862068965517243</v>
      </c>
      <c r="AL16" s="105">
        <f>'PD_idade (17)'!AN16/'PD_idade (17)'!AO16</f>
        <v>0.1206896551724138</v>
      </c>
      <c r="AM16" s="208">
        <v>1002</v>
      </c>
      <c r="AN16" s="219"/>
    </row>
    <row r="17" spans="2:40" x14ac:dyDescent="0.25">
      <c r="B17" s="206" t="s">
        <v>37</v>
      </c>
      <c r="C17" s="225">
        <f>'PD_idade (17)'!C17/'PD_idade (17)'!K17</f>
        <v>0.12110726643598616</v>
      </c>
      <c r="D17" s="182">
        <f>'PD_idade (17)'!D17/'PD_idade (17)'!K17</f>
        <v>0.13148788927335639</v>
      </c>
      <c r="E17" s="182">
        <f>'PD_idade (17)'!E17/'PD_idade (17)'!K17</f>
        <v>0.11764705882352941</v>
      </c>
      <c r="F17" s="182">
        <f>'PD_idade (17)'!F17/'PD_idade (17)'!K17</f>
        <v>0.1245674740484429</v>
      </c>
      <c r="G17" s="182">
        <f>'PD_idade (17)'!G17/'PD_idade (17)'!K17</f>
        <v>0.16262975778546712</v>
      </c>
      <c r="H17" s="182">
        <f>'PD_idade (17)'!H17/'PD_idade (17)'!K17</f>
        <v>0.14878892733564014</v>
      </c>
      <c r="I17" s="182">
        <f>'PD_idade (17)'!I17/'PD_idade (17)'!K17</f>
        <v>8.6505190311418678E-2</v>
      </c>
      <c r="J17" s="222">
        <f>'PD_idade (17)'!J17/'PD_idade (17)'!K17</f>
        <v>0.10726643598615918</v>
      </c>
      <c r="K17" s="91"/>
      <c r="L17" s="183">
        <f>'PD_idade (17)'!M17/'PD_idade (17)'!U17</f>
        <v>0.11764705882352941</v>
      </c>
      <c r="M17" s="182">
        <f>'PD_idade (17)'!N17/'PD_idade (17)'!U17</f>
        <v>0.14338235294117646</v>
      </c>
      <c r="N17" s="182">
        <f>'PD_idade (17)'!O17/'PD_idade (17)'!U17</f>
        <v>0.12132352941176471</v>
      </c>
      <c r="O17" s="182">
        <f>'PD_idade (17)'!P17/'PD_idade (17)'!U17</f>
        <v>0.12867647058823528</v>
      </c>
      <c r="P17" s="182">
        <f>'PD_idade (17)'!Q17/'PD_idade (17)'!U17</f>
        <v>0.16544117647058823</v>
      </c>
      <c r="Q17" s="182">
        <f>'PD_idade (17)'!R17/'PD_idade (17)'!U17</f>
        <v>0.14338235294117646</v>
      </c>
      <c r="R17" s="182">
        <f>'PD_idade (17)'!S17/'PD_idade (17)'!U17</f>
        <v>6.25E-2</v>
      </c>
      <c r="S17" s="187">
        <f>'PD_idade (17)'!T17/'PD_idade (17)'!U17</f>
        <v>0.11764705882352941</v>
      </c>
      <c r="T17" s="395"/>
      <c r="U17" s="225">
        <f>'PD_idade (17)'!W17/'PD_idade (17)'!AE17</f>
        <v>9.7165991902834009E-2</v>
      </c>
      <c r="V17" s="182">
        <f>'PD_idade (17)'!X17/'PD_idade (17)'!AE17</f>
        <v>0.13765182186234817</v>
      </c>
      <c r="W17" s="182">
        <f>'PD_idade (17)'!Y17/'PD_idade (17)'!AE17</f>
        <v>0.12550607287449392</v>
      </c>
      <c r="X17" s="182">
        <f>'PD_idade (17)'!Z17/'PD_idade (17)'!AE17</f>
        <v>0.15384615384615385</v>
      </c>
      <c r="Y17" s="182">
        <f>'PD_idade (17)'!AA17/'PD_idade (17)'!AE17</f>
        <v>0.15789473684210525</v>
      </c>
      <c r="Z17" s="182">
        <f>'PD_idade (17)'!AB17/'PD_idade (17)'!AE17</f>
        <v>0.13360323886639677</v>
      </c>
      <c r="AA17" s="182">
        <f>'PD_idade (17)'!AC17/'PD_idade (17)'!AE17</f>
        <v>7.28744939271255E-2</v>
      </c>
      <c r="AB17" s="222">
        <f>'PD_idade (17)'!AD17/'PD_idade (17)'!AE17</f>
        <v>0.1214574898785425</v>
      </c>
      <c r="AC17" s="389"/>
      <c r="AD17" s="385"/>
      <c r="AE17" s="106">
        <f>'PD_idade (17)'!AG17/'PD_idade (17)'!AO17</f>
        <v>0.12757201646090535</v>
      </c>
      <c r="AF17" s="182">
        <f>'PD_idade (17)'!AH17/'PD_idade (17)'!AO17</f>
        <v>0.13991769547325103</v>
      </c>
      <c r="AG17" s="182">
        <f>'PD_idade (17)'!AI17/'PD_idade (17)'!AO17</f>
        <v>0.12345679012345678</v>
      </c>
      <c r="AH17" s="182">
        <f>'PD_idade (17)'!AJ17/'PD_idade (17)'!AO17</f>
        <v>0.14814814814814814</v>
      </c>
      <c r="AI17" s="182">
        <f>'PD_idade (17)'!AK17/'PD_idade (17)'!AO17</f>
        <v>0.13991769547325103</v>
      </c>
      <c r="AJ17" s="182">
        <f>'PD_idade (17)'!AL17/'PD_idade (17)'!AO17</f>
        <v>0.11934156378600823</v>
      </c>
      <c r="AK17" s="182">
        <f>'PD_idade (17)'!AM17/'PD_idade (17)'!AO17</f>
        <v>9.0534979423868317E-2</v>
      </c>
      <c r="AL17" s="107">
        <f>'PD_idade (17)'!AN17/'PD_idade (17)'!AO17</f>
        <v>0.1111111111111111</v>
      </c>
      <c r="AM17" s="204">
        <v>454</v>
      </c>
      <c r="AN17" s="219"/>
    </row>
    <row r="18" spans="2:40" x14ac:dyDescent="0.25">
      <c r="B18" s="206" t="s">
        <v>38</v>
      </c>
      <c r="C18" s="225">
        <f>'PD_idade (17)'!C18/'PD_idade (17)'!K18</f>
        <v>6.4285714285714279E-2</v>
      </c>
      <c r="D18" s="182">
        <f>'PD_idade (17)'!D18/'PD_idade (17)'!K18</f>
        <v>9.8214285714285712E-2</v>
      </c>
      <c r="E18" s="182">
        <f>'PD_idade (17)'!E18/'PD_idade (17)'!K18</f>
        <v>0.11964285714285715</v>
      </c>
      <c r="F18" s="182">
        <f>'PD_idade (17)'!F18/'PD_idade (17)'!K18</f>
        <v>0.14107142857142857</v>
      </c>
      <c r="G18" s="182">
        <f>'PD_idade (17)'!G18/'PD_idade (17)'!K18</f>
        <v>0.1125</v>
      </c>
      <c r="H18" s="182">
        <f>'PD_idade (17)'!H18/'PD_idade (17)'!K18</f>
        <v>0.15535714285714286</v>
      </c>
      <c r="I18" s="182">
        <f>'PD_idade (17)'!I18/'PD_idade (17)'!K18</f>
        <v>0.13214285714285715</v>
      </c>
      <c r="J18" s="222">
        <f>'PD_idade (17)'!J18/'PD_idade (17)'!K18</f>
        <v>0.1767857142857143</v>
      </c>
      <c r="K18" s="91"/>
      <c r="L18" s="183">
        <f>'PD_idade (17)'!M18/'PD_idade (17)'!U18</f>
        <v>7.1297989031078604E-2</v>
      </c>
      <c r="M18" s="182">
        <f>'PD_idade (17)'!N18/'PD_idade (17)'!U18</f>
        <v>8.5923217550274225E-2</v>
      </c>
      <c r="N18" s="182">
        <f>'PD_idade (17)'!O18/'PD_idade (17)'!U18</f>
        <v>0.10968921389396709</v>
      </c>
      <c r="O18" s="182">
        <f>'PD_idade (17)'!P18/'PD_idade (17)'!U18</f>
        <v>0.13893967093235832</v>
      </c>
      <c r="P18" s="182">
        <f>'PD_idade (17)'!Q18/'PD_idade (17)'!U18</f>
        <v>0.12248628884826325</v>
      </c>
      <c r="Q18" s="182">
        <f>'PD_idade (17)'!R18/'PD_idade (17)'!U18</f>
        <v>0.15722120658135283</v>
      </c>
      <c r="R18" s="182">
        <f>'PD_idade (17)'!S18/'PD_idade (17)'!U18</f>
        <v>0.14625228519195613</v>
      </c>
      <c r="S18" s="187">
        <f>'PD_idade (17)'!T18/'PD_idade (17)'!U18</f>
        <v>0.16819012797074953</v>
      </c>
      <c r="T18" s="395"/>
      <c r="U18" s="225">
        <f>'PD_idade (17)'!W18/'PD_idade (17)'!AE18</f>
        <v>6.0194174757281553E-2</v>
      </c>
      <c r="V18" s="182">
        <f>'PD_idade (17)'!X18/'PD_idade (17)'!AE18</f>
        <v>8.155339805825243E-2</v>
      </c>
      <c r="W18" s="182">
        <f>'PD_idade (17)'!Y18/'PD_idade (17)'!AE18</f>
        <v>0.11262135922330097</v>
      </c>
      <c r="X18" s="182">
        <f>'PD_idade (17)'!Z18/'PD_idade (17)'!AE18</f>
        <v>0.14951456310679612</v>
      </c>
      <c r="Y18" s="182">
        <f>'PD_idade (17)'!AA18/'PD_idade (17)'!AE18</f>
        <v>0.12427184466019417</v>
      </c>
      <c r="Z18" s="182">
        <f>'PD_idade (17)'!AB18/'PD_idade (17)'!AE18</f>
        <v>0.15145631067961166</v>
      </c>
      <c r="AA18" s="182">
        <f>'PD_idade (17)'!AC18/'PD_idade (17)'!AE18</f>
        <v>0.14757281553398058</v>
      </c>
      <c r="AB18" s="222">
        <f>'PD_idade (17)'!AD18/'PD_idade (17)'!AE18</f>
        <v>0.17281553398058253</v>
      </c>
      <c r="AC18" s="389"/>
      <c r="AD18" s="385"/>
      <c r="AE18" s="106">
        <f>'PD_idade (17)'!AG18/'PD_idade (17)'!AO18</f>
        <v>7.7689243027888447E-2</v>
      </c>
      <c r="AF18" s="182">
        <f>'PD_idade (17)'!AH18/'PD_idade (17)'!AO18</f>
        <v>8.565737051792828E-2</v>
      </c>
      <c r="AG18" s="182">
        <f>'PD_idade (17)'!AI18/'PD_idade (17)'!AO18</f>
        <v>0.10159362549800798</v>
      </c>
      <c r="AH18" s="182">
        <f>'PD_idade (17)'!AJ18/'PD_idade (17)'!AO18</f>
        <v>0.13147410358565736</v>
      </c>
      <c r="AI18" s="182">
        <f>'PD_idade (17)'!AK18/'PD_idade (17)'!AO18</f>
        <v>0.13545816733067728</v>
      </c>
      <c r="AJ18" s="182">
        <f>'PD_idade (17)'!AL18/'PD_idade (17)'!AO18</f>
        <v>0.14940239043824702</v>
      </c>
      <c r="AK18" s="182">
        <f>'PD_idade (17)'!AM18/'PD_idade (17)'!AO18</f>
        <v>0.14940239043824702</v>
      </c>
      <c r="AL18" s="107">
        <f>'PD_idade (17)'!AN18/'PD_idade (17)'!AO18</f>
        <v>0.1693227091633466</v>
      </c>
      <c r="AM18" s="204">
        <v>520</v>
      </c>
      <c r="AN18" s="219"/>
    </row>
    <row r="19" spans="2:40" x14ac:dyDescent="0.25">
      <c r="B19" s="206" t="s">
        <v>39</v>
      </c>
      <c r="C19" s="225">
        <f>'PD_idade (17)'!C19/'PD_idade (17)'!K19</f>
        <v>7.8328981723237601E-2</v>
      </c>
      <c r="D19" s="182">
        <f>'PD_idade (17)'!D19/'PD_idade (17)'!K19</f>
        <v>0.11488250652741515</v>
      </c>
      <c r="E19" s="182">
        <f>'PD_idade (17)'!E19/'PD_idade (17)'!K19</f>
        <v>0.12793733681462141</v>
      </c>
      <c r="F19" s="182">
        <f>'PD_idade (17)'!F19/'PD_idade (17)'!K19</f>
        <v>0.12532637075718014</v>
      </c>
      <c r="G19" s="182">
        <f>'PD_idade (17)'!G19/'PD_idade (17)'!K19</f>
        <v>8.6161879895561358E-2</v>
      </c>
      <c r="H19" s="182">
        <f>'PD_idade (17)'!H19/'PD_idade (17)'!K19</f>
        <v>0.12271540469973891</v>
      </c>
      <c r="I19" s="182">
        <f>'PD_idade (17)'!I19/'PD_idade (17)'!K19</f>
        <v>0.12271540469973891</v>
      </c>
      <c r="J19" s="222">
        <f>'PD_idade (17)'!J19/'PD_idade (17)'!K19</f>
        <v>0.22193211488250653</v>
      </c>
      <c r="K19" s="91"/>
      <c r="L19" s="183">
        <f>'PD_idade (17)'!M19/'PD_idade (17)'!U19</f>
        <v>8.9005235602094238E-2</v>
      </c>
      <c r="M19" s="182">
        <f>'PD_idade (17)'!N19/'PD_idade (17)'!U19</f>
        <v>0.11518324607329843</v>
      </c>
      <c r="N19" s="182">
        <f>'PD_idade (17)'!O19/'PD_idade (17)'!U19</f>
        <v>0.12827225130890052</v>
      </c>
      <c r="O19" s="182">
        <f>'PD_idade (17)'!P19/'PD_idade (17)'!U19</f>
        <v>0.12827225130890052</v>
      </c>
      <c r="P19" s="182">
        <f>'PD_idade (17)'!Q19/'PD_idade (17)'!U19</f>
        <v>8.3769633507853408E-2</v>
      </c>
      <c r="Q19" s="182">
        <f>'PD_idade (17)'!R19/'PD_idade (17)'!U19</f>
        <v>0.12041884816753927</v>
      </c>
      <c r="R19" s="182">
        <f>'PD_idade (17)'!S19/'PD_idade (17)'!U19</f>
        <v>0.12303664921465969</v>
      </c>
      <c r="S19" s="187">
        <f>'PD_idade (17)'!T19/'PD_idade (17)'!U19</f>
        <v>0.21204188481675393</v>
      </c>
      <c r="T19" s="395"/>
      <c r="U19" s="225">
        <f>'PD_idade (17)'!W19/'PD_idade (17)'!AE19</f>
        <v>7.02247191011236E-2</v>
      </c>
      <c r="V19" s="182">
        <f>'PD_idade (17)'!X19/'PD_idade (17)'!AE19</f>
        <v>0.11797752808988764</v>
      </c>
      <c r="W19" s="182">
        <f>'PD_idade (17)'!Y19/'PD_idade (17)'!AE19</f>
        <v>0.12921348314606743</v>
      </c>
      <c r="X19" s="182">
        <f>'PD_idade (17)'!Z19/'PD_idade (17)'!AE19</f>
        <v>0.12078651685393259</v>
      </c>
      <c r="Y19" s="182">
        <f>'PD_idade (17)'!AA19/'PD_idade (17)'!AE19</f>
        <v>0.10112359550561797</v>
      </c>
      <c r="Z19" s="182">
        <f>'PD_idade (17)'!AB19/'PD_idade (17)'!AE19</f>
        <v>0.12078651685393259</v>
      </c>
      <c r="AA19" s="182">
        <f>'PD_idade (17)'!AC19/'PD_idade (17)'!AE19</f>
        <v>0.12921348314606743</v>
      </c>
      <c r="AB19" s="222">
        <f>'PD_idade (17)'!AD19/'PD_idade (17)'!AE19</f>
        <v>0.21067415730337077</v>
      </c>
      <c r="AC19" s="389"/>
      <c r="AD19" s="385"/>
      <c r="AE19" s="106">
        <f>'PD_idade (17)'!AG19/'PD_idade (17)'!AO19</f>
        <v>7.02247191011236E-2</v>
      </c>
      <c r="AF19" s="182">
        <f>'PD_idade (17)'!AH19/'PD_idade (17)'!AO19</f>
        <v>0.1348314606741573</v>
      </c>
      <c r="AG19" s="182">
        <f>'PD_idade (17)'!AI19/'PD_idade (17)'!AO19</f>
        <v>0.1404494382022472</v>
      </c>
      <c r="AH19" s="182">
        <f>'PD_idade (17)'!AJ19/'PD_idade (17)'!AO19</f>
        <v>0.12640449438202248</v>
      </c>
      <c r="AI19" s="182">
        <f>'PD_idade (17)'!AK19/'PD_idade (17)'!AO19</f>
        <v>9.5505617977528087E-2</v>
      </c>
      <c r="AJ19" s="182">
        <f>'PD_idade (17)'!AL19/'PD_idade (17)'!AO19</f>
        <v>0.12921348314606743</v>
      </c>
      <c r="AK19" s="182">
        <f>'PD_idade (17)'!AM19/'PD_idade (17)'!AO19</f>
        <v>0.11797752808988764</v>
      </c>
      <c r="AL19" s="107">
        <f>'PD_idade (17)'!AN19/'PD_idade (17)'!AO19</f>
        <v>0.1853932584269663</v>
      </c>
      <c r="AM19" s="204">
        <v>438</v>
      </c>
      <c r="AN19" s="219"/>
    </row>
    <row r="20" spans="2:40" x14ac:dyDescent="0.25">
      <c r="B20" s="206" t="s">
        <v>40</v>
      </c>
      <c r="C20" s="225">
        <f>'PD_idade (17)'!C20/'PD_idade (17)'!K20</f>
        <v>9.4964028776978418E-2</v>
      </c>
      <c r="D20" s="182">
        <f>'PD_idade (17)'!D20/'PD_idade (17)'!K20</f>
        <v>0.14532374100719425</v>
      </c>
      <c r="E20" s="182">
        <f>'PD_idade (17)'!E20/'PD_idade (17)'!K20</f>
        <v>0.14964028776978416</v>
      </c>
      <c r="F20" s="182">
        <f>'PD_idade (17)'!F20/'PD_idade (17)'!K20</f>
        <v>0.1539568345323741</v>
      </c>
      <c r="G20" s="182">
        <f>'PD_idade (17)'!G20/'PD_idade (17)'!K20</f>
        <v>0.11654676258992806</v>
      </c>
      <c r="H20" s="182">
        <f>'PD_idade (17)'!H20/'PD_idade (17)'!K20</f>
        <v>0.11366906474820145</v>
      </c>
      <c r="I20" s="182">
        <f>'PD_idade (17)'!I20/'PD_idade (17)'!K20</f>
        <v>0.11366906474820145</v>
      </c>
      <c r="J20" s="222">
        <f>'PD_idade (17)'!J20/'PD_idade (17)'!K20</f>
        <v>0.11223021582733812</v>
      </c>
      <c r="K20" s="91"/>
      <c r="L20" s="183">
        <f>'PD_idade (17)'!M20/'PD_idade (17)'!U20</f>
        <v>0.12372634643377002</v>
      </c>
      <c r="M20" s="182">
        <f>'PD_idade (17)'!N20/'PD_idade (17)'!U20</f>
        <v>0.14119359534206696</v>
      </c>
      <c r="N20" s="182">
        <f>'PD_idade (17)'!O20/'PD_idade (17)'!U20</f>
        <v>0.13100436681222707</v>
      </c>
      <c r="O20" s="182">
        <f>'PD_idade (17)'!P20/'PD_idade (17)'!U20</f>
        <v>0.15283842794759825</v>
      </c>
      <c r="P20" s="182">
        <f>'PD_idade (17)'!Q20/'PD_idade (17)'!U20</f>
        <v>0.11499272197962154</v>
      </c>
      <c r="Q20" s="182">
        <f>'PD_idade (17)'!R20/'PD_idade (17)'!U20</f>
        <v>0.12372634643377002</v>
      </c>
      <c r="R20" s="182">
        <f>'PD_idade (17)'!S20/'PD_idade (17)'!U20</f>
        <v>0.11062590975254731</v>
      </c>
      <c r="S20" s="187">
        <f>'PD_idade (17)'!T20/'PD_idade (17)'!U20</f>
        <v>0.10189228529839883</v>
      </c>
      <c r="T20" s="395"/>
      <c r="U20" s="225">
        <f>'PD_idade (17)'!W20/'PD_idade (17)'!AE20</f>
        <v>0.10737179487179487</v>
      </c>
      <c r="V20" s="182">
        <f>'PD_idade (17)'!X20/'PD_idade (17)'!AE20</f>
        <v>0.14423076923076922</v>
      </c>
      <c r="W20" s="182">
        <f>'PD_idade (17)'!Y20/'PD_idade (17)'!AE20</f>
        <v>0.12179487179487179</v>
      </c>
      <c r="X20" s="182">
        <f>'PD_idade (17)'!Z20/'PD_idade (17)'!AE20</f>
        <v>0.15064102564102563</v>
      </c>
      <c r="Y20" s="182">
        <f>'PD_idade (17)'!AA20/'PD_idade (17)'!AE20</f>
        <v>0.1201923076923077</v>
      </c>
      <c r="Z20" s="182">
        <f>'PD_idade (17)'!AB20/'PD_idade (17)'!AE20</f>
        <v>0.12980769230769232</v>
      </c>
      <c r="AA20" s="182">
        <f>'PD_idade (17)'!AC20/'PD_idade (17)'!AE20</f>
        <v>0.11217948717948718</v>
      </c>
      <c r="AB20" s="222">
        <f>'PD_idade (17)'!AD20/'PD_idade (17)'!AE20</f>
        <v>0.11378205128205128</v>
      </c>
      <c r="AC20" s="389"/>
      <c r="AD20" s="385"/>
      <c r="AE20" s="106">
        <f>'PD_idade (17)'!AG20/'PD_idade (17)'!AO20</f>
        <v>0.10923076923076923</v>
      </c>
      <c r="AF20" s="182">
        <f>'PD_idade (17)'!AH20/'PD_idade (17)'!AO20</f>
        <v>0.16461538461538461</v>
      </c>
      <c r="AG20" s="182">
        <f>'PD_idade (17)'!AI20/'PD_idade (17)'!AO20</f>
        <v>0.12307692307692308</v>
      </c>
      <c r="AH20" s="182">
        <f>'PD_idade (17)'!AJ20/'PD_idade (17)'!AO20</f>
        <v>0.14923076923076922</v>
      </c>
      <c r="AI20" s="182">
        <f>'PD_idade (17)'!AK20/'PD_idade (17)'!AO20</f>
        <v>0.11692307692307692</v>
      </c>
      <c r="AJ20" s="182">
        <f>'PD_idade (17)'!AL20/'PD_idade (17)'!AO20</f>
        <v>0.12769230769230769</v>
      </c>
      <c r="AK20" s="182">
        <f>'PD_idade (17)'!AM20/'PD_idade (17)'!AO20</f>
        <v>0.10153846153846154</v>
      </c>
      <c r="AL20" s="107">
        <f>'PD_idade (17)'!AN20/'PD_idade (17)'!AO20</f>
        <v>0.1076923076923077</v>
      </c>
      <c r="AM20" s="204">
        <v>1176</v>
      </c>
      <c r="AN20" s="219"/>
    </row>
    <row r="21" spans="2:40" x14ac:dyDescent="0.25">
      <c r="B21" s="206" t="s">
        <v>41</v>
      </c>
      <c r="C21" s="225">
        <f>'PD_idade (17)'!C21/'PD_idade (17)'!K21</f>
        <v>8.3333333333333329E-2</v>
      </c>
      <c r="D21" s="182">
        <f>'PD_idade (17)'!D21/'PD_idade (17)'!K21</f>
        <v>0.14141414141414141</v>
      </c>
      <c r="E21" s="182">
        <f>'PD_idade (17)'!E21/'PD_idade (17)'!K21</f>
        <v>0.12878787878787878</v>
      </c>
      <c r="F21" s="182">
        <f>'PD_idade (17)'!F21/'PD_idade (17)'!K21</f>
        <v>0.13131313131313133</v>
      </c>
      <c r="G21" s="182">
        <f>'PD_idade (17)'!G21/'PD_idade (17)'!K21</f>
        <v>0.11868686868686869</v>
      </c>
      <c r="H21" s="182">
        <f>'PD_idade (17)'!H21/'PD_idade (17)'!K21</f>
        <v>0.10858585858585859</v>
      </c>
      <c r="I21" s="182">
        <f>'PD_idade (17)'!I21/'PD_idade (17)'!K21</f>
        <v>0.12626262626262627</v>
      </c>
      <c r="J21" s="222">
        <f>'PD_idade (17)'!J21/'PD_idade (17)'!K21</f>
        <v>0.16161616161616163</v>
      </c>
      <c r="K21" s="91"/>
      <c r="L21" s="183">
        <f>'PD_idade (17)'!M21/'PD_idade (17)'!U21</f>
        <v>9.9744245524296671E-2</v>
      </c>
      <c r="M21" s="182">
        <f>'PD_idade (17)'!N21/'PD_idade (17)'!U21</f>
        <v>0.16368286445012789</v>
      </c>
      <c r="N21" s="182">
        <f>'PD_idade (17)'!O21/'PD_idade (17)'!U21</f>
        <v>0.11508951406649616</v>
      </c>
      <c r="O21" s="182">
        <f>'PD_idade (17)'!P21/'PD_idade (17)'!U21</f>
        <v>0.12787723785166241</v>
      </c>
      <c r="P21" s="182">
        <f>'PD_idade (17)'!Q21/'PD_idade (17)'!U21</f>
        <v>0.10230179028132992</v>
      </c>
      <c r="Q21" s="182">
        <f>'PD_idade (17)'!R21/'PD_idade (17)'!U21</f>
        <v>0.10485933503836317</v>
      </c>
      <c r="R21" s="182">
        <f>'PD_idade (17)'!S21/'PD_idade (17)'!U21</f>
        <v>0.13554987212276215</v>
      </c>
      <c r="S21" s="187">
        <f>'PD_idade (17)'!T21/'PD_idade (17)'!U21</f>
        <v>0.15089514066496162</v>
      </c>
      <c r="T21" s="395"/>
      <c r="U21" s="225">
        <f>'PD_idade (17)'!W21/'PD_idade (17)'!AE21</f>
        <v>9.3833780160857902E-2</v>
      </c>
      <c r="V21" s="182">
        <f>'PD_idade (17)'!X21/'PD_idade (17)'!AE21</f>
        <v>0.15013404825737264</v>
      </c>
      <c r="W21" s="182">
        <f>'PD_idade (17)'!Y21/'PD_idade (17)'!AE21</f>
        <v>0.11528150134048257</v>
      </c>
      <c r="X21" s="182">
        <f>'PD_idade (17)'!Z21/'PD_idade (17)'!AE21</f>
        <v>0.13136729222520108</v>
      </c>
      <c r="Y21" s="182">
        <f>'PD_idade (17)'!AA21/'PD_idade (17)'!AE21</f>
        <v>0.10991957104557641</v>
      </c>
      <c r="Z21" s="182">
        <f>'PD_idade (17)'!AB21/'PD_idade (17)'!AE21</f>
        <v>0.11528150134048257</v>
      </c>
      <c r="AA21" s="182">
        <f>'PD_idade (17)'!AC21/'PD_idade (17)'!AE21</f>
        <v>0.13136729222520108</v>
      </c>
      <c r="AB21" s="222">
        <f>'PD_idade (17)'!AD21/'PD_idade (17)'!AE21</f>
        <v>0.15281501340482573</v>
      </c>
      <c r="AC21" s="389"/>
      <c r="AD21" s="385"/>
      <c r="AE21" s="106">
        <f>'PD_idade (17)'!AG21/'PD_idade (17)'!AO21</f>
        <v>0.10752688172043011</v>
      </c>
      <c r="AF21" s="182">
        <f>'PD_idade (17)'!AH21/'PD_idade (17)'!AO21</f>
        <v>0.13440860215053763</v>
      </c>
      <c r="AG21" s="182">
        <f>'PD_idade (17)'!AI21/'PD_idade (17)'!AO21</f>
        <v>0.13172043010752688</v>
      </c>
      <c r="AH21" s="182">
        <f>'PD_idade (17)'!AJ21/'PD_idade (17)'!AO21</f>
        <v>0.13709677419354838</v>
      </c>
      <c r="AI21" s="182">
        <f>'PD_idade (17)'!AK21/'PD_idade (17)'!AO21</f>
        <v>0.12634408602150538</v>
      </c>
      <c r="AJ21" s="182">
        <f>'PD_idade (17)'!AL21/'PD_idade (17)'!AO21</f>
        <v>9.6774193548387094E-2</v>
      </c>
      <c r="AK21" s="182">
        <f>'PD_idade (17)'!AM21/'PD_idade (17)'!AO21</f>
        <v>0.12365591397849462</v>
      </c>
      <c r="AL21" s="107">
        <f>'PD_idade (17)'!AN21/'PD_idade (17)'!AO21</f>
        <v>0.1424731182795699</v>
      </c>
      <c r="AM21" s="204">
        <v>434</v>
      </c>
      <c r="AN21" s="219"/>
    </row>
    <row r="22" spans="2:40" x14ac:dyDescent="0.25">
      <c r="B22" s="206" t="s">
        <v>42</v>
      </c>
      <c r="C22" s="225">
        <f>'PD_idade (17)'!C22/'PD_idade (17)'!K22</f>
        <v>0.16382252559726962</v>
      </c>
      <c r="D22" s="182">
        <f>'PD_idade (17)'!D22/'PD_idade (17)'!K22</f>
        <v>6.8259385665529013E-2</v>
      </c>
      <c r="E22" s="182">
        <f>'PD_idade (17)'!E22/'PD_idade (17)'!K22</f>
        <v>8.8737201365187715E-2</v>
      </c>
      <c r="F22" s="182">
        <f>'PD_idade (17)'!F22/'PD_idade (17)'!K22</f>
        <v>0.13310580204778158</v>
      </c>
      <c r="G22" s="182">
        <f>'PD_idade (17)'!G22/'PD_idade (17)'!K22</f>
        <v>0.14675767918088736</v>
      </c>
      <c r="H22" s="182">
        <f>'PD_idade (17)'!H22/'PD_idade (17)'!K22</f>
        <v>0.13993174061433447</v>
      </c>
      <c r="I22" s="182">
        <f>'PD_idade (17)'!I22/'PD_idade (17)'!K22</f>
        <v>0.14675767918088736</v>
      </c>
      <c r="J22" s="222">
        <f>'PD_idade (17)'!J22/'PD_idade (17)'!K22</f>
        <v>0.11262798634812286</v>
      </c>
      <c r="K22" s="91"/>
      <c r="L22" s="183">
        <f>'PD_idade (17)'!M22/'PD_idade (17)'!U22</f>
        <v>0.17747440273037543</v>
      </c>
      <c r="M22" s="182">
        <f>'PD_idade (17)'!N22/'PD_idade (17)'!U22</f>
        <v>6.8259385665529013E-2</v>
      </c>
      <c r="N22" s="182">
        <f>'PD_idade (17)'!O22/'PD_idade (17)'!U22</f>
        <v>7.8498293515358364E-2</v>
      </c>
      <c r="O22" s="182">
        <f>'PD_idade (17)'!P22/'PD_idade (17)'!U22</f>
        <v>0.13310580204778158</v>
      </c>
      <c r="P22" s="182">
        <f>'PD_idade (17)'!Q22/'PD_idade (17)'!U22</f>
        <v>0.13651877133105803</v>
      </c>
      <c r="Q22" s="182">
        <f>'PD_idade (17)'!R22/'PD_idade (17)'!U22</f>
        <v>0.14675767918088736</v>
      </c>
      <c r="R22" s="182">
        <f>'PD_idade (17)'!S22/'PD_idade (17)'!U22</f>
        <v>0.12969283276450511</v>
      </c>
      <c r="S22" s="187">
        <f>'PD_idade (17)'!T22/'PD_idade (17)'!U22</f>
        <v>0.12969283276450511</v>
      </c>
      <c r="T22" s="395"/>
      <c r="U22" s="225">
        <f>'PD_idade (17)'!W22/'PD_idade (17)'!AE22</f>
        <v>0.15037593984962405</v>
      </c>
      <c r="V22" s="182">
        <f>'PD_idade (17)'!X22/'PD_idade (17)'!AE22</f>
        <v>7.5187969924812026E-2</v>
      </c>
      <c r="W22" s="182">
        <f>'PD_idade (17)'!Y22/'PD_idade (17)'!AE22</f>
        <v>0.10526315789473684</v>
      </c>
      <c r="X22" s="182">
        <f>'PD_idade (17)'!Z22/'PD_idade (17)'!AE22</f>
        <v>0.13157894736842105</v>
      </c>
      <c r="Y22" s="182">
        <f>'PD_idade (17)'!AA22/'PD_idade (17)'!AE22</f>
        <v>0.13909774436090225</v>
      </c>
      <c r="Z22" s="182">
        <f>'PD_idade (17)'!AB22/'PD_idade (17)'!AE22</f>
        <v>0.14285714285714285</v>
      </c>
      <c r="AA22" s="182">
        <f>'PD_idade (17)'!AC22/'PD_idade (17)'!AE22</f>
        <v>0.12781954887218044</v>
      </c>
      <c r="AB22" s="222">
        <f>'PD_idade (17)'!AD22/'PD_idade (17)'!AE22</f>
        <v>0.12781954887218044</v>
      </c>
      <c r="AC22" s="389"/>
      <c r="AD22" s="385"/>
      <c r="AE22" s="106">
        <f>'PD_idade (17)'!AG22/'PD_idade (17)'!AO22</f>
        <v>0.17490494296577946</v>
      </c>
      <c r="AF22" s="182">
        <f>'PD_idade (17)'!AH22/'PD_idade (17)'!AO22</f>
        <v>8.7452471482889732E-2</v>
      </c>
      <c r="AG22" s="182">
        <f>'PD_idade (17)'!AI22/'PD_idade (17)'!AO22</f>
        <v>9.8859315589353611E-2</v>
      </c>
      <c r="AH22" s="182">
        <f>'PD_idade (17)'!AJ22/'PD_idade (17)'!AO22</f>
        <v>0.11026615969581749</v>
      </c>
      <c r="AI22" s="182">
        <f>'PD_idade (17)'!AK22/'PD_idade (17)'!AO22</f>
        <v>0.13307984790874525</v>
      </c>
      <c r="AJ22" s="182">
        <f>'PD_idade (17)'!AL22/'PD_idade (17)'!AO22</f>
        <v>0.12547528517110265</v>
      </c>
      <c r="AK22" s="182">
        <f>'PD_idade (17)'!AM22/'PD_idade (17)'!AO22</f>
        <v>0.14448669201520911</v>
      </c>
      <c r="AL22" s="107">
        <f>'PD_idade (17)'!AN22/'PD_idade (17)'!AO22</f>
        <v>0.12547528517110265</v>
      </c>
      <c r="AM22" s="204">
        <v>938</v>
      </c>
      <c r="AN22" s="219"/>
    </row>
    <row r="23" spans="2:40" x14ac:dyDescent="0.25">
      <c r="B23" s="206" t="s">
        <v>43</v>
      </c>
      <c r="C23" s="225">
        <f>'PD_idade (17)'!C23/'PD_idade (17)'!K23</f>
        <v>7.8431372549019607E-2</v>
      </c>
      <c r="D23" s="182">
        <f>'PD_idade (17)'!D23/'PD_idade (17)'!K23</f>
        <v>0.11372549019607843</v>
      </c>
      <c r="E23" s="182">
        <f>'PD_idade (17)'!E23/'PD_idade (17)'!K23</f>
        <v>0.12156862745098039</v>
      </c>
      <c r="F23" s="182">
        <f>'PD_idade (17)'!F23/'PD_idade (17)'!K23</f>
        <v>0.14117647058823529</v>
      </c>
      <c r="G23" s="182">
        <f>'PD_idade (17)'!G23/'PD_idade (17)'!K23</f>
        <v>0.13725490196078433</v>
      </c>
      <c r="H23" s="182">
        <f>'PD_idade (17)'!H23/'PD_idade (17)'!K23</f>
        <v>0.10980392156862745</v>
      </c>
      <c r="I23" s="182">
        <f>'PD_idade (17)'!I23/'PD_idade (17)'!K23</f>
        <v>0.14509803921568629</v>
      </c>
      <c r="J23" s="222">
        <f>'PD_idade (17)'!J23/'PD_idade (17)'!K23</f>
        <v>0.15294117647058825</v>
      </c>
      <c r="K23" s="91"/>
      <c r="L23" s="183">
        <f>'PD_idade (17)'!M23/'PD_idade (17)'!U23</f>
        <v>8.1967213114754092E-2</v>
      </c>
      <c r="M23" s="182">
        <f>'PD_idade (17)'!N23/'PD_idade (17)'!U23</f>
        <v>9.0163934426229511E-2</v>
      </c>
      <c r="N23" s="182">
        <f>'PD_idade (17)'!O23/'PD_idade (17)'!U23</f>
        <v>0.11475409836065574</v>
      </c>
      <c r="O23" s="182">
        <f>'PD_idade (17)'!P23/'PD_idade (17)'!U23</f>
        <v>0.15573770491803279</v>
      </c>
      <c r="P23" s="182">
        <f>'PD_idade (17)'!Q23/'PD_idade (17)'!U23</f>
        <v>0.14344262295081966</v>
      </c>
      <c r="Q23" s="182">
        <f>'PD_idade (17)'!R23/'PD_idade (17)'!U23</f>
        <v>0.11885245901639344</v>
      </c>
      <c r="R23" s="182">
        <f>'PD_idade (17)'!S23/'PD_idade (17)'!U23</f>
        <v>0.13934426229508196</v>
      </c>
      <c r="S23" s="187">
        <f>'PD_idade (17)'!T23/'PD_idade (17)'!U23</f>
        <v>0.15573770491803279</v>
      </c>
      <c r="T23" s="395"/>
      <c r="U23" s="225">
        <f>'PD_idade (17)'!W23/'PD_idade (17)'!AE23</f>
        <v>4.8245614035087717E-2</v>
      </c>
      <c r="V23" s="182">
        <f>'PD_idade (17)'!X23/'PD_idade (17)'!AE23</f>
        <v>9.6491228070175433E-2</v>
      </c>
      <c r="W23" s="182">
        <f>'PD_idade (17)'!Y23/'PD_idade (17)'!AE23</f>
        <v>0.11842105263157894</v>
      </c>
      <c r="X23" s="182">
        <f>'PD_idade (17)'!Z23/'PD_idade (17)'!AE23</f>
        <v>0.17982456140350878</v>
      </c>
      <c r="Y23" s="182">
        <f>'PD_idade (17)'!AA23/'PD_idade (17)'!AE23</f>
        <v>0.13596491228070176</v>
      </c>
      <c r="Z23" s="182">
        <f>'PD_idade (17)'!AB23/'PD_idade (17)'!AE23</f>
        <v>0.11842105263157894</v>
      </c>
      <c r="AA23" s="182">
        <f>'PD_idade (17)'!AC23/'PD_idade (17)'!AE23</f>
        <v>0.12719298245614036</v>
      </c>
      <c r="AB23" s="222">
        <f>'PD_idade (17)'!AD23/'PD_idade (17)'!AE23</f>
        <v>0.17543859649122806</v>
      </c>
      <c r="AC23" s="389"/>
      <c r="AD23" s="385"/>
      <c r="AE23" s="106">
        <f>'PD_idade (17)'!AG23/'PD_idade (17)'!AO23</f>
        <v>7.0484581497797363E-2</v>
      </c>
      <c r="AF23" s="182">
        <f>'PD_idade (17)'!AH23/'PD_idade (17)'!AO23</f>
        <v>8.3700440528634359E-2</v>
      </c>
      <c r="AG23" s="182">
        <f>'PD_idade (17)'!AI23/'PD_idade (17)'!AO23</f>
        <v>0.11453744493392071</v>
      </c>
      <c r="AH23" s="182">
        <f>'PD_idade (17)'!AJ23/'PD_idade (17)'!AO23</f>
        <v>0.17180616740088106</v>
      </c>
      <c r="AI23" s="182">
        <f>'PD_idade (17)'!AK23/'PD_idade (17)'!AO23</f>
        <v>0.13656387665198239</v>
      </c>
      <c r="AJ23" s="182">
        <f>'PD_idade (17)'!AL23/'PD_idade (17)'!AO23</f>
        <v>0.14096916299559473</v>
      </c>
      <c r="AK23" s="182">
        <f>'PD_idade (17)'!AM23/'PD_idade (17)'!AO23</f>
        <v>9.6916299559471369E-2</v>
      </c>
      <c r="AL23" s="107">
        <f>'PD_idade (17)'!AN23/'PD_idade (17)'!AO23</f>
        <v>0.18502202643171806</v>
      </c>
      <c r="AM23" s="204">
        <v>106</v>
      </c>
      <c r="AN23" s="219"/>
    </row>
    <row r="24" spans="2:40" x14ac:dyDescent="0.25">
      <c r="B24" s="206" t="s">
        <v>44</v>
      </c>
      <c r="C24" s="225">
        <f>'PD_idade (17)'!C24/'PD_idade (17)'!K24</f>
        <v>9.7357440890125171E-2</v>
      </c>
      <c r="D24" s="182">
        <f>'PD_idade (17)'!D24/'PD_idade (17)'!K24</f>
        <v>0.10848400556328233</v>
      </c>
      <c r="E24" s="182">
        <f>'PD_idade (17)'!E24/'PD_idade (17)'!K24</f>
        <v>0.11821974965229486</v>
      </c>
      <c r="F24" s="182">
        <f>'PD_idade (17)'!F24/'PD_idade (17)'!K24</f>
        <v>0.13073713490959665</v>
      </c>
      <c r="G24" s="182">
        <f>'PD_idade (17)'!G24/'PD_idade (17)'!K24</f>
        <v>0.10987482614742698</v>
      </c>
      <c r="H24" s="182">
        <f>'PD_idade (17)'!H24/'PD_idade (17)'!K24</f>
        <v>0.14325452016689846</v>
      </c>
      <c r="I24" s="182">
        <f>'PD_idade (17)'!I24/'PD_idade (17)'!K24</f>
        <v>0.12795549374130738</v>
      </c>
      <c r="J24" s="222">
        <f>'PD_idade (17)'!J24/'PD_idade (17)'!K24</f>
        <v>0.16411682892906815</v>
      </c>
      <c r="K24" s="91"/>
      <c r="L24" s="183">
        <f>'PD_idade (17)'!M24/'PD_idade (17)'!U24</f>
        <v>0.100418410041841</v>
      </c>
      <c r="M24" s="182">
        <f>'PD_idade (17)'!N24/'PD_idade (17)'!U24</f>
        <v>0.11157601115760112</v>
      </c>
      <c r="N24" s="182">
        <f>'PD_idade (17)'!O24/'PD_idade (17)'!U24</f>
        <v>0.12831241283124128</v>
      </c>
      <c r="O24" s="182">
        <f>'PD_idade (17)'!P24/'PD_idade (17)'!U24</f>
        <v>0.12831241283124128</v>
      </c>
      <c r="P24" s="182">
        <f>'PD_idade (17)'!Q24/'PD_idade (17)'!U24</f>
        <v>0.10739191073919108</v>
      </c>
      <c r="Q24" s="182">
        <f>'PD_idade (17)'!R24/'PD_idade (17)'!U24</f>
        <v>0.13807531380753138</v>
      </c>
      <c r="R24" s="182">
        <f>'PD_idade (17)'!S24/'PD_idade (17)'!U24</f>
        <v>0.13249651324965134</v>
      </c>
      <c r="S24" s="187">
        <f>'PD_idade (17)'!T24/'PD_idade (17)'!U24</f>
        <v>0.15341701534170155</v>
      </c>
      <c r="T24" s="395"/>
      <c r="U24" s="225">
        <f>'PD_idade (17)'!W24/'PD_idade (17)'!AE24</f>
        <v>8.9466089466089471E-2</v>
      </c>
      <c r="V24" s="182">
        <f>'PD_idade (17)'!X24/'PD_idade (17)'!AE24</f>
        <v>9.5238095238095233E-2</v>
      </c>
      <c r="W24" s="182">
        <f>'PD_idade (17)'!Y24/'PD_idade (17)'!AE24</f>
        <v>0.12698412698412698</v>
      </c>
      <c r="X24" s="182">
        <f>'PD_idade (17)'!Z24/'PD_idade (17)'!AE24</f>
        <v>0.13131313131313133</v>
      </c>
      <c r="Y24" s="182">
        <f>'PD_idade (17)'!AA24/'PD_idade (17)'!AE24</f>
        <v>0.12121212121212122</v>
      </c>
      <c r="Z24" s="182">
        <f>'PD_idade (17)'!AB24/'PD_idade (17)'!AE24</f>
        <v>0.13997113997113997</v>
      </c>
      <c r="AA24" s="182">
        <f>'PD_idade (17)'!AC24/'PD_idade (17)'!AE24</f>
        <v>0.14285714285714285</v>
      </c>
      <c r="AB24" s="222">
        <f>'PD_idade (17)'!AD24/'PD_idade (17)'!AE24</f>
        <v>0.15295815295815296</v>
      </c>
      <c r="AC24" s="389"/>
      <c r="AD24" s="385"/>
      <c r="AE24" s="106">
        <f>'PD_idade (17)'!AG24/'PD_idade (17)'!AO24</f>
        <v>9.5166163141993956E-2</v>
      </c>
      <c r="AF24" s="182">
        <f>'PD_idade (17)'!AH24/'PD_idade (17)'!AO24</f>
        <v>8.4592145015105744E-2</v>
      </c>
      <c r="AG24" s="182">
        <f>'PD_idade (17)'!AI24/'PD_idade (17)'!AO24</f>
        <v>0.12537764350453173</v>
      </c>
      <c r="AH24" s="182">
        <f>'PD_idade (17)'!AJ24/'PD_idade (17)'!AO24</f>
        <v>0.1419939577039275</v>
      </c>
      <c r="AI24" s="182">
        <f>'PD_idade (17)'!AK24/'PD_idade (17)'!AO24</f>
        <v>0.11329305135951662</v>
      </c>
      <c r="AJ24" s="182">
        <f>'PD_idade (17)'!AL24/'PD_idade (17)'!AO24</f>
        <v>0.14350453172205438</v>
      </c>
      <c r="AK24" s="182">
        <f>'PD_idade (17)'!AM24/'PD_idade (17)'!AO24</f>
        <v>0.1404833836858006</v>
      </c>
      <c r="AL24" s="107">
        <f>'PD_idade (17)'!AN24/'PD_idade (17)'!AO24</f>
        <v>0.1555891238670695</v>
      </c>
      <c r="AM24" s="204">
        <v>1383</v>
      </c>
      <c r="AN24" s="219"/>
    </row>
    <row r="25" spans="2:40" x14ac:dyDescent="0.25">
      <c r="B25" s="206" t="s">
        <v>45</v>
      </c>
      <c r="C25" s="225">
        <f>'PD_idade (17)'!C25/'PD_idade (17)'!K25</f>
        <v>0.10352941176470588</v>
      </c>
      <c r="D25" s="182">
        <f>'PD_idade (17)'!D25/'PD_idade (17)'!K25</f>
        <v>0.11529411764705882</v>
      </c>
      <c r="E25" s="182">
        <f>'PD_idade (17)'!E25/'PD_idade (17)'!K25</f>
        <v>0.13647058823529412</v>
      </c>
      <c r="F25" s="182">
        <f>'PD_idade (17)'!F25/'PD_idade (17)'!K25</f>
        <v>0.11529411764705882</v>
      </c>
      <c r="G25" s="182">
        <f>'PD_idade (17)'!G25/'PD_idade (17)'!K25</f>
        <v>0.12705882352941175</v>
      </c>
      <c r="H25" s="182">
        <f>'PD_idade (17)'!H25/'PD_idade (17)'!K25</f>
        <v>0.11529411764705882</v>
      </c>
      <c r="I25" s="182">
        <f>'PD_idade (17)'!I25/'PD_idade (17)'!K25</f>
        <v>0.16470588235294117</v>
      </c>
      <c r="J25" s="222">
        <f>'PD_idade (17)'!J25/'PD_idade (17)'!K25</f>
        <v>0.12235294117647059</v>
      </c>
      <c r="K25" s="91"/>
      <c r="L25" s="183">
        <f>'PD_idade (17)'!M25/'PD_idade (17)'!U25</f>
        <v>0.10199004975124377</v>
      </c>
      <c r="M25" s="182">
        <f>'PD_idade (17)'!N25/'PD_idade (17)'!U25</f>
        <v>0.11194029850746269</v>
      </c>
      <c r="N25" s="182">
        <f>'PD_idade (17)'!O25/'PD_idade (17)'!U25</f>
        <v>0.12686567164179105</v>
      </c>
      <c r="O25" s="182">
        <f>'PD_idade (17)'!P25/'PD_idade (17)'!U25</f>
        <v>0.12686567164179105</v>
      </c>
      <c r="P25" s="182">
        <f>'PD_idade (17)'!Q25/'PD_idade (17)'!U25</f>
        <v>0.12189054726368159</v>
      </c>
      <c r="Q25" s="182">
        <f>'PD_idade (17)'!R25/'PD_idade (17)'!U25</f>
        <v>0.11940298507462686</v>
      </c>
      <c r="R25" s="182">
        <f>'PD_idade (17)'!S25/'PD_idade (17)'!U25</f>
        <v>0.16417910447761194</v>
      </c>
      <c r="S25" s="187">
        <f>'PD_idade (17)'!T25/'PD_idade (17)'!U25</f>
        <v>0.12686567164179105</v>
      </c>
      <c r="T25" s="395"/>
      <c r="U25" s="225">
        <f>'PD_idade (17)'!W25/'PD_idade (17)'!AE25</f>
        <v>8.6614173228346455E-2</v>
      </c>
      <c r="V25" s="182">
        <f>'PD_idade (17)'!X25/'PD_idade (17)'!AE25</f>
        <v>0.10498687664041995</v>
      </c>
      <c r="W25" s="182">
        <f>'PD_idade (17)'!Y25/'PD_idade (17)'!AE25</f>
        <v>0.12335958005249344</v>
      </c>
      <c r="X25" s="182">
        <f>'PD_idade (17)'!Z25/'PD_idade (17)'!AE25</f>
        <v>0.13648293963254593</v>
      </c>
      <c r="Y25" s="182">
        <f>'PD_idade (17)'!AA25/'PD_idade (17)'!AE25</f>
        <v>0.11811023622047244</v>
      </c>
      <c r="Z25" s="182">
        <f>'PD_idade (17)'!AB25/'PD_idade (17)'!AE25</f>
        <v>0.12860892388451445</v>
      </c>
      <c r="AA25" s="182">
        <f>'PD_idade (17)'!AC25/'PD_idade (17)'!AE25</f>
        <v>0.17322834645669291</v>
      </c>
      <c r="AB25" s="222">
        <f>'PD_idade (17)'!AD25/'PD_idade (17)'!AE25</f>
        <v>0.12860892388451445</v>
      </c>
      <c r="AC25" s="389"/>
      <c r="AD25" s="385"/>
      <c r="AE25" s="106">
        <f>'PD_idade (17)'!AG25/'PD_idade (17)'!AO25</f>
        <v>9.9737532808398949E-2</v>
      </c>
      <c r="AF25" s="182">
        <f>'PD_idade (17)'!AH25/'PD_idade (17)'!AO25</f>
        <v>0.11811023622047244</v>
      </c>
      <c r="AG25" s="182">
        <f>'PD_idade (17)'!AI25/'PD_idade (17)'!AO25</f>
        <v>0.11811023622047244</v>
      </c>
      <c r="AH25" s="182">
        <f>'PD_idade (17)'!AJ25/'PD_idade (17)'!AO25</f>
        <v>0.14698162729658792</v>
      </c>
      <c r="AI25" s="182">
        <f>'PD_idade (17)'!AK25/'PD_idade (17)'!AO25</f>
        <v>0.11023622047244094</v>
      </c>
      <c r="AJ25" s="182">
        <f>'PD_idade (17)'!AL25/'PD_idade (17)'!AO25</f>
        <v>0.12335958005249344</v>
      </c>
      <c r="AK25" s="182">
        <f>'PD_idade (17)'!AM25/'PD_idade (17)'!AO25</f>
        <v>0.14435695538057744</v>
      </c>
      <c r="AL25" s="107">
        <f>'PD_idade (17)'!AN25/'PD_idade (17)'!AO25</f>
        <v>0.13910761154855644</v>
      </c>
      <c r="AM25" s="204">
        <v>500</v>
      </c>
      <c r="AN25" s="219"/>
    </row>
    <row r="26" spans="2:40" x14ac:dyDescent="0.25">
      <c r="B26" s="206" t="s">
        <v>46</v>
      </c>
      <c r="C26" s="225">
        <f>'PD_idade (17)'!C26/'PD_idade (17)'!K26</f>
        <v>0.1308139534883721</v>
      </c>
      <c r="D26" s="182">
        <f>'PD_idade (17)'!D26/'PD_idade (17)'!K26</f>
        <v>0.10465116279069768</v>
      </c>
      <c r="E26" s="182">
        <f>'PD_idade (17)'!E26/'PD_idade (17)'!K26</f>
        <v>0.125</v>
      </c>
      <c r="F26" s="182">
        <f>'PD_idade (17)'!F26/'PD_idade (17)'!K26</f>
        <v>0.11918604651162791</v>
      </c>
      <c r="G26" s="182">
        <f>'PD_idade (17)'!G26/'PD_idade (17)'!K26</f>
        <v>0.10174418604651163</v>
      </c>
      <c r="H26" s="182">
        <f>'PD_idade (17)'!H26/'PD_idade (17)'!K26</f>
        <v>0.14244186046511628</v>
      </c>
      <c r="I26" s="182">
        <f>'PD_idade (17)'!I26/'PD_idade (17)'!K26</f>
        <v>0.15406976744186046</v>
      </c>
      <c r="J26" s="222">
        <f>'PD_idade (17)'!J26/'PD_idade (17)'!K26</f>
        <v>0.12209302325581395</v>
      </c>
      <c r="K26" s="91"/>
      <c r="L26" s="183">
        <f>'PD_idade (17)'!M26/'PD_idade (17)'!U26</f>
        <v>0.13529411764705881</v>
      </c>
      <c r="M26" s="182">
        <f>'PD_idade (17)'!N26/'PD_idade (17)'!U26</f>
        <v>0.1</v>
      </c>
      <c r="N26" s="182">
        <f>'PD_idade (17)'!O26/'PD_idade (17)'!U26</f>
        <v>0.11176470588235295</v>
      </c>
      <c r="O26" s="182">
        <f>'PD_idade (17)'!P26/'PD_idade (17)'!U26</f>
        <v>0.12941176470588237</v>
      </c>
      <c r="P26" s="182">
        <f>'PD_idade (17)'!Q26/'PD_idade (17)'!U26</f>
        <v>9.7058823529411767E-2</v>
      </c>
      <c r="Q26" s="182">
        <f>'PD_idade (17)'!R26/'PD_idade (17)'!U26</f>
        <v>0.13529411764705881</v>
      </c>
      <c r="R26" s="182">
        <f>'PD_idade (17)'!S26/'PD_idade (17)'!U26</f>
        <v>0.16470588235294117</v>
      </c>
      <c r="S26" s="187">
        <f>'PD_idade (17)'!T26/'PD_idade (17)'!U26</f>
        <v>0.12647058823529411</v>
      </c>
      <c r="T26" s="395"/>
      <c r="U26" s="225">
        <f>'PD_idade (17)'!W26/'PD_idade (17)'!AE26</f>
        <v>0.14880952380952381</v>
      </c>
      <c r="V26" s="182">
        <f>'PD_idade (17)'!X26/'PD_idade (17)'!AE26</f>
        <v>9.8214285714285712E-2</v>
      </c>
      <c r="W26" s="182">
        <f>'PD_idade (17)'!Y26/'PD_idade (17)'!AE26</f>
        <v>0.12797619047619047</v>
      </c>
      <c r="X26" s="182">
        <f>'PD_idade (17)'!Z26/'PD_idade (17)'!AE26</f>
        <v>0.1130952380952381</v>
      </c>
      <c r="Y26" s="182">
        <f>'PD_idade (17)'!AA26/'PD_idade (17)'!AE26</f>
        <v>0.125</v>
      </c>
      <c r="Z26" s="182">
        <f>'PD_idade (17)'!AB26/'PD_idade (17)'!AE26</f>
        <v>0.125</v>
      </c>
      <c r="AA26" s="182">
        <f>'PD_idade (17)'!AC26/'PD_idade (17)'!AE26</f>
        <v>0.15773809523809523</v>
      </c>
      <c r="AB26" s="222">
        <f>'PD_idade (17)'!AD26/'PD_idade (17)'!AE26</f>
        <v>0.10416666666666667</v>
      </c>
      <c r="AC26" s="389"/>
      <c r="AD26" s="385"/>
      <c r="AE26" s="106">
        <f>'PD_idade (17)'!AG26/'PD_idade (17)'!AO26</f>
        <v>0.14150943396226415</v>
      </c>
      <c r="AF26" s="182">
        <f>'PD_idade (17)'!AH26/'PD_idade (17)'!AO26</f>
        <v>9.4339622641509441E-2</v>
      </c>
      <c r="AG26" s="182">
        <f>'PD_idade (17)'!AI26/'PD_idade (17)'!AO26</f>
        <v>0.11320754716981132</v>
      </c>
      <c r="AH26" s="182">
        <f>'PD_idade (17)'!AJ26/'PD_idade (17)'!AO26</f>
        <v>0.12264150943396226</v>
      </c>
      <c r="AI26" s="182">
        <f>'PD_idade (17)'!AK26/'PD_idade (17)'!AO26</f>
        <v>0.12264150943396226</v>
      </c>
      <c r="AJ26" s="182">
        <f>'PD_idade (17)'!AL26/'PD_idade (17)'!AO26</f>
        <v>0.13836477987421383</v>
      </c>
      <c r="AK26" s="182">
        <f>'PD_idade (17)'!AM26/'PD_idade (17)'!AO26</f>
        <v>0.15723270440251572</v>
      </c>
      <c r="AL26" s="107">
        <f>'PD_idade (17)'!AN26/'PD_idade (17)'!AO26</f>
        <v>0.11006289308176101</v>
      </c>
      <c r="AM26" s="204">
        <v>408</v>
      </c>
      <c r="AN26" s="219"/>
    </row>
    <row r="27" spans="2:40" x14ac:dyDescent="0.25">
      <c r="B27" s="206" t="s">
        <v>47</v>
      </c>
      <c r="C27" s="225">
        <f>'PD_idade (17)'!C27/'PD_idade (17)'!K27</f>
        <v>0.104</v>
      </c>
      <c r="D27" s="182">
        <f>'PD_idade (17)'!D27/'PD_idade (17)'!K27</f>
        <v>0.128</v>
      </c>
      <c r="E27" s="182">
        <f>'PD_idade (17)'!E27/'PD_idade (17)'!K27</f>
        <v>0.10666666666666667</v>
      </c>
      <c r="F27" s="182">
        <f>'PD_idade (17)'!F27/'PD_idade (17)'!K27</f>
        <v>9.0666666666666673E-2</v>
      </c>
      <c r="G27" s="182">
        <f>'PD_idade (17)'!G27/'PD_idade (17)'!K27</f>
        <v>0.13600000000000001</v>
      </c>
      <c r="H27" s="182">
        <f>'PD_idade (17)'!H27/'PD_idade (17)'!K27</f>
        <v>0.12</v>
      </c>
      <c r="I27" s="182">
        <f>'PD_idade (17)'!I27/'PD_idade (17)'!K27</f>
        <v>0.12266666666666666</v>
      </c>
      <c r="J27" s="222">
        <f>'PD_idade (17)'!J27/'PD_idade (17)'!K27</f>
        <v>0.192</v>
      </c>
      <c r="K27" s="91"/>
      <c r="L27" s="183">
        <f>'PD_idade (17)'!M27/'PD_idade (17)'!U27</f>
        <v>0.11320754716981132</v>
      </c>
      <c r="M27" s="182">
        <f>'PD_idade (17)'!N27/'PD_idade (17)'!U27</f>
        <v>0.12398921832884097</v>
      </c>
      <c r="N27" s="182">
        <f>'PD_idade (17)'!O27/'PD_idade (17)'!U27</f>
        <v>0.11590296495956873</v>
      </c>
      <c r="O27" s="182">
        <f>'PD_idade (17)'!P27/'PD_idade (17)'!U27</f>
        <v>0.10512129380053908</v>
      </c>
      <c r="P27" s="182">
        <f>'PD_idade (17)'!Q27/'PD_idade (17)'!U27</f>
        <v>0.13477088948787061</v>
      </c>
      <c r="Q27" s="182">
        <f>'PD_idade (17)'!R27/'PD_idade (17)'!U27</f>
        <v>9.9730458221024262E-2</v>
      </c>
      <c r="R27" s="182">
        <f>'PD_idade (17)'!S27/'PD_idade (17)'!U27</f>
        <v>0.12129380053908356</v>
      </c>
      <c r="S27" s="187">
        <f>'PD_idade (17)'!T27/'PD_idade (17)'!U27</f>
        <v>0.18598382749326145</v>
      </c>
      <c r="T27" s="395"/>
      <c r="U27" s="225">
        <f>'PD_idade (17)'!W27/'PD_idade (17)'!AE27</f>
        <v>0.10540540540540541</v>
      </c>
      <c r="V27" s="182">
        <f>'PD_idade (17)'!X27/'PD_idade (17)'!AE27</f>
        <v>0.12702702702702703</v>
      </c>
      <c r="W27" s="182">
        <f>'PD_idade (17)'!Y27/'PD_idade (17)'!AE27</f>
        <v>0.12432432432432433</v>
      </c>
      <c r="X27" s="182">
        <f>'PD_idade (17)'!Z27/'PD_idade (17)'!AE27</f>
        <v>0.12702702702702703</v>
      </c>
      <c r="Y27" s="182">
        <f>'PD_idade (17)'!AA27/'PD_idade (17)'!AE27</f>
        <v>0.13783783783783785</v>
      </c>
      <c r="Z27" s="182">
        <f>'PD_idade (17)'!AB27/'PD_idade (17)'!AE27</f>
        <v>8.6486486486486491E-2</v>
      </c>
      <c r="AA27" s="182">
        <f>'PD_idade (17)'!AC27/'PD_idade (17)'!AE27</f>
        <v>0.11081081081081082</v>
      </c>
      <c r="AB27" s="222">
        <f>'PD_idade (17)'!AD27/'PD_idade (17)'!AE27</f>
        <v>0.18108108108108109</v>
      </c>
      <c r="AC27" s="389"/>
      <c r="AD27" s="385"/>
      <c r="AE27" s="106">
        <f>'PD_idade (17)'!AG27/'PD_idade (17)'!AO27</f>
        <v>0.12103746397694524</v>
      </c>
      <c r="AF27" s="182">
        <f>'PD_idade (17)'!AH27/'PD_idade (17)'!AO27</f>
        <v>0.11527377521613832</v>
      </c>
      <c r="AG27" s="182">
        <f>'PD_idade (17)'!AI27/'PD_idade (17)'!AO27</f>
        <v>0.10086455331412104</v>
      </c>
      <c r="AH27" s="182">
        <f>'PD_idade (17)'!AJ27/'PD_idade (17)'!AO27</f>
        <v>0.12103746397694524</v>
      </c>
      <c r="AI27" s="182">
        <f>'PD_idade (17)'!AK27/'PD_idade (17)'!AO27</f>
        <v>0.14985590778097982</v>
      </c>
      <c r="AJ27" s="182">
        <f>'PD_idade (17)'!AL27/'PD_idade (17)'!AO27</f>
        <v>8.645533141210375E-2</v>
      </c>
      <c r="AK27" s="182">
        <f>'PD_idade (17)'!AM27/'PD_idade (17)'!AO27</f>
        <v>0.12103746397694524</v>
      </c>
      <c r="AL27" s="107">
        <f>'PD_idade (17)'!AN27/'PD_idade (17)'!AO27</f>
        <v>0.18443804034582131</v>
      </c>
      <c r="AM27" s="204">
        <v>1146</v>
      </c>
      <c r="AN27" s="219"/>
    </row>
    <row r="28" spans="2:40" x14ac:dyDescent="0.25">
      <c r="B28" s="206" t="s">
        <v>48</v>
      </c>
      <c r="C28" s="225">
        <f>'PD_idade (17)'!C28/'PD_idade (17)'!K28</f>
        <v>0.10230179028132992</v>
      </c>
      <c r="D28" s="182">
        <f>'PD_idade (17)'!D28/'PD_idade (17)'!K28</f>
        <v>9.9744245524296671E-2</v>
      </c>
      <c r="E28" s="182">
        <f>'PD_idade (17)'!E28/'PD_idade (17)'!K28</f>
        <v>0.14066496163682865</v>
      </c>
      <c r="F28" s="182">
        <f>'PD_idade (17)'!F28/'PD_idade (17)'!K28</f>
        <v>0.15601023017902813</v>
      </c>
      <c r="G28" s="182">
        <f>'PD_idade (17)'!G28/'PD_idade (17)'!K28</f>
        <v>0.12531969309462915</v>
      </c>
      <c r="H28" s="182">
        <f>'PD_idade (17)'!H28/'PD_idade (17)'!K28</f>
        <v>0.12276214833759591</v>
      </c>
      <c r="I28" s="182">
        <f>'PD_idade (17)'!I28/'PD_idade (17)'!K28</f>
        <v>0.14322250639386189</v>
      </c>
      <c r="J28" s="222">
        <f>'PD_idade (17)'!J28/'PD_idade (17)'!K28</f>
        <v>0.10997442455242967</v>
      </c>
      <c r="K28" s="91"/>
      <c r="L28" s="183">
        <f>'PD_idade (17)'!M28/'PD_idade (17)'!U28</f>
        <v>9.6103896103896108E-2</v>
      </c>
      <c r="M28" s="182">
        <f>'PD_idade (17)'!N28/'PD_idade (17)'!U28</f>
        <v>0.11428571428571428</v>
      </c>
      <c r="N28" s="182">
        <f>'PD_idade (17)'!O28/'PD_idade (17)'!U28</f>
        <v>0.14545454545454545</v>
      </c>
      <c r="O28" s="182">
        <f>'PD_idade (17)'!P28/'PD_idade (17)'!U28</f>
        <v>0.15324675324675324</v>
      </c>
      <c r="P28" s="182">
        <f>'PD_idade (17)'!Q28/'PD_idade (17)'!U28</f>
        <v>0.13246753246753246</v>
      </c>
      <c r="Q28" s="182">
        <f>'PD_idade (17)'!R28/'PD_idade (17)'!U28</f>
        <v>0.11688311688311688</v>
      </c>
      <c r="R28" s="182">
        <f>'PD_idade (17)'!S28/'PD_idade (17)'!U28</f>
        <v>0.14285714285714285</v>
      </c>
      <c r="S28" s="187">
        <f>'PD_idade (17)'!T28/'PD_idade (17)'!U28</f>
        <v>9.8701298701298706E-2</v>
      </c>
      <c r="T28" s="395"/>
      <c r="U28" s="225">
        <f>'PD_idade (17)'!W28/'PD_idade (17)'!AE28</f>
        <v>9.2753623188405798E-2</v>
      </c>
      <c r="V28" s="182">
        <f>'PD_idade (17)'!X28/'PD_idade (17)'!AE28</f>
        <v>0.10434782608695652</v>
      </c>
      <c r="W28" s="182">
        <f>'PD_idade (17)'!Y28/'PD_idade (17)'!AE28</f>
        <v>0.14492753623188406</v>
      </c>
      <c r="X28" s="182">
        <f>'PD_idade (17)'!Z28/'PD_idade (17)'!AE28</f>
        <v>0.14782608695652175</v>
      </c>
      <c r="Y28" s="182">
        <f>'PD_idade (17)'!AA28/'PD_idade (17)'!AE28</f>
        <v>0.14782608695652175</v>
      </c>
      <c r="Z28" s="182">
        <f>'PD_idade (17)'!AB28/'PD_idade (17)'!AE28</f>
        <v>0.12173913043478261</v>
      </c>
      <c r="AA28" s="182">
        <f>'PD_idade (17)'!AC28/'PD_idade (17)'!AE28</f>
        <v>0.1391304347826087</v>
      </c>
      <c r="AB28" s="222">
        <f>'PD_idade (17)'!AD28/'PD_idade (17)'!AE28</f>
        <v>0.10144927536231885</v>
      </c>
      <c r="AC28" s="389"/>
      <c r="AD28" s="385"/>
      <c r="AE28" s="106">
        <f>'PD_idade (17)'!AG28/'PD_idade (17)'!AO28</f>
        <v>8.9595375722543349E-2</v>
      </c>
      <c r="AF28" s="182">
        <f>'PD_idade (17)'!AH28/'PD_idade (17)'!AO28</f>
        <v>0.10982658959537572</v>
      </c>
      <c r="AG28" s="182">
        <f>'PD_idade (17)'!AI28/'PD_idade (17)'!AO28</f>
        <v>0.13872832369942195</v>
      </c>
      <c r="AH28" s="182">
        <f>'PD_idade (17)'!AJ28/'PD_idade (17)'!AO28</f>
        <v>0.1791907514450867</v>
      </c>
      <c r="AI28" s="182">
        <f>'PD_idade (17)'!AK28/'PD_idade (17)'!AO28</f>
        <v>0.13583815028901733</v>
      </c>
      <c r="AJ28" s="182">
        <f>'PD_idade (17)'!AL28/'PD_idade (17)'!AO28</f>
        <v>0.11560693641618497</v>
      </c>
      <c r="AK28" s="182">
        <f>'PD_idade (17)'!AM28/'PD_idade (17)'!AO28</f>
        <v>0.12716763005780346</v>
      </c>
      <c r="AL28" s="107">
        <f>'PD_idade (17)'!AN28/'PD_idade (17)'!AO28</f>
        <v>0.10404624277456648</v>
      </c>
      <c r="AM28" s="204">
        <v>315</v>
      </c>
      <c r="AN28" s="219"/>
    </row>
    <row r="29" spans="2:40" x14ac:dyDescent="0.25">
      <c r="B29" s="206" t="s">
        <v>49</v>
      </c>
      <c r="C29" s="225">
        <f>'PD_idade (17)'!C29/'PD_idade (17)'!K29</f>
        <v>0.1005089058524173</v>
      </c>
      <c r="D29" s="182">
        <f>'PD_idade (17)'!D29/'PD_idade (17)'!K29</f>
        <v>9.4147582697201013E-2</v>
      </c>
      <c r="E29" s="182">
        <f>'PD_idade (17)'!E29/'PD_idade (17)'!K29</f>
        <v>9.9236641221374045E-2</v>
      </c>
      <c r="F29" s="182">
        <f>'PD_idade (17)'!F29/'PD_idade (17)'!K29</f>
        <v>0.12595419847328243</v>
      </c>
      <c r="G29" s="182">
        <f>'PD_idade (17)'!G29/'PD_idade (17)'!K29</f>
        <v>0.12849872773536897</v>
      </c>
      <c r="H29" s="182">
        <f>'PD_idade (17)'!H29/'PD_idade (17)'!K29</f>
        <v>0.14376590330788805</v>
      </c>
      <c r="I29" s="182">
        <f>'PD_idade (17)'!I29/'PD_idade (17)'!K29</f>
        <v>0.12977099236641221</v>
      </c>
      <c r="J29" s="222">
        <f>'PD_idade (17)'!J29/'PD_idade (17)'!K29</f>
        <v>0.17811704834605599</v>
      </c>
      <c r="K29" s="91"/>
      <c r="L29" s="183">
        <f>'PD_idade (17)'!M29/'PD_idade (17)'!U29</f>
        <v>0.107095046854083</v>
      </c>
      <c r="M29" s="182">
        <f>'PD_idade (17)'!N29/'PD_idade (17)'!U29</f>
        <v>9.772423025435073E-2</v>
      </c>
      <c r="N29" s="182">
        <f>'PD_idade (17)'!O29/'PD_idade (17)'!U29</f>
        <v>9.5046854082998664E-2</v>
      </c>
      <c r="O29" s="182">
        <f>'PD_idade (17)'!P29/'PD_idade (17)'!U29</f>
        <v>0.11914323962516733</v>
      </c>
      <c r="P29" s="182">
        <f>'PD_idade (17)'!Q29/'PD_idade (17)'!U29</f>
        <v>0.13922356091030791</v>
      </c>
      <c r="Q29" s="182">
        <f>'PD_idade (17)'!R29/'PD_idade (17)'!U29</f>
        <v>0.14725568942436412</v>
      </c>
      <c r="R29" s="182">
        <f>'PD_idade (17)'!S29/'PD_idade (17)'!U29</f>
        <v>0.12985274431057564</v>
      </c>
      <c r="S29" s="187">
        <f>'PD_idade (17)'!T29/'PD_idade (17)'!U29</f>
        <v>0.1646586345381526</v>
      </c>
      <c r="T29" s="395"/>
      <c r="U29" s="225">
        <f>'PD_idade (17)'!W29/'PD_idade (17)'!AE29</f>
        <v>9.1794158553546598E-2</v>
      </c>
      <c r="V29" s="182">
        <f>'PD_idade (17)'!X29/'PD_idade (17)'!AE29</f>
        <v>9.8748261474269822E-2</v>
      </c>
      <c r="W29" s="182">
        <f>'PD_idade (17)'!Y29/'PD_idade (17)'!AE29</f>
        <v>0.11265646731571627</v>
      </c>
      <c r="X29" s="182">
        <f>'PD_idade (17)'!Z29/'PD_idade (17)'!AE29</f>
        <v>0.12378303198887343</v>
      </c>
      <c r="Y29" s="182">
        <f>'PD_idade (17)'!AA29/'PD_idade (17)'!AE29</f>
        <v>0.13212795549374132</v>
      </c>
      <c r="Z29" s="182">
        <f>'PD_idade (17)'!AB29/'PD_idade (17)'!AE29</f>
        <v>0.14325452016689846</v>
      </c>
      <c r="AA29" s="182">
        <f>'PD_idade (17)'!AC29/'PD_idade (17)'!AE29</f>
        <v>0.12517385257301808</v>
      </c>
      <c r="AB29" s="222">
        <f>'PD_idade (17)'!AD29/'PD_idade (17)'!AE29</f>
        <v>0.17246175243393602</v>
      </c>
      <c r="AC29" s="389"/>
      <c r="AD29" s="385"/>
      <c r="AE29" s="106">
        <f>'PD_idade (17)'!AG29/'PD_idade (17)'!AO29</f>
        <v>9.2124814264487376E-2</v>
      </c>
      <c r="AF29" s="182">
        <f>'PD_idade (17)'!AH29/'PD_idade (17)'!AO29</f>
        <v>0.11292719167904904</v>
      </c>
      <c r="AG29" s="182">
        <f>'PD_idade (17)'!AI29/'PD_idade (17)'!AO29</f>
        <v>0.11589895988112928</v>
      </c>
      <c r="AH29" s="182">
        <f>'PD_idade (17)'!AJ29/'PD_idade (17)'!AO29</f>
        <v>0.1188707280832095</v>
      </c>
      <c r="AI29" s="182">
        <f>'PD_idade (17)'!AK29/'PD_idade (17)'!AO29</f>
        <v>0.1263001485884101</v>
      </c>
      <c r="AJ29" s="182">
        <f>'PD_idade (17)'!AL29/'PD_idade (17)'!AO29</f>
        <v>0.14710252600297177</v>
      </c>
      <c r="AK29" s="182">
        <f>'PD_idade (17)'!AM29/'PD_idade (17)'!AO29</f>
        <v>0.12035661218424963</v>
      </c>
      <c r="AL29" s="107">
        <f>'PD_idade (17)'!AN29/'PD_idade (17)'!AO29</f>
        <v>0.16641901931649331</v>
      </c>
      <c r="AM29" s="204">
        <v>1082</v>
      </c>
      <c r="AN29" s="219"/>
    </row>
    <row r="30" spans="2:40" x14ac:dyDescent="0.25">
      <c r="B30" s="206" t="s">
        <v>50</v>
      </c>
      <c r="C30" s="225">
        <f>'PD_idade (17)'!C30/'PD_idade (17)'!K30</f>
        <v>0.1536697247706422</v>
      </c>
      <c r="D30" s="182">
        <f>'PD_idade (17)'!D30/'PD_idade (17)'!K30</f>
        <v>0.10206422018348624</v>
      </c>
      <c r="E30" s="182">
        <f>'PD_idade (17)'!E30/'PD_idade (17)'!K30</f>
        <v>0.13188073394495411</v>
      </c>
      <c r="F30" s="182">
        <f>'PD_idade (17)'!F30/'PD_idade (17)'!K30</f>
        <v>0.10435779816513761</v>
      </c>
      <c r="G30" s="182">
        <f>'PD_idade (17)'!G30/'PD_idade (17)'!K30</f>
        <v>0.11123853211009174</v>
      </c>
      <c r="H30" s="182">
        <f>'PD_idade (17)'!H30/'PD_idade (17)'!K30</f>
        <v>0.11467889908256881</v>
      </c>
      <c r="I30" s="182">
        <f>'PD_idade (17)'!I30/'PD_idade (17)'!K30</f>
        <v>0.13532110091743119</v>
      </c>
      <c r="J30" s="222">
        <f>'PD_idade (17)'!J30/'PD_idade (17)'!K30</f>
        <v>0.14678899082568808</v>
      </c>
      <c r="K30" s="91"/>
      <c r="L30" s="183">
        <f>'PD_idade (17)'!M30/'PD_idade (17)'!U30</f>
        <v>0.16728167281672818</v>
      </c>
      <c r="M30" s="182">
        <f>'PD_idade (17)'!N30/'PD_idade (17)'!U30</f>
        <v>0.1070110701107011</v>
      </c>
      <c r="N30" s="182">
        <f>'PD_idade (17)'!O30/'PD_idade (17)'!U30</f>
        <v>0.11562115621156212</v>
      </c>
      <c r="O30" s="182">
        <f>'PD_idade (17)'!P30/'PD_idade (17)'!U30</f>
        <v>9.9630996309963096E-2</v>
      </c>
      <c r="P30" s="182">
        <f>'PD_idade (17)'!Q30/'PD_idade (17)'!U30</f>
        <v>0.1045510455104551</v>
      </c>
      <c r="Q30" s="182">
        <f>'PD_idade (17)'!R30/'PD_idade (17)'!U30</f>
        <v>0.11931119311193111</v>
      </c>
      <c r="R30" s="182">
        <f>'PD_idade (17)'!S30/'PD_idade (17)'!U30</f>
        <v>0.13653136531365315</v>
      </c>
      <c r="S30" s="187">
        <f>'PD_idade (17)'!T30/'PD_idade (17)'!U30</f>
        <v>0.15006150061500614</v>
      </c>
      <c r="T30" s="395"/>
      <c r="U30" s="225">
        <f>'PD_idade (17)'!W30/'PD_idade (17)'!AE30</f>
        <v>0.17552533992583436</v>
      </c>
      <c r="V30" s="182">
        <f>'PD_idade (17)'!X30/'PD_idade (17)'!AE30</f>
        <v>0.10012360939431397</v>
      </c>
      <c r="W30" s="182">
        <f>'PD_idade (17)'!Y30/'PD_idade (17)'!AE30</f>
        <v>0.11990111248454882</v>
      </c>
      <c r="X30" s="182">
        <f>'PD_idade (17)'!Z30/'PD_idade (17)'!AE30</f>
        <v>0.10506798516687268</v>
      </c>
      <c r="Y30" s="182">
        <f>'PD_idade (17)'!AA30/'PD_idade (17)'!AE30</f>
        <v>0.11742892459826947</v>
      </c>
      <c r="Z30" s="182">
        <f>'PD_idade (17)'!AB30/'PD_idade (17)'!AE30</f>
        <v>0.11990111248454882</v>
      </c>
      <c r="AA30" s="182">
        <f>'PD_idade (17)'!AC30/'PD_idade (17)'!AE30</f>
        <v>0.12978986402966625</v>
      </c>
      <c r="AB30" s="222">
        <f>'PD_idade (17)'!AD30/'PD_idade (17)'!AE30</f>
        <v>0.13226205191594562</v>
      </c>
      <c r="AC30" s="389"/>
      <c r="AD30" s="385"/>
      <c r="AE30" s="106">
        <f>'PD_idade (17)'!AG30/'PD_idade (17)'!AO30</f>
        <v>0.17632241813602015</v>
      </c>
      <c r="AF30" s="182">
        <f>'PD_idade (17)'!AH30/'PD_idade (17)'!AO30</f>
        <v>8.4382871536523935E-2</v>
      </c>
      <c r="AG30" s="182">
        <f>'PD_idade (17)'!AI30/'PD_idade (17)'!AO30</f>
        <v>0.13098236775818639</v>
      </c>
      <c r="AH30" s="182">
        <f>'PD_idade (17)'!AJ30/'PD_idade (17)'!AO30</f>
        <v>0.11460957178841309</v>
      </c>
      <c r="AI30" s="182">
        <f>'PD_idade (17)'!AK30/'PD_idade (17)'!AO30</f>
        <v>0.11209068010075567</v>
      </c>
      <c r="AJ30" s="182">
        <f>'PD_idade (17)'!AL30/'PD_idade (17)'!AO30</f>
        <v>0.11712846347607053</v>
      </c>
      <c r="AK30" s="182">
        <f>'PD_idade (17)'!AM30/'PD_idade (17)'!AO30</f>
        <v>0.12846347607052896</v>
      </c>
      <c r="AL30" s="107">
        <f>'PD_idade (17)'!AN30/'PD_idade (17)'!AO30</f>
        <v>0.13602015113350127</v>
      </c>
      <c r="AM30" s="204">
        <v>3086</v>
      </c>
      <c r="AN30" s="219"/>
    </row>
    <row r="31" spans="2:40" x14ac:dyDescent="0.25">
      <c r="B31" s="206" t="s">
        <v>51</v>
      </c>
      <c r="C31" s="225">
        <f>'PD_idade (17)'!C31/'PD_idade (17)'!K31</f>
        <v>8.7786259541984726E-2</v>
      </c>
      <c r="D31" s="182">
        <f>'PD_idade (17)'!D31/'PD_idade (17)'!K31</f>
        <v>0.13358778625954199</v>
      </c>
      <c r="E31" s="182">
        <f>'PD_idade (17)'!E31/'PD_idade (17)'!K31</f>
        <v>0.12977099236641221</v>
      </c>
      <c r="F31" s="182">
        <f>'PD_idade (17)'!F31/'PD_idade (17)'!K31</f>
        <v>0.12977099236641221</v>
      </c>
      <c r="G31" s="182">
        <f>'PD_idade (17)'!G31/'PD_idade (17)'!K31</f>
        <v>0.1717557251908397</v>
      </c>
      <c r="H31" s="182">
        <f>'PD_idade (17)'!H31/'PD_idade (17)'!K31</f>
        <v>0.13358778625954199</v>
      </c>
      <c r="I31" s="182">
        <f>'PD_idade (17)'!I31/'PD_idade (17)'!K31</f>
        <v>0.1183206106870229</v>
      </c>
      <c r="J31" s="222">
        <f>'PD_idade (17)'!J31/'PD_idade (17)'!K31</f>
        <v>9.5419847328244281E-2</v>
      </c>
      <c r="K31" s="91"/>
      <c r="L31" s="183">
        <f>'PD_idade (17)'!M31/'PD_idade (17)'!U31</f>
        <v>8.8122605363984668E-2</v>
      </c>
      <c r="M31" s="182">
        <f>'PD_idade (17)'!N31/'PD_idade (17)'!U31</f>
        <v>0.1417624521072797</v>
      </c>
      <c r="N31" s="182">
        <f>'PD_idade (17)'!O31/'PD_idade (17)'!U31</f>
        <v>0.13409961685823754</v>
      </c>
      <c r="O31" s="182">
        <f>'PD_idade (17)'!P31/'PD_idade (17)'!U31</f>
        <v>0.1417624521072797</v>
      </c>
      <c r="P31" s="182">
        <f>'PD_idade (17)'!Q31/'PD_idade (17)'!U31</f>
        <v>0.15708812260536398</v>
      </c>
      <c r="Q31" s="182">
        <f>'PD_idade (17)'!R31/'PD_idade (17)'!U31</f>
        <v>0.11494252873563218</v>
      </c>
      <c r="R31" s="182">
        <f>'PD_idade (17)'!S31/'PD_idade (17)'!U31</f>
        <v>0.11877394636015326</v>
      </c>
      <c r="S31" s="187">
        <f>'PD_idade (17)'!T31/'PD_idade (17)'!U31</f>
        <v>0.10344827586206896</v>
      </c>
      <c r="T31" s="395"/>
      <c r="U31" s="225">
        <f>'PD_idade (17)'!W31/'PD_idade (17)'!AE31</f>
        <v>7.3732718894009217E-2</v>
      </c>
      <c r="V31" s="182">
        <f>'PD_idade (17)'!X31/'PD_idade (17)'!AE31</f>
        <v>0.11059907834101383</v>
      </c>
      <c r="W31" s="182">
        <f>'PD_idade (17)'!Y31/'PD_idade (17)'!AE31</f>
        <v>0.14746543778801843</v>
      </c>
      <c r="X31" s="182">
        <f>'PD_idade (17)'!Z31/'PD_idade (17)'!AE31</f>
        <v>0.16129032258064516</v>
      </c>
      <c r="Y31" s="182">
        <f>'PD_idade (17)'!AA31/'PD_idade (17)'!AE31</f>
        <v>0.16589861751152074</v>
      </c>
      <c r="Z31" s="182">
        <f>'PD_idade (17)'!AB31/'PD_idade (17)'!AE31</f>
        <v>9.2165898617511524E-2</v>
      </c>
      <c r="AA31" s="182">
        <f>'PD_idade (17)'!AC31/'PD_idade (17)'!AE31</f>
        <v>0.13824884792626729</v>
      </c>
      <c r="AB31" s="222">
        <f>'PD_idade (17)'!AD31/'PD_idade (17)'!AE31</f>
        <v>0.11059907834101383</v>
      </c>
      <c r="AC31" s="389"/>
      <c r="AD31" s="385"/>
      <c r="AE31" s="106">
        <f>'PD_idade (17)'!AG31/'PD_idade (17)'!AO31</f>
        <v>6.4814814814814811E-2</v>
      </c>
      <c r="AF31" s="182">
        <f>'PD_idade (17)'!AH31/'PD_idade (17)'!AO31</f>
        <v>0.14351851851851852</v>
      </c>
      <c r="AG31" s="182">
        <f>'PD_idade (17)'!AI31/'PD_idade (17)'!AO31</f>
        <v>0.14814814814814814</v>
      </c>
      <c r="AH31" s="182">
        <f>'PD_idade (17)'!AJ31/'PD_idade (17)'!AO31</f>
        <v>0.14814814814814814</v>
      </c>
      <c r="AI31" s="182">
        <f>'PD_idade (17)'!AK31/'PD_idade (17)'!AO31</f>
        <v>0.12962962962962962</v>
      </c>
      <c r="AJ31" s="182">
        <f>'PD_idade (17)'!AL31/'PD_idade (17)'!AO31</f>
        <v>0.1111111111111111</v>
      </c>
      <c r="AK31" s="182">
        <f>'PD_idade (17)'!AM31/'PD_idade (17)'!AO31</f>
        <v>0.14351851851851852</v>
      </c>
      <c r="AL31" s="107">
        <f>'PD_idade (17)'!AN31/'PD_idade (17)'!AO31</f>
        <v>0.1111111111111111</v>
      </c>
      <c r="AM31" s="204">
        <v>367</v>
      </c>
      <c r="AN31" s="219"/>
    </row>
    <row r="32" spans="2:40" x14ac:dyDescent="0.25">
      <c r="B32" s="206" t="s">
        <v>52</v>
      </c>
      <c r="C32" s="225">
        <f>'PD_idade (17)'!C32/'PD_idade (17)'!K32</f>
        <v>0.12352168199737187</v>
      </c>
      <c r="D32" s="182">
        <f>'PD_idade (17)'!D32/'PD_idade (17)'!K32</f>
        <v>9.5926412614980291E-2</v>
      </c>
      <c r="E32" s="182">
        <f>'PD_idade (17)'!E32/'PD_idade (17)'!K32</f>
        <v>0.10775295663600526</v>
      </c>
      <c r="F32" s="182">
        <f>'PD_idade (17)'!F32/'PD_idade (17)'!K32</f>
        <v>0.12220762155059132</v>
      </c>
      <c r="G32" s="182">
        <f>'PD_idade (17)'!G32/'PD_idade (17)'!K32</f>
        <v>0.12220762155059132</v>
      </c>
      <c r="H32" s="182">
        <f>'PD_idade (17)'!H32/'PD_idade (17)'!K32</f>
        <v>0.13929040735873849</v>
      </c>
      <c r="I32" s="182">
        <f>'PD_idade (17)'!I32/'PD_idade (17)'!K32</f>
        <v>0.15111695137976347</v>
      </c>
      <c r="J32" s="222">
        <f>'PD_idade (17)'!J32/'PD_idade (17)'!K32</f>
        <v>0.13797634691195795</v>
      </c>
      <c r="K32" s="91"/>
      <c r="L32" s="183">
        <f>'PD_idade (17)'!M32/'PD_idade (17)'!U32</f>
        <v>0.12056737588652482</v>
      </c>
      <c r="M32" s="182">
        <f>'PD_idade (17)'!N32/'PD_idade (17)'!U32</f>
        <v>0.10070921985815603</v>
      </c>
      <c r="N32" s="182">
        <f>'PD_idade (17)'!O32/'PD_idade (17)'!U32</f>
        <v>0.10212765957446808</v>
      </c>
      <c r="O32" s="182">
        <f>'PD_idade (17)'!P32/'PD_idade (17)'!U32</f>
        <v>0.12056737588652482</v>
      </c>
      <c r="P32" s="182">
        <f>'PD_idade (17)'!Q32/'PD_idade (17)'!U32</f>
        <v>0.11631205673758865</v>
      </c>
      <c r="Q32" s="182">
        <f>'PD_idade (17)'!R32/'PD_idade (17)'!U32</f>
        <v>0.13617021276595745</v>
      </c>
      <c r="R32" s="182">
        <f>'PD_idade (17)'!S32/'PD_idade (17)'!U32</f>
        <v>0.17446808510638298</v>
      </c>
      <c r="S32" s="187">
        <f>'PD_idade (17)'!T32/'PD_idade (17)'!U32</f>
        <v>0.12907801418439716</v>
      </c>
      <c r="T32" s="395"/>
      <c r="U32" s="225">
        <f>'PD_idade (17)'!W32/'PD_idade (17)'!AE32</f>
        <v>0.11263318112633181</v>
      </c>
      <c r="V32" s="182">
        <f>'PD_idade (17)'!X32/'PD_idade (17)'!AE32</f>
        <v>0.1019786910197869</v>
      </c>
      <c r="W32" s="182">
        <f>'PD_idade (17)'!Y32/'PD_idade (17)'!AE32</f>
        <v>9.8934550989345504E-2</v>
      </c>
      <c r="X32" s="182">
        <f>'PD_idade (17)'!Z32/'PD_idade (17)'!AE32</f>
        <v>0.13089802130898021</v>
      </c>
      <c r="Y32" s="182">
        <f>'PD_idade (17)'!AA32/'PD_idade (17)'!AE32</f>
        <v>0.11415525114155251</v>
      </c>
      <c r="Z32" s="182">
        <f>'PD_idade (17)'!AB32/'PD_idade (17)'!AE32</f>
        <v>0.13546423135464231</v>
      </c>
      <c r="AA32" s="182">
        <f>'PD_idade (17)'!AC32/'PD_idade (17)'!AE32</f>
        <v>0.16894977168949771</v>
      </c>
      <c r="AB32" s="222">
        <f>'PD_idade (17)'!AD32/'PD_idade (17)'!AE32</f>
        <v>0.13698630136986301</v>
      </c>
      <c r="AC32" s="389"/>
      <c r="AD32" s="385"/>
      <c r="AE32" s="106">
        <f>'PD_idade (17)'!AG32/'PD_idade (17)'!AO32</f>
        <v>0.13009404388714735</v>
      </c>
      <c r="AF32" s="182">
        <f>'PD_idade (17)'!AH32/'PD_idade (17)'!AO32</f>
        <v>0.10815047021943573</v>
      </c>
      <c r="AG32" s="182">
        <f>'PD_idade (17)'!AI32/'PD_idade (17)'!AO32</f>
        <v>0.10658307210031348</v>
      </c>
      <c r="AH32" s="182">
        <f>'PD_idade (17)'!AJ32/'PD_idade (17)'!AO32</f>
        <v>0.11442006269592477</v>
      </c>
      <c r="AI32" s="182">
        <f>'PD_idade (17)'!AK32/'PD_idade (17)'!AO32</f>
        <v>0.11755485893416928</v>
      </c>
      <c r="AJ32" s="182">
        <f>'PD_idade (17)'!AL32/'PD_idade (17)'!AO32</f>
        <v>0.13479623824451412</v>
      </c>
      <c r="AK32" s="182">
        <f>'PD_idade (17)'!AM32/'PD_idade (17)'!AO32</f>
        <v>0.17084639498432602</v>
      </c>
      <c r="AL32" s="107">
        <f>'PD_idade (17)'!AN32/'PD_idade (17)'!AO32</f>
        <v>0.11755485893416928</v>
      </c>
      <c r="AM32" s="204">
        <v>1846</v>
      </c>
      <c r="AN32" s="219"/>
    </row>
    <row r="33" spans="2:40" x14ac:dyDescent="0.25">
      <c r="B33" s="206" t="s">
        <v>31</v>
      </c>
      <c r="C33" s="225">
        <f>'PD_idade (17)'!C33/'PD_idade (17)'!K33</f>
        <v>8.4142394822006472E-2</v>
      </c>
      <c r="D33" s="182">
        <f>'PD_idade (17)'!D33/'PD_idade (17)'!K33</f>
        <v>9.0614886731391592E-2</v>
      </c>
      <c r="E33" s="182">
        <f>'PD_idade (17)'!E33/'PD_idade (17)'!K33</f>
        <v>0.12297734627831715</v>
      </c>
      <c r="F33" s="182">
        <f>'PD_idade (17)'!F33/'PD_idade (17)'!K33</f>
        <v>0.14239482200647249</v>
      </c>
      <c r="G33" s="182">
        <f>'PD_idade (17)'!G33/'PD_idade (17)'!K33</f>
        <v>0.13915857605177995</v>
      </c>
      <c r="H33" s="182">
        <f>'PD_idade (17)'!H33/'PD_idade (17)'!K33</f>
        <v>0.15210355987055016</v>
      </c>
      <c r="I33" s="182">
        <f>'PD_idade (17)'!I33/'PD_idade (17)'!K33</f>
        <v>0.11003236245954692</v>
      </c>
      <c r="J33" s="222">
        <f>'PD_idade (17)'!J33/'PD_idade (17)'!K33</f>
        <v>0.15857605177993528</v>
      </c>
      <c r="K33" s="91"/>
      <c r="L33" s="183">
        <f>'PD_idade (17)'!M33/'PD_idade (17)'!U33</f>
        <v>0.12</v>
      </c>
      <c r="M33" s="182">
        <f>'PD_idade (17)'!N33/'PD_idade (17)'!U33</f>
        <v>8.3333333333333329E-2</v>
      </c>
      <c r="N33" s="182">
        <f>'PD_idade (17)'!O33/'PD_idade (17)'!U33</f>
        <v>0.13</v>
      </c>
      <c r="O33" s="182">
        <f>'PD_idade (17)'!P33/'PD_idade (17)'!U33</f>
        <v>0.13666666666666666</v>
      </c>
      <c r="P33" s="182">
        <f>'PD_idade (17)'!Q33/'PD_idade (17)'!U33</f>
        <v>0.12666666666666668</v>
      </c>
      <c r="Q33" s="182">
        <f>'PD_idade (17)'!R33/'PD_idade (17)'!U33</f>
        <v>0.14333333333333334</v>
      </c>
      <c r="R33" s="182">
        <f>'PD_idade (17)'!S33/'PD_idade (17)'!U33</f>
        <v>0.10333333333333333</v>
      </c>
      <c r="S33" s="187">
        <f>'PD_idade (17)'!T33/'PD_idade (17)'!U33</f>
        <v>0.15666666666666668</v>
      </c>
      <c r="T33" s="395"/>
      <c r="U33" s="225">
        <f>'PD_idade (17)'!W33/'PD_idade (17)'!AE33</f>
        <v>0.1039426523297491</v>
      </c>
      <c r="V33" s="182">
        <f>'PD_idade (17)'!X33/'PD_idade (17)'!AE33</f>
        <v>8.6021505376344093E-2</v>
      </c>
      <c r="W33" s="182">
        <f>'PD_idade (17)'!Y33/'PD_idade (17)'!AE33</f>
        <v>0.11827956989247312</v>
      </c>
      <c r="X33" s="182">
        <f>'PD_idade (17)'!Z33/'PD_idade (17)'!AE33</f>
        <v>0.16129032258064516</v>
      </c>
      <c r="Y33" s="182">
        <f>'PD_idade (17)'!AA33/'PD_idade (17)'!AE33</f>
        <v>0.13978494623655913</v>
      </c>
      <c r="Z33" s="182">
        <f>'PD_idade (17)'!AB33/'PD_idade (17)'!AE33</f>
        <v>0.15053763440860216</v>
      </c>
      <c r="AA33" s="182">
        <f>'PD_idade (17)'!AC33/'PD_idade (17)'!AE33</f>
        <v>0.1003584229390681</v>
      </c>
      <c r="AB33" s="222">
        <f>'PD_idade (17)'!AD33/'PD_idade (17)'!AE33</f>
        <v>0.13978494623655913</v>
      </c>
      <c r="AC33" s="389"/>
      <c r="AD33" s="385"/>
      <c r="AE33" s="106">
        <f>'PD_idade (17)'!AG33/'PD_idade (17)'!AO33</f>
        <v>9.7222222222222224E-2</v>
      </c>
      <c r="AF33" s="182">
        <f>'PD_idade (17)'!AH33/'PD_idade (17)'!AO33</f>
        <v>0.10069444444444445</v>
      </c>
      <c r="AG33" s="182">
        <f>'PD_idade (17)'!AI33/'PD_idade (17)'!AO33</f>
        <v>0.11805555555555555</v>
      </c>
      <c r="AH33" s="182">
        <f>'PD_idade (17)'!AJ33/'PD_idade (17)'!AO33</f>
        <v>0.15625</v>
      </c>
      <c r="AI33" s="182">
        <f>'PD_idade (17)'!AK33/'PD_idade (17)'!AO33</f>
        <v>0.125</v>
      </c>
      <c r="AJ33" s="182">
        <f>'PD_idade (17)'!AL33/'PD_idade (17)'!AO33</f>
        <v>0.1388888888888889</v>
      </c>
      <c r="AK33" s="182">
        <f>'PD_idade (17)'!AM33/'PD_idade (17)'!AO33</f>
        <v>0.1111111111111111</v>
      </c>
      <c r="AL33" s="107">
        <f>'PD_idade (17)'!AN33/'PD_idade (17)'!AO33</f>
        <v>0.15277777777777779</v>
      </c>
      <c r="AM33" s="204">
        <v>295</v>
      </c>
      <c r="AN33" s="219"/>
    </row>
    <row r="34" spans="2:40" x14ac:dyDescent="0.25">
      <c r="B34" s="206" t="s">
        <v>53</v>
      </c>
      <c r="C34" s="225">
        <f>'PD_idade (17)'!C34/'PD_idade (17)'!K34</f>
        <v>0.13342696629213482</v>
      </c>
      <c r="D34" s="182">
        <f>'PD_idade (17)'!D34/'PD_idade (17)'!K34</f>
        <v>0.13202247191011235</v>
      </c>
      <c r="E34" s="182">
        <f>'PD_idade (17)'!E34/'PD_idade (17)'!K34</f>
        <v>0.125</v>
      </c>
      <c r="F34" s="182">
        <f>'PD_idade (17)'!F34/'PD_idade (17)'!K34</f>
        <v>0.12640449438202248</v>
      </c>
      <c r="G34" s="182">
        <f>'PD_idade (17)'!G34/'PD_idade (17)'!K34</f>
        <v>0.11797752808988764</v>
      </c>
      <c r="H34" s="182">
        <f>'PD_idade (17)'!H34/'PD_idade (17)'!K34</f>
        <v>0.1348314606741573</v>
      </c>
      <c r="I34" s="182">
        <f>'PD_idade (17)'!I34/'PD_idade (17)'!K34</f>
        <v>0.11235955056179775</v>
      </c>
      <c r="J34" s="222">
        <f>'PD_idade (17)'!J34/'PD_idade (17)'!K34</f>
        <v>0.11797752808988764</v>
      </c>
      <c r="K34" s="91"/>
      <c r="L34" s="183">
        <f>'PD_idade (17)'!M34/'PD_idade (17)'!U34</f>
        <v>0.1366906474820144</v>
      </c>
      <c r="M34" s="182">
        <f>'PD_idade (17)'!N34/'PD_idade (17)'!U34</f>
        <v>0.14100719424460431</v>
      </c>
      <c r="N34" s="182">
        <f>'PD_idade (17)'!O34/'PD_idade (17)'!U34</f>
        <v>0.12661870503597122</v>
      </c>
      <c r="O34" s="182">
        <f>'PD_idade (17)'!P34/'PD_idade (17)'!U34</f>
        <v>0.1251798561151079</v>
      </c>
      <c r="P34" s="182">
        <f>'PD_idade (17)'!Q34/'PD_idade (17)'!U34</f>
        <v>0.12086330935251799</v>
      </c>
      <c r="Q34" s="182">
        <f>'PD_idade (17)'!R34/'PD_idade (17)'!U34</f>
        <v>0.11942446043165468</v>
      </c>
      <c r="R34" s="182">
        <f>'PD_idade (17)'!S34/'PD_idade (17)'!U34</f>
        <v>0.11223021582733812</v>
      </c>
      <c r="S34" s="187">
        <f>'PD_idade (17)'!T34/'PD_idade (17)'!U34</f>
        <v>0.11798561151079137</v>
      </c>
      <c r="T34" s="395"/>
      <c r="U34" s="225">
        <f>'PD_idade (17)'!W34/'PD_idade (17)'!AE34</f>
        <v>0.14117647058823529</v>
      </c>
      <c r="V34" s="182">
        <f>'PD_idade (17)'!X34/'PD_idade (17)'!AE34</f>
        <v>0.1426470588235294</v>
      </c>
      <c r="W34" s="182">
        <f>'PD_idade (17)'!Y34/'PD_idade (17)'!AE34</f>
        <v>0.1338235294117647</v>
      </c>
      <c r="X34" s="182">
        <f>'PD_idade (17)'!Z34/'PD_idade (17)'!AE34</f>
        <v>0.12647058823529411</v>
      </c>
      <c r="Y34" s="182">
        <f>'PD_idade (17)'!AA34/'PD_idade (17)'!AE34</f>
        <v>0.1161764705882353</v>
      </c>
      <c r="Z34" s="182">
        <f>'PD_idade (17)'!AB34/'PD_idade (17)'!AE34</f>
        <v>0.12352941176470589</v>
      </c>
      <c r="AA34" s="182">
        <f>'PD_idade (17)'!AC34/'PD_idade (17)'!AE34</f>
        <v>0.10588235294117647</v>
      </c>
      <c r="AB34" s="222">
        <f>'PD_idade (17)'!AD34/'PD_idade (17)'!AE34</f>
        <v>0.11029411764705882</v>
      </c>
      <c r="AC34" s="389"/>
      <c r="AD34" s="385"/>
      <c r="AE34" s="106">
        <f>'PD_idade (17)'!AG34/'PD_idade (17)'!AO34</f>
        <v>0.14864864864864866</v>
      </c>
      <c r="AF34" s="182">
        <f>'PD_idade (17)'!AH34/'PD_idade (17)'!AO34</f>
        <v>0.15465465465465467</v>
      </c>
      <c r="AG34" s="182">
        <f>'PD_idade (17)'!AI34/'PD_idade (17)'!AO34</f>
        <v>0.13513513513513514</v>
      </c>
      <c r="AH34" s="182">
        <f>'PD_idade (17)'!AJ34/'PD_idade (17)'!AO34</f>
        <v>0.13363363363363365</v>
      </c>
      <c r="AI34" s="182">
        <f>'PD_idade (17)'!AK34/'PD_idade (17)'!AO34</f>
        <v>0.10960960960960961</v>
      </c>
      <c r="AJ34" s="182">
        <f>'PD_idade (17)'!AL34/'PD_idade (17)'!AO34</f>
        <v>0.11861861861861862</v>
      </c>
      <c r="AK34" s="182">
        <f>'PD_idade (17)'!AM34/'PD_idade (17)'!AO34</f>
        <v>0.1036036036036036</v>
      </c>
      <c r="AL34" s="107">
        <f>'PD_idade (17)'!AN34/'PD_idade (17)'!AO34</f>
        <v>9.6096096096096095E-2</v>
      </c>
      <c r="AM34" s="204">
        <v>1256</v>
      </c>
      <c r="AN34" s="219"/>
    </row>
    <row r="35" spans="2:40" ht="12.75" customHeight="1" x14ac:dyDescent="0.25">
      <c r="B35" s="206" t="s">
        <v>54</v>
      </c>
      <c r="C35" s="225">
        <f>'PD_idade (17)'!C35/'PD_idade (17)'!K35</f>
        <v>0.17599999999999999</v>
      </c>
      <c r="D35" s="182">
        <f>'PD_idade (17)'!D35/'PD_idade (17)'!K35</f>
        <v>0.10199999999999999</v>
      </c>
      <c r="E35" s="182">
        <f>'PD_idade (17)'!E35/'PD_idade (17)'!K35</f>
        <v>0.11799999999999999</v>
      </c>
      <c r="F35" s="182">
        <f>'PD_idade (17)'!F35/'PD_idade (17)'!K35</f>
        <v>0.13600000000000001</v>
      </c>
      <c r="G35" s="182">
        <f>'PD_idade (17)'!G35/'PD_idade (17)'!K35</f>
        <v>0.1</v>
      </c>
      <c r="H35" s="182">
        <f>'PD_idade (17)'!H35/'PD_idade (17)'!K35</f>
        <v>0.11799999999999999</v>
      </c>
      <c r="I35" s="182">
        <f>'PD_idade (17)'!I35/'PD_idade (17)'!K35</f>
        <v>0.12</v>
      </c>
      <c r="J35" s="222">
        <f>'PD_idade (17)'!J35/'PD_idade (17)'!K35</f>
        <v>0.13</v>
      </c>
      <c r="K35" s="91"/>
      <c r="L35" s="183">
        <f>'PD_idade (17)'!M35/'PD_idade (17)'!U35</f>
        <v>0.17322834645669291</v>
      </c>
      <c r="M35" s="182">
        <f>'PD_idade (17)'!N35/'PD_idade (17)'!U35</f>
        <v>0.11614173228346457</v>
      </c>
      <c r="N35" s="182">
        <f>'PD_idade (17)'!O35/'PD_idade (17)'!U35</f>
        <v>0.11220472440944881</v>
      </c>
      <c r="O35" s="182">
        <f>'PD_idade (17)'!P35/'PD_idade (17)'!U35</f>
        <v>0.12598425196850394</v>
      </c>
      <c r="P35" s="182">
        <f>'PD_idade (17)'!Q35/'PD_idade (17)'!U35</f>
        <v>9.8425196850393706E-2</v>
      </c>
      <c r="Q35" s="182">
        <f>'PD_idade (17)'!R35/'PD_idade (17)'!U35</f>
        <v>0.12007874015748031</v>
      </c>
      <c r="R35" s="182">
        <f>'PD_idade (17)'!S35/'PD_idade (17)'!U35</f>
        <v>0.12598425196850394</v>
      </c>
      <c r="S35" s="187">
        <f>'PD_idade (17)'!T35/'PD_idade (17)'!U35</f>
        <v>0.12795275590551181</v>
      </c>
      <c r="T35" s="395"/>
      <c r="U35" s="225">
        <f>'PD_idade (17)'!W35/'PD_idade (17)'!AE35</f>
        <v>0.17355371900826447</v>
      </c>
      <c r="V35" s="182">
        <f>'PD_idade (17)'!X35/'PD_idade (17)'!AE35</f>
        <v>0.11570247933884298</v>
      </c>
      <c r="W35" s="182">
        <f>'PD_idade (17)'!Y35/'PD_idade (17)'!AE35</f>
        <v>0.10743801652892562</v>
      </c>
      <c r="X35" s="182">
        <f>'PD_idade (17)'!Z35/'PD_idade (17)'!AE35</f>
        <v>0.13842975206611571</v>
      </c>
      <c r="Y35" s="182">
        <f>'PD_idade (17)'!AA35/'PD_idade (17)'!AE35</f>
        <v>9.2975206611570244E-2</v>
      </c>
      <c r="Z35" s="182">
        <f>'PD_idade (17)'!AB35/'PD_idade (17)'!AE35</f>
        <v>0.128099173553719</v>
      </c>
      <c r="AA35" s="182">
        <f>'PD_idade (17)'!AC35/'PD_idade (17)'!AE35</f>
        <v>0.12190082644628099</v>
      </c>
      <c r="AB35" s="222">
        <f>'PD_idade (17)'!AD35/'PD_idade (17)'!AE35</f>
        <v>0.12190082644628099</v>
      </c>
      <c r="AC35" s="389"/>
      <c r="AD35" s="385"/>
      <c r="AE35" s="106">
        <f>'PD_idade (17)'!AG35/'PD_idade (17)'!AO35</f>
        <v>0.18584070796460178</v>
      </c>
      <c r="AF35" s="182">
        <f>'PD_idade (17)'!AH35/'PD_idade (17)'!AO35</f>
        <v>0.11725663716814159</v>
      </c>
      <c r="AG35" s="182">
        <f>'PD_idade (17)'!AI35/'PD_idade (17)'!AO35</f>
        <v>0.10619469026548672</v>
      </c>
      <c r="AH35" s="182">
        <f>'PD_idade (17)'!AJ35/'PD_idade (17)'!AO35</f>
        <v>0.1415929203539823</v>
      </c>
      <c r="AI35" s="182">
        <f>'PD_idade (17)'!AK35/'PD_idade (17)'!AO35</f>
        <v>9.0707964601769914E-2</v>
      </c>
      <c r="AJ35" s="182">
        <f>'PD_idade (17)'!AL35/'PD_idade (17)'!AO35</f>
        <v>0.12389380530973451</v>
      </c>
      <c r="AK35" s="182">
        <f>'PD_idade (17)'!AM35/'PD_idade (17)'!AO35</f>
        <v>0.10619469026548672</v>
      </c>
      <c r="AL35" s="107">
        <f>'PD_idade (17)'!AN35/'PD_idade (17)'!AO35</f>
        <v>0.12831858407079647</v>
      </c>
      <c r="AM35" s="204">
        <v>2966</v>
      </c>
      <c r="AN35" s="219"/>
    </row>
    <row r="36" spans="2:40" x14ac:dyDescent="0.25">
      <c r="B36" s="206" t="s">
        <v>55</v>
      </c>
      <c r="C36" s="225">
        <f>'PD_idade (17)'!C36/'PD_idade (17)'!K36</f>
        <v>0.11072664359861592</v>
      </c>
      <c r="D36" s="182">
        <f>'PD_idade (17)'!D36/'PD_idade (17)'!K36</f>
        <v>0.15570934256055363</v>
      </c>
      <c r="E36" s="182">
        <f>'PD_idade (17)'!E36/'PD_idade (17)'!K36</f>
        <v>0.17647058823529413</v>
      </c>
      <c r="F36" s="182">
        <f>'PD_idade (17)'!F36/'PD_idade (17)'!K36</f>
        <v>0.12110726643598616</v>
      </c>
      <c r="G36" s="182">
        <f>'PD_idade (17)'!G36/'PD_idade (17)'!K36</f>
        <v>8.3044982698961933E-2</v>
      </c>
      <c r="H36" s="182">
        <f>'PD_idade (17)'!H36/'PD_idade (17)'!K36</f>
        <v>0.10380622837370242</v>
      </c>
      <c r="I36" s="182">
        <f>'PD_idade (17)'!I36/'PD_idade (17)'!K36</f>
        <v>0.12110726643598616</v>
      </c>
      <c r="J36" s="222">
        <f>'PD_idade (17)'!J36/'PD_idade (17)'!K36</f>
        <v>0.12802768166089964</v>
      </c>
      <c r="K36" s="91"/>
      <c r="L36" s="183">
        <f>'PD_idade (17)'!M36/'PD_idade (17)'!U36</f>
        <v>0.11836734693877551</v>
      </c>
      <c r="M36" s="182">
        <f>'PD_idade (17)'!N36/'PD_idade (17)'!U36</f>
        <v>0.15510204081632653</v>
      </c>
      <c r="N36" s="182">
        <f>'PD_idade (17)'!O36/'PD_idade (17)'!U36</f>
        <v>0.15918367346938775</v>
      </c>
      <c r="O36" s="182">
        <f>'PD_idade (17)'!P36/'PD_idade (17)'!U36</f>
        <v>0.11836734693877551</v>
      </c>
      <c r="P36" s="182">
        <f>'PD_idade (17)'!Q36/'PD_idade (17)'!U36</f>
        <v>9.7959183673469383E-2</v>
      </c>
      <c r="Q36" s="182">
        <f>'PD_idade (17)'!R36/'PD_idade (17)'!U36</f>
        <v>0.10204081632653061</v>
      </c>
      <c r="R36" s="182">
        <f>'PD_idade (17)'!S36/'PD_idade (17)'!U36</f>
        <v>0.11428571428571428</v>
      </c>
      <c r="S36" s="187">
        <f>'PD_idade (17)'!T36/'PD_idade (17)'!U36</f>
        <v>0.13469387755102041</v>
      </c>
      <c r="T36" s="395"/>
      <c r="U36" s="225">
        <f>'PD_idade (17)'!W36/'PD_idade (17)'!AE36</f>
        <v>9.1324200913242004E-2</v>
      </c>
      <c r="V36" s="182">
        <f>'PD_idade (17)'!X36/'PD_idade (17)'!AE36</f>
        <v>0.16438356164383561</v>
      </c>
      <c r="W36" s="182">
        <f>'PD_idade (17)'!Y36/'PD_idade (17)'!AE36</f>
        <v>0.16438356164383561</v>
      </c>
      <c r="X36" s="182">
        <f>'PD_idade (17)'!Z36/'PD_idade (17)'!AE36</f>
        <v>0.11415525114155251</v>
      </c>
      <c r="Y36" s="182">
        <f>'PD_idade (17)'!AA36/'PD_idade (17)'!AE36</f>
        <v>9.1324200913242004E-2</v>
      </c>
      <c r="Z36" s="182">
        <f>'PD_idade (17)'!AB36/'PD_idade (17)'!AE36</f>
        <v>8.6757990867579904E-2</v>
      </c>
      <c r="AA36" s="182">
        <f>'PD_idade (17)'!AC36/'PD_idade (17)'!AE36</f>
        <v>0.13242009132420091</v>
      </c>
      <c r="AB36" s="222">
        <f>'PD_idade (17)'!AD36/'PD_idade (17)'!AE36</f>
        <v>0.15525114155251141</v>
      </c>
      <c r="AC36" s="396"/>
      <c r="AD36" s="385"/>
      <c r="AE36" s="106">
        <f>'PD_idade (17)'!AG36/'PD_idade (17)'!AO36</f>
        <v>0.12844036697247707</v>
      </c>
      <c r="AF36" s="182">
        <f>'PD_idade (17)'!AH36/'PD_idade (17)'!AO36</f>
        <v>0.14220183486238533</v>
      </c>
      <c r="AG36" s="182">
        <f>'PD_idade (17)'!AI36/'PD_idade (17)'!AO36</f>
        <v>0.14678899082568808</v>
      </c>
      <c r="AH36" s="182">
        <f>'PD_idade (17)'!AJ36/'PD_idade (17)'!AO36</f>
        <v>0.11009174311926606</v>
      </c>
      <c r="AI36" s="182">
        <f>'PD_idade (17)'!AK36/'PD_idade (17)'!AO36</f>
        <v>0.11009174311926606</v>
      </c>
      <c r="AJ36" s="182">
        <f>'PD_idade (17)'!AL36/'PD_idade (17)'!AO36</f>
        <v>8.2568807339449546E-2</v>
      </c>
      <c r="AK36" s="182">
        <f>'PD_idade (17)'!AM36/'PD_idade (17)'!AO36</f>
        <v>0.11467889908256881</v>
      </c>
      <c r="AL36" s="107">
        <f>'PD_idade (17)'!AN36/'PD_idade (17)'!AO36</f>
        <v>0.16513761467889909</v>
      </c>
      <c r="AM36" s="274">
        <v>795</v>
      </c>
      <c r="AN36" s="219"/>
    </row>
    <row r="37" spans="2:40" x14ac:dyDescent="0.25">
      <c r="B37" s="206" t="s">
        <v>56</v>
      </c>
      <c r="C37" s="225">
        <f>'PD_idade (17)'!C37/'PD_idade (17)'!K37</f>
        <v>0.1031390134529148</v>
      </c>
      <c r="D37" s="182">
        <f>'PD_idade (17)'!D37/'PD_idade (17)'!K37</f>
        <v>0.10762331838565023</v>
      </c>
      <c r="E37" s="182">
        <f>'PD_idade (17)'!E37/'PD_idade (17)'!K37</f>
        <v>0.11210762331838565</v>
      </c>
      <c r="F37" s="182">
        <f>'PD_idade (17)'!F37/'PD_idade (17)'!K37</f>
        <v>0.17937219730941703</v>
      </c>
      <c r="G37" s="182">
        <f>'PD_idade (17)'!G37/'PD_idade (17)'!K37</f>
        <v>0.10762331838565023</v>
      </c>
      <c r="H37" s="182">
        <f>'PD_idade (17)'!H37/'PD_idade (17)'!K37</f>
        <v>0.1210762331838565</v>
      </c>
      <c r="I37" s="182">
        <f>'PD_idade (17)'!I37/'PD_idade (17)'!K37</f>
        <v>0.11210762331838565</v>
      </c>
      <c r="J37" s="222">
        <f>'PD_idade (17)'!J37/'PD_idade (17)'!K37</f>
        <v>0.15695067264573992</v>
      </c>
      <c r="K37" s="91"/>
      <c r="L37" s="183">
        <f>'PD_idade (17)'!M37/'PD_idade (17)'!U37</f>
        <v>8.4905660377358486E-2</v>
      </c>
      <c r="M37" s="182">
        <f>'PD_idade (17)'!N37/'PD_idade (17)'!U37</f>
        <v>0.10377358490566038</v>
      </c>
      <c r="N37" s="182">
        <f>'PD_idade (17)'!O37/'PD_idade (17)'!U37</f>
        <v>0.11792452830188679</v>
      </c>
      <c r="O37" s="182">
        <f>'PD_idade (17)'!P37/'PD_idade (17)'!U37</f>
        <v>0.16981132075471697</v>
      </c>
      <c r="P37" s="182">
        <f>'PD_idade (17)'!Q37/'PD_idade (17)'!U37</f>
        <v>0.10377358490566038</v>
      </c>
      <c r="Q37" s="182">
        <f>'PD_idade (17)'!R37/'PD_idade (17)'!U37</f>
        <v>0.14150943396226415</v>
      </c>
      <c r="R37" s="182">
        <f>'PD_idade (17)'!S37/'PD_idade (17)'!U37</f>
        <v>0.13207547169811321</v>
      </c>
      <c r="S37" s="187">
        <f>'PD_idade (17)'!T37/'PD_idade (17)'!U37</f>
        <v>0.14622641509433962</v>
      </c>
      <c r="T37" s="395"/>
      <c r="U37" s="225">
        <f>'PD_idade (17)'!W37/'PD_idade (17)'!AE37</f>
        <v>0.10426540284360189</v>
      </c>
      <c r="V37" s="182">
        <f>'PD_idade (17)'!X37/'PD_idade (17)'!AE37</f>
        <v>0.11374407582938388</v>
      </c>
      <c r="W37" s="182">
        <f>'PD_idade (17)'!Y37/'PD_idade (17)'!AE37</f>
        <v>0.10426540284360189</v>
      </c>
      <c r="X37" s="182">
        <f>'PD_idade (17)'!Z37/'PD_idade (17)'!AE37</f>
        <v>0.18009478672985782</v>
      </c>
      <c r="Y37" s="182">
        <f>'PD_idade (17)'!AA37/'PD_idade (17)'!AE37</f>
        <v>0.10900473933649289</v>
      </c>
      <c r="Z37" s="182">
        <f>'PD_idade (17)'!AB37/'PD_idade (17)'!AE37</f>
        <v>0.12796208530805686</v>
      </c>
      <c r="AA37" s="182">
        <f>'PD_idade (17)'!AC37/'PD_idade (17)'!AE37</f>
        <v>0.11848341232227488</v>
      </c>
      <c r="AB37" s="222">
        <f>'PD_idade (17)'!AD37/'PD_idade (17)'!AE37</f>
        <v>0.14218009478672985</v>
      </c>
      <c r="AC37" s="389"/>
      <c r="AD37" s="385"/>
      <c r="AE37" s="106">
        <f>'PD_idade (17)'!AG37/'PD_idade (17)'!AO37</f>
        <v>0.13020833333333334</v>
      </c>
      <c r="AF37" s="182">
        <f>'PD_idade (17)'!AH37/'PD_idade (17)'!AO37</f>
        <v>0.11458333333333333</v>
      </c>
      <c r="AG37" s="182">
        <f>'PD_idade (17)'!AI37/'PD_idade (17)'!AO37</f>
        <v>7.8125E-2</v>
      </c>
      <c r="AH37" s="182">
        <f>'PD_idade (17)'!AJ37/'PD_idade (17)'!AO37</f>
        <v>0.171875</v>
      </c>
      <c r="AI37" s="182">
        <f>'PD_idade (17)'!AK37/'PD_idade (17)'!AO37</f>
        <v>0.125</v>
      </c>
      <c r="AJ37" s="182">
        <f>'PD_idade (17)'!AL37/'PD_idade (17)'!AO37</f>
        <v>0.13020833333333334</v>
      </c>
      <c r="AK37" s="182">
        <f>'PD_idade (17)'!AM37/'PD_idade (17)'!AO37</f>
        <v>0.11458333333333333</v>
      </c>
      <c r="AL37" s="107">
        <f>'PD_idade (17)'!AN37/'PD_idade (17)'!AO37</f>
        <v>0.13541666666666666</v>
      </c>
      <c r="AM37" s="204">
        <v>272</v>
      </c>
      <c r="AN37" s="219"/>
    </row>
    <row r="38" spans="2:40" x14ac:dyDescent="0.25">
      <c r="B38" s="206" t="s">
        <v>57</v>
      </c>
      <c r="C38" s="225">
        <f>'PD_idade (17)'!C38/'PD_idade (17)'!K38</f>
        <v>7.2147651006711416E-2</v>
      </c>
      <c r="D38" s="182">
        <f>'PD_idade (17)'!D38/'PD_idade (17)'!K38</f>
        <v>8.557046979865772E-2</v>
      </c>
      <c r="E38" s="182">
        <f>'PD_idade (17)'!E38/'PD_idade (17)'!K38</f>
        <v>0.11073825503355705</v>
      </c>
      <c r="F38" s="182">
        <f>'PD_idade (17)'!F38/'PD_idade (17)'!K38</f>
        <v>0.16442953020134229</v>
      </c>
      <c r="G38" s="182">
        <f>'PD_idade (17)'!G38/'PD_idade (17)'!K38</f>
        <v>0.13422818791946309</v>
      </c>
      <c r="H38" s="182">
        <f>'PD_idade (17)'!H38/'PD_idade (17)'!K38</f>
        <v>0.12919463087248323</v>
      </c>
      <c r="I38" s="182">
        <f>'PD_idade (17)'!I38/'PD_idade (17)'!K38</f>
        <v>0.13758389261744966</v>
      </c>
      <c r="J38" s="222">
        <f>'PD_idade (17)'!J38/'PD_idade (17)'!K38</f>
        <v>0.16610738255033558</v>
      </c>
      <c r="K38" s="91"/>
      <c r="L38" s="183">
        <f>'PD_idade (17)'!M38/'PD_idade (17)'!U38</f>
        <v>8.0341880341880348E-2</v>
      </c>
      <c r="M38" s="182">
        <f>'PD_idade (17)'!N38/'PD_idade (17)'!U38</f>
        <v>0.10256410256410256</v>
      </c>
      <c r="N38" s="182">
        <f>'PD_idade (17)'!O38/'PD_idade (17)'!U38</f>
        <v>0.1076923076923077</v>
      </c>
      <c r="O38" s="182">
        <f>'PD_idade (17)'!P38/'PD_idade (17)'!U38</f>
        <v>0.15726495726495726</v>
      </c>
      <c r="P38" s="182">
        <f>'PD_idade (17)'!Q38/'PD_idade (17)'!U38</f>
        <v>0.12820512820512819</v>
      </c>
      <c r="Q38" s="182">
        <f>'PD_idade (17)'!R38/'PD_idade (17)'!U38</f>
        <v>0.12820512820512819</v>
      </c>
      <c r="R38" s="182">
        <f>'PD_idade (17)'!S38/'PD_idade (17)'!U38</f>
        <v>0.13675213675213677</v>
      </c>
      <c r="S38" s="187">
        <f>'PD_idade (17)'!T38/'PD_idade (17)'!U38</f>
        <v>0.15897435897435896</v>
      </c>
      <c r="T38" s="395"/>
      <c r="U38" s="225">
        <f>'PD_idade (17)'!W38/'PD_idade (17)'!AE38</f>
        <v>7.7504725897920609E-2</v>
      </c>
      <c r="V38" s="182">
        <f>'PD_idade (17)'!X38/'PD_idade (17)'!AE38</f>
        <v>8.8846880907372403E-2</v>
      </c>
      <c r="W38" s="182">
        <f>'PD_idade (17)'!Y38/'PD_idade (17)'!AE38</f>
        <v>0.11720226843100189</v>
      </c>
      <c r="X38" s="182">
        <f>'PD_idade (17)'!Z38/'PD_idade (17)'!AE38</f>
        <v>0.14933837429111532</v>
      </c>
      <c r="Y38" s="182">
        <f>'PD_idade (17)'!AA38/'PD_idade (17)'!AE38</f>
        <v>0.12854442344045369</v>
      </c>
      <c r="Z38" s="182">
        <f>'PD_idade (17)'!AB38/'PD_idade (17)'!AE38</f>
        <v>0.13043478260869565</v>
      </c>
      <c r="AA38" s="182">
        <f>'PD_idade (17)'!AC38/'PD_idade (17)'!AE38</f>
        <v>0.13988657844990549</v>
      </c>
      <c r="AB38" s="222">
        <f>'PD_idade (17)'!AD38/'PD_idade (17)'!AE38</f>
        <v>0.16824196597353497</v>
      </c>
      <c r="AC38" s="389"/>
      <c r="AD38" s="385"/>
      <c r="AE38" s="106">
        <f>'PD_idade (17)'!AG38/'PD_idade (17)'!AO38</f>
        <v>8.2677165354330714E-2</v>
      </c>
      <c r="AF38" s="182">
        <f>'PD_idade (17)'!AH38/'PD_idade (17)'!AO38</f>
        <v>8.4645669291338585E-2</v>
      </c>
      <c r="AG38" s="182">
        <f>'PD_idade (17)'!AI38/'PD_idade (17)'!AO38</f>
        <v>0.1062992125984252</v>
      </c>
      <c r="AH38" s="182">
        <f>'PD_idade (17)'!AJ38/'PD_idade (17)'!AO38</f>
        <v>0.13385826771653545</v>
      </c>
      <c r="AI38" s="182">
        <f>'PD_idade (17)'!AK38/'PD_idade (17)'!AO38</f>
        <v>0.13385826771653545</v>
      </c>
      <c r="AJ38" s="182">
        <f>'PD_idade (17)'!AL38/'PD_idade (17)'!AO38</f>
        <v>0.14173228346456693</v>
      </c>
      <c r="AK38" s="182">
        <f>'PD_idade (17)'!AM38/'PD_idade (17)'!AO38</f>
        <v>0.14566929133858267</v>
      </c>
      <c r="AL38" s="107">
        <f>'PD_idade (17)'!AN38/'PD_idade (17)'!AO38</f>
        <v>0.17125984251968504</v>
      </c>
      <c r="AM38" s="204">
        <v>319</v>
      </c>
      <c r="AN38" s="219"/>
    </row>
    <row r="39" spans="2:40" x14ac:dyDescent="0.25">
      <c r="B39" s="206" t="s">
        <v>58</v>
      </c>
      <c r="C39" s="218">
        <f>'PD_idade (17)'!C39/'PD_idade (17)'!K39</f>
        <v>8.2568807339449546E-2</v>
      </c>
      <c r="D39" s="214">
        <f>'PD_idade (17)'!D39/'PD_idade (17)'!K39</f>
        <v>0.13149847094801223</v>
      </c>
      <c r="E39" s="214">
        <f>'PD_idade (17)'!E39/'PD_idade (17)'!K39</f>
        <v>0.17737003058103976</v>
      </c>
      <c r="F39" s="214">
        <f>'PD_idade (17)'!F39/'PD_idade (17)'!K39</f>
        <v>0.14067278287461774</v>
      </c>
      <c r="G39" s="214">
        <f>'PD_idade (17)'!G39/'PD_idade (17)'!K39</f>
        <v>0.12232415902140673</v>
      </c>
      <c r="H39" s="214">
        <f>'PD_idade (17)'!H39/'PD_idade (17)'!K39</f>
        <v>9.480122324159021E-2</v>
      </c>
      <c r="I39" s="214">
        <f>'PD_idade (17)'!I39/'PD_idade (17)'!K39</f>
        <v>0.11620795107033639</v>
      </c>
      <c r="J39" s="223">
        <f>'PD_idade (17)'!J39/'PD_idade (17)'!K39</f>
        <v>0.13455657492354739</v>
      </c>
      <c r="K39" s="269"/>
      <c r="L39" s="259">
        <f>'PD_idade (17)'!M39/'PD_idade (17)'!U39</f>
        <v>8.7662337662337664E-2</v>
      </c>
      <c r="M39" s="260">
        <f>'PD_idade (17)'!N39/'PD_idade (17)'!U39</f>
        <v>0.12337662337662338</v>
      </c>
      <c r="N39" s="260">
        <f>'PD_idade (17)'!O39/'PD_idade (17)'!U39</f>
        <v>0.16883116883116883</v>
      </c>
      <c r="O39" s="260">
        <f>'PD_idade (17)'!P39/'PD_idade (17)'!U39</f>
        <v>0.1396103896103896</v>
      </c>
      <c r="P39" s="260">
        <f>'PD_idade (17)'!Q39/'PD_idade (17)'!U39</f>
        <v>0.11688311688311688</v>
      </c>
      <c r="Q39" s="260">
        <f>'PD_idade (17)'!R39/'PD_idade (17)'!U39</f>
        <v>9.7402597402597407E-2</v>
      </c>
      <c r="R39" s="260">
        <f>'PD_idade (17)'!S39/'PD_idade (17)'!U39</f>
        <v>0.12987012987012986</v>
      </c>
      <c r="S39" s="261">
        <f>'PD_idade (17)'!T39/'PD_idade (17)'!U39</f>
        <v>0.13636363636363635</v>
      </c>
      <c r="T39" s="395"/>
      <c r="U39" s="218">
        <f>'PD_idade (17)'!W39/'PD_idade (17)'!AE39</f>
        <v>8.7947882736156349E-2</v>
      </c>
      <c r="V39" s="214">
        <f>'PD_idade (17)'!X39/'PD_idade (17)'!AE39</f>
        <v>0.11400651465798045</v>
      </c>
      <c r="W39" s="214">
        <f>'PD_idade (17)'!Y39/'PD_idade (17)'!AE39</f>
        <v>0.15960912052117263</v>
      </c>
      <c r="X39" s="214">
        <f>'PD_idade (17)'!Z39/'PD_idade (17)'!AE39</f>
        <v>0.14006514657980457</v>
      </c>
      <c r="Y39" s="214">
        <f>'PD_idade (17)'!AA39/'PD_idade (17)'!AE39</f>
        <v>0.12703583061889251</v>
      </c>
      <c r="Z39" s="214">
        <f>'PD_idade (17)'!AB39/'PD_idade (17)'!AE39</f>
        <v>9.7719869706840393E-2</v>
      </c>
      <c r="AA39" s="214">
        <f>'PD_idade (17)'!AC39/'PD_idade (17)'!AE39</f>
        <v>0.13355048859934854</v>
      </c>
      <c r="AB39" s="223">
        <f>'PD_idade (17)'!AD39/'PD_idade (17)'!AE39</f>
        <v>0.14006514657980457</v>
      </c>
      <c r="AC39" s="397"/>
      <c r="AD39" s="398"/>
      <c r="AE39" s="108">
        <f>'PD_idade (17)'!AG39/'PD_idade (17)'!AO39</f>
        <v>0.1</v>
      </c>
      <c r="AF39" s="190">
        <f>'PD_idade (17)'!AH39/'PD_idade (17)'!AO39</f>
        <v>9.6551724137931033E-2</v>
      </c>
      <c r="AG39" s="190">
        <f>'PD_idade (17)'!AI39/'PD_idade (17)'!AO39</f>
        <v>0.16206896551724137</v>
      </c>
      <c r="AH39" s="190">
        <f>'PD_idade (17)'!AJ39/'PD_idade (17)'!AO39</f>
        <v>0.15172413793103448</v>
      </c>
      <c r="AI39" s="190">
        <f>'PD_idade (17)'!AK39/'PD_idade (17)'!AO39</f>
        <v>0.11379310344827587</v>
      </c>
      <c r="AJ39" s="190">
        <f>'PD_idade (17)'!AL39/'PD_idade (17)'!AO39</f>
        <v>0.10689655172413794</v>
      </c>
      <c r="AK39" s="190">
        <f>'PD_idade (17)'!AM39/'PD_idade (17)'!AO39</f>
        <v>0.13793103448275862</v>
      </c>
      <c r="AL39" s="109">
        <f>'PD_idade (17)'!AN39/'PD_idade (17)'!AO39</f>
        <v>0.1310344827586207</v>
      </c>
      <c r="AM39" s="229">
        <v>596</v>
      </c>
      <c r="AN39" s="219"/>
    </row>
    <row r="40" spans="2:40" x14ac:dyDescent="0.25">
      <c r="B40" s="36"/>
      <c r="C40" s="457"/>
      <c r="D40" s="458"/>
      <c r="E40" s="458"/>
      <c r="F40" s="458"/>
      <c r="G40" s="458"/>
      <c r="H40" s="458"/>
      <c r="I40" s="458"/>
      <c r="J40" s="458"/>
      <c r="K40" s="457"/>
      <c r="L40" s="458"/>
      <c r="M40" s="458"/>
      <c r="N40" s="458"/>
      <c r="O40" s="458"/>
      <c r="P40" s="458"/>
      <c r="Q40" s="458"/>
      <c r="R40" s="409"/>
      <c r="S40" s="409"/>
      <c r="T40" s="460"/>
      <c r="U40" s="460"/>
      <c r="V40" s="410"/>
      <c r="W40" s="410"/>
    </row>
    <row r="41" spans="2:40" x14ac:dyDescent="0.25"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mergeCells count="8">
    <mergeCell ref="C40:J40"/>
    <mergeCell ref="K40:Q40"/>
    <mergeCell ref="T40:U40"/>
    <mergeCell ref="C9:AM9"/>
    <mergeCell ref="C10:K10"/>
    <mergeCell ref="L10:T10"/>
    <mergeCell ref="U10:AD10"/>
    <mergeCell ref="AE10:AM10"/>
  </mergeCells>
  <conditionalFormatting sqref="AC15 AC36">
    <cfRule type="cellIs" dxfId="816" priority="2" operator="between">
      <formula>1</formula>
      <formula>2</formula>
    </cfRule>
  </conditionalFormatting>
  <conditionalFormatting sqref="AM15 AM36">
    <cfRule type="cellIs" dxfId="815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L22" sqref="L22"/>
    </sheetView>
  </sheetViews>
  <sheetFormatPr defaultColWidth="12" defaultRowHeight="15" x14ac:dyDescent="0.25"/>
  <cols>
    <col min="2" max="2" width="38" style="6" customWidth="1"/>
    <col min="3" max="10" width="11.7109375" style="6" customWidth="1"/>
    <col min="11" max="16384" width="12" style="6"/>
  </cols>
  <sheetData>
    <row r="1" spans="1:12" s="7" customFormat="1" ht="16.5" customHeight="1" x14ac:dyDescent="0.25">
      <c r="A1"/>
    </row>
    <row r="2" spans="1:12" s="7" customFormat="1" ht="16.5" customHeight="1" x14ac:dyDescent="0.25">
      <c r="A2"/>
    </row>
    <row r="3" spans="1:12" s="7" customFormat="1" ht="16.5" customHeight="1" x14ac:dyDescent="0.25">
      <c r="A3"/>
    </row>
    <row r="4" spans="1:12" s="7" customFormat="1" ht="16.5" customHeight="1" x14ac:dyDescent="0.25">
      <c r="A4"/>
    </row>
    <row r="5" spans="1:12" s="7" customFormat="1" ht="16.5" customHeight="1" x14ac:dyDescent="0.25">
      <c r="A5" s="122" t="s">
        <v>7</v>
      </c>
      <c r="B5" s="454" t="s">
        <v>262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2" ht="12" customHeight="1" x14ac:dyDescent="0.25">
      <c r="B6" s="117" t="s">
        <v>142</v>
      </c>
    </row>
    <row r="7" spans="1:12" ht="12" customHeight="1" x14ac:dyDescent="0.25"/>
    <row r="8" spans="1:12" ht="29.25" customHeight="1" x14ac:dyDescent="0.25">
      <c r="B8" s="8"/>
      <c r="C8" s="450" t="s">
        <v>263</v>
      </c>
      <c r="D8" s="450"/>
      <c r="E8" s="450"/>
      <c r="F8" s="450"/>
      <c r="G8" s="450"/>
      <c r="H8" s="450"/>
      <c r="I8" s="450"/>
      <c r="J8" s="450"/>
      <c r="K8" s="189"/>
    </row>
    <row r="9" spans="1:12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2" ht="15" customHeight="1" x14ac:dyDescent="0.25">
      <c r="B10" s="126" t="s">
        <v>11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2" x14ac:dyDescent="0.25">
      <c r="B11" s="3" t="s">
        <v>61</v>
      </c>
      <c r="C11" s="142">
        <f>'PD_idade (17)'!AG12-'PD_idade (17)'!C12</f>
        <v>-1883</v>
      </c>
      <c r="D11" s="143">
        <f>'PD_idade (17)'!AH12-'PD_idade (17)'!D12</f>
        <v>-3407</v>
      </c>
      <c r="E11" s="143">
        <f>'PD_idade (17)'!AI12-'PD_idade (17)'!E12</f>
        <v>-2800</v>
      </c>
      <c r="F11" s="143">
        <f>'PD_idade (17)'!AJ12-'PD_idade (17)'!F12</f>
        <v>-3356</v>
      </c>
      <c r="G11" s="143">
        <f>'PD_idade (17)'!AK12-'PD_idade (17)'!G12</f>
        <v>-5047</v>
      </c>
      <c r="H11" s="143">
        <f>'PD_idade (17)'!AB12-'PD_idade (17)'!H12</f>
        <v>-5658</v>
      </c>
      <c r="I11" s="143">
        <f>'PD_idade (17)'!AM12-'PD_idade (17)'!I12</f>
        <v>-4903</v>
      </c>
      <c r="J11" s="144">
        <f>'PD_idade (17)'!AN12-'PD_idade (17)'!J12</f>
        <v>-6892</v>
      </c>
      <c r="L11" s="71"/>
    </row>
    <row r="12" spans="1:12" x14ac:dyDescent="0.25">
      <c r="B12" s="4" t="s">
        <v>147</v>
      </c>
      <c r="C12" s="145">
        <f>'PD_idade (17)'!AG13-'PD_idade (17)'!C13</f>
        <v>-531</v>
      </c>
      <c r="D12" s="146">
        <f>'PD_idade (17)'!AH13-'PD_idade (17)'!D13</f>
        <v>-969</v>
      </c>
      <c r="E12" s="146">
        <f>'PD_idade (17)'!AI13-'PD_idade (17)'!E13</f>
        <v>-995</v>
      </c>
      <c r="F12" s="146">
        <f>'PD_idade (17)'!AJ13-'PD_idade (17)'!F13</f>
        <v>-1012</v>
      </c>
      <c r="G12" s="146">
        <f>'PD_idade (17)'!AK13-'PD_idade (17)'!G13</f>
        <v>-1372</v>
      </c>
      <c r="H12" s="146">
        <f>'PD_idade (17)'!AB13-'PD_idade (17)'!H13</f>
        <v>-948</v>
      </c>
      <c r="I12" s="146">
        <f>'PD_idade (17)'!AM13-'PD_idade (17)'!I13</f>
        <v>-1114</v>
      </c>
      <c r="J12" s="147">
        <f>'PD_idade (17)'!AN13-'PD_idade (17)'!J13</f>
        <v>-1616</v>
      </c>
    </row>
    <row r="13" spans="1:12" x14ac:dyDescent="0.25">
      <c r="B13" s="4" t="s">
        <v>20</v>
      </c>
      <c r="C13" s="145">
        <f>'PD_idade (17)'!AG14-'PD_idade (17)'!C14</f>
        <v>-390</v>
      </c>
      <c r="D13" s="146">
        <f>'PD_idade (17)'!AH14-'PD_idade (17)'!D14</f>
        <v>-765</v>
      </c>
      <c r="E13" s="146">
        <f>'PD_idade (17)'!AI14-'PD_idade (17)'!E14</f>
        <v>-742</v>
      </c>
      <c r="F13" s="146">
        <f>'PD_idade (17)'!AJ14-'PD_idade (17)'!F14</f>
        <v>-682</v>
      </c>
      <c r="G13" s="146">
        <f>'PD_idade (17)'!AK14-'PD_idade (17)'!G14</f>
        <v>-945</v>
      </c>
      <c r="H13" s="146">
        <f>'PD_idade (17)'!AB14-'PD_idade (17)'!H14</f>
        <v>-746</v>
      </c>
      <c r="I13" s="146">
        <f>'PD_idade (17)'!AM14-'PD_idade (17)'!I14</f>
        <v>-905</v>
      </c>
      <c r="J13" s="147">
        <f>'PD_idade (17)'!AN14-'PD_idade (17)'!J14</f>
        <v>-1296</v>
      </c>
    </row>
    <row r="14" spans="1:12" x14ac:dyDescent="0.25">
      <c r="B14" s="4" t="s">
        <v>1</v>
      </c>
      <c r="C14" s="193">
        <f>'PD_idade (17)'!AG15-'PD_idade (17)'!C15</f>
        <v>-61</v>
      </c>
      <c r="D14" s="194">
        <f>'PD_idade (17)'!AH15-'PD_idade (17)'!D15</f>
        <v>-128</v>
      </c>
      <c r="E14" s="194">
        <f>'PD_idade (17)'!AI15-'PD_idade (17)'!E15</f>
        <v>-179</v>
      </c>
      <c r="F14" s="194">
        <f>'PD_idade (17)'!AJ15-'PD_idade (17)'!F15</f>
        <v>-117</v>
      </c>
      <c r="G14" s="194">
        <f>'PD_idade (17)'!AK15-'PD_idade (17)'!G15</f>
        <v>-142</v>
      </c>
      <c r="H14" s="194">
        <f>'PD_idade (17)'!AB15-'PD_idade (17)'!H15</f>
        <v>-137</v>
      </c>
      <c r="I14" s="194">
        <f>'PD_idade (17)'!AM15-'PD_idade (17)'!I15</f>
        <v>-169</v>
      </c>
      <c r="J14" s="195">
        <f>'PD_idade (17)'!AN15-'PD_idade (17)'!J15</f>
        <v>-237</v>
      </c>
    </row>
    <row r="15" spans="1:12" x14ac:dyDescent="0.25">
      <c r="B15" s="34" t="s">
        <v>36</v>
      </c>
      <c r="C15" s="142">
        <f>'PD_idade (17)'!AG16-'PD_idade (17)'!C16</f>
        <v>-12</v>
      </c>
      <c r="D15" s="143">
        <f>'PD_idade (17)'!AH16-'PD_idade (17)'!D16</f>
        <v>-13</v>
      </c>
      <c r="E15" s="143">
        <f>'PD_idade (17)'!AI16-'PD_idade (17)'!E16</f>
        <v>-2</v>
      </c>
      <c r="F15" s="143">
        <f>'PD_idade (17)'!AJ16-'PD_idade (17)'!F16</f>
        <v>-2</v>
      </c>
      <c r="G15" s="143">
        <f>'PD_idade (17)'!AK16-'PD_idade (17)'!G16</f>
        <v>0</v>
      </c>
      <c r="H15" s="143">
        <f>'PD_idade (17)'!AB16-'PD_idade (17)'!H16</f>
        <v>-1</v>
      </c>
      <c r="I15" s="143">
        <f>'PD_idade (17)'!AM16-'PD_idade (17)'!I16</f>
        <v>-5</v>
      </c>
      <c r="J15" s="144">
        <f>'PD_idade (17)'!AN16-'PD_idade (17)'!J16</f>
        <v>-9</v>
      </c>
    </row>
    <row r="16" spans="1:12" x14ac:dyDescent="0.25">
      <c r="B16" s="34" t="s">
        <v>37</v>
      </c>
      <c r="C16" s="145">
        <f>'PD_idade (17)'!AG17-'PD_idade (17)'!C17</f>
        <v>-4</v>
      </c>
      <c r="D16" s="146">
        <f>'PD_idade (17)'!AH17-'PD_idade (17)'!D17</f>
        <v>-4</v>
      </c>
      <c r="E16" s="146">
        <f>'PD_idade (17)'!AI17-'PD_idade (17)'!E17</f>
        <v>-4</v>
      </c>
      <c r="F16" s="146">
        <f>'PD_idade (17)'!AJ17-'PD_idade (17)'!F17</f>
        <v>0</v>
      </c>
      <c r="G16" s="146">
        <f>'PD_idade (17)'!AK17-'PD_idade (17)'!G17</f>
        <v>-13</v>
      </c>
      <c r="H16" s="146">
        <f>'PD_idade (17)'!AB17-'PD_idade (17)'!H17</f>
        <v>-10</v>
      </c>
      <c r="I16" s="146">
        <f>'PD_idade (17)'!AM17-'PD_idade (17)'!I17</f>
        <v>-3</v>
      </c>
      <c r="J16" s="147">
        <f>'PD_idade (17)'!AN17-'PD_idade (17)'!J17</f>
        <v>-4</v>
      </c>
    </row>
    <row r="17" spans="2:10" x14ac:dyDescent="0.25">
      <c r="B17" s="34" t="s">
        <v>38</v>
      </c>
      <c r="C17" s="145">
        <f>'PD_idade (17)'!AG18-'PD_idade (17)'!C18</f>
        <v>3</v>
      </c>
      <c r="D17" s="146">
        <f>'PD_idade (17)'!AH18-'PD_idade (17)'!D18</f>
        <v>-12</v>
      </c>
      <c r="E17" s="146">
        <f>'PD_idade (17)'!AI18-'PD_idade (17)'!E18</f>
        <v>-16</v>
      </c>
      <c r="F17" s="146">
        <f>'PD_idade (17)'!AJ18-'PD_idade (17)'!F18</f>
        <v>-13</v>
      </c>
      <c r="G17" s="146">
        <f>'PD_idade (17)'!AK18-'PD_idade (17)'!G18</f>
        <v>5</v>
      </c>
      <c r="H17" s="146">
        <f>'PD_idade (17)'!AB18-'PD_idade (17)'!H18</f>
        <v>-9</v>
      </c>
      <c r="I17" s="146">
        <f>'PD_idade (17)'!AM18-'PD_idade (17)'!I18</f>
        <v>1</v>
      </c>
      <c r="J17" s="147">
        <f>'PD_idade (17)'!AN18-'PD_idade (17)'!J18</f>
        <v>-14</v>
      </c>
    </row>
    <row r="18" spans="2:10" x14ac:dyDescent="0.25">
      <c r="B18" s="34" t="s">
        <v>39</v>
      </c>
      <c r="C18" s="145">
        <f>'PD_idade (17)'!AG19-'PD_idade (17)'!C19</f>
        <v>-5</v>
      </c>
      <c r="D18" s="146">
        <f>'PD_idade (17)'!AH19-'PD_idade (17)'!D19</f>
        <v>4</v>
      </c>
      <c r="E18" s="146">
        <f>'PD_idade (17)'!AI19-'PD_idade (17)'!E19</f>
        <v>1</v>
      </c>
      <c r="F18" s="146">
        <f>'PD_idade (17)'!AJ19-'PD_idade (17)'!F19</f>
        <v>-3</v>
      </c>
      <c r="G18" s="146">
        <f>'PD_idade (17)'!AK19-'PD_idade (17)'!G19</f>
        <v>1</v>
      </c>
      <c r="H18" s="146">
        <f>'PD_idade (17)'!AB19-'PD_idade (17)'!H19</f>
        <v>-4</v>
      </c>
      <c r="I18" s="146">
        <f>'PD_idade (17)'!AM19-'PD_idade (17)'!I19</f>
        <v>-5</v>
      </c>
      <c r="J18" s="147">
        <f>'PD_idade (17)'!AN19-'PD_idade (17)'!J19</f>
        <v>-19</v>
      </c>
    </row>
    <row r="19" spans="2:10" x14ac:dyDescent="0.25">
      <c r="B19" s="34" t="s">
        <v>40</v>
      </c>
      <c r="C19" s="145">
        <f>'PD_idade (17)'!AG20-'PD_idade (17)'!C20</f>
        <v>5</v>
      </c>
      <c r="D19" s="146">
        <f>'PD_idade (17)'!AH20-'PD_idade (17)'!D20</f>
        <v>6</v>
      </c>
      <c r="E19" s="146">
        <f>'PD_idade (17)'!AI20-'PD_idade (17)'!E20</f>
        <v>-24</v>
      </c>
      <c r="F19" s="146">
        <f>'PD_idade (17)'!AJ20-'PD_idade (17)'!F20</f>
        <v>-10</v>
      </c>
      <c r="G19" s="146">
        <f>'PD_idade (17)'!AK20-'PD_idade (17)'!G20</f>
        <v>-5</v>
      </c>
      <c r="H19" s="146">
        <f>'PD_idade (17)'!AB20-'PD_idade (17)'!H20</f>
        <v>2</v>
      </c>
      <c r="I19" s="146">
        <f>'PD_idade (17)'!AM20-'PD_idade (17)'!I20</f>
        <v>-13</v>
      </c>
      <c r="J19" s="147">
        <f>'PD_idade (17)'!AN20-'PD_idade (17)'!J20</f>
        <v>-8</v>
      </c>
    </row>
    <row r="20" spans="2:10" x14ac:dyDescent="0.25">
      <c r="B20" s="34" t="s">
        <v>41</v>
      </c>
      <c r="C20" s="145">
        <f>'PD_idade (17)'!AG21-'PD_idade (17)'!C21</f>
        <v>7</v>
      </c>
      <c r="D20" s="146">
        <f>'PD_idade (17)'!AH21-'PD_idade (17)'!D21</f>
        <v>-6</v>
      </c>
      <c r="E20" s="146">
        <f>'PD_idade (17)'!AI21-'PD_idade (17)'!E21</f>
        <v>-2</v>
      </c>
      <c r="F20" s="146">
        <f>'PD_idade (17)'!AJ21-'PD_idade (17)'!F21</f>
        <v>-1</v>
      </c>
      <c r="G20" s="146">
        <f>'PD_idade (17)'!AK21-'PD_idade (17)'!G21</f>
        <v>0</v>
      </c>
      <c r="H20" s="146">
        <f>'PD_idade (17)'!AB21-'PD_idade (17)'!H21</f>
        <v>0</v>
      </c>
      <c r="I20" s="146">
        <f>'PD_idade (17)'!AM21-'PD_idade (17)'!I21</f>
        <v>-4</v>
      </c>
      <c r="J20" s="147">
        <f>'PD_idade (17)'!AN21-'PD_idade (17)'!J21</f>
        <v>-11</v>
      </c>
    </row>
    <row r="21" spans="2:10" x14ac:dyDescent="0.25">
      <c r="B21" s="34" t="s">
        <v>42</v>
      </c>
      <c r="C21" s="145">
        <f>'PD_idade (17)'!AG22-'PD_idade (17)'!C22</f>
        <v>-2</v>
      </c>
      <c r="D21" s="146">
        <f>'PD_idade (17)'!AH22-'PD_idade (17)'!D22</f>
        <v>3</v>
      </c>
      <c r="E21" s="146">
        <f>'PD_idade (17)'!AI22-'PD_idade (17)'!E22</f>
        <v>0</v>
      </c>
      <c r="F21" s="146">
        <f>'PD_idade (17)'!AJ22-'PD_idade (17)'!F22</f>
        <v>-10</v>
      </c>
      <c r="G21" s="146">
        <f>'PD_idade (17)'!AK22-'PD_idade (17)'!G22</f>
        <v>-8</v>
      </c>
      <c r="H21" s="146">
        <f>'PD_idade (17)'!AB22-'PD_idade (17)'!H22</f>
        <v>-3</v>
      </c>
      <c r="I21" s="146">
        <f>'PD_idade (17)'!AM22-'PD_idade (17)'!I22</f>
        <v>-5</v>
      </c>
      <c r="J21" s="147">
        <f>'PD_idade (17)'!AN22-'PD_idade (17)'!J22</f>
        <v>0</v>
      </c>
    </row>
    <row r="22" spans="2:10" x14ac:dyDescent="0.25">
      <c r="B22" s="34" t="s">
        <v>43</v>
      </c>
      <c r="C22" s="145">
        <f>'PD_idade (17)'!AG23-'PD_idade (17)'!C23</f>
        <v>-4</v>
      </c>
      <c r="D22" s="146">
        <f>'PD_idade (17)'!AH23-'PD_idade (17)'!D23</f>
        <v>-10</v>
      </c>
      <c r="E22" s="146">
        <f>'PD_idade (17)'!AI23-'PD_idade (17)'!E23</f>
        <v>-5</v>
      </c>
      <c r="F22" s="146">
        <f>'PD_idade (17)'!AJ23-'PD_idade (17)'!F23</f>
        <v>3</v>
      </c>
      <c r="G22" s="146">
        <f>'PD_idade (17)'!AK23-'PD_idade (17)'!G23</f>
        <v>-4</v>
      </c>
      <c r="H22" s="146">
        <f>'PD_idade (17)'!AB23-'PD_idade (17)'!H23</f>
        <v>-1</v>
      </c>
      <c r="I22" s="146">
        <f>'PD_idade (17)'!AM23-'PD_idade (17)'!I23</f>
        <v>-15</v>
      </c>
      <c r="J22" s="147">
        <f>'PD_idade (17)'!AN23-'PD_idade (17)'!J23</f>
        <v>3</v>
      </c>
    </row>
    <row r="23" spans="2:10" x14ac:dyDescent="0.25">
      <c r="B23" s="34" t="s">
        <v>44</v>
      </c>
      <c r="C23" s="145">
        <f>'PD_idade (17)'!AG24-'PD_idade (17)'!C24</f>
        <v>-7</v>
      </c>
      <c r="D23" s="146">
        <f>'PD_idade (17)'!AH24-'PD_idade (17)'!D24</f>
        <v>-22</v>
      </c>
      <c r="E23" s="146">
        <f>'PD_idade (17)'!AI24-'PD_idade (17)'!E24</f>
        <v>-2</v>
      </c>
      <c r="F23" s="146">
        <f>'PD_idade (17)'!AJ24-'PD_idade (17)'!F24</f>
        <v>0</v>
      </c>
      <c r="G23" s="146">
        <f>'PD_idade (17)'!AK24-'PD_idade (17)'!G24</f>
        <v>-4</v>
      </c>
      <c r="H23" s="146">
        <f>'PD_idade (17)'!AB24-'PD_idade (17)'!H24</f>
        <v>-6</v>
      </c>
      <c r="I23" s="146">
        <f>'PD_idade (17)'!AM24-'PD_idade (17)'!I24</f>
        <v>1</v>
      </c>
      <c r="J23" s="147">
        <f>'PD_idade (17)'!AN24-'PD_idade (17)'!J24</f>
        <v>-15</v>
      </c>
    </row>
    <row r="24" spans="2:10" x14ac:dyDescent="0.25">
      <c r="B24" s="34" t="s">
        <v>45</v>
      </c>
      <c r="C24" s="145">
        <f>'PD_idade (17)'!AG25-'PD_idade (17)'!C25</f>
        <v>-6</v>
      </c>
      <c r="D24" s="146">
        <f>'PD_idade (17)'!AH25-'PD_idade (17)'!D25</f>
        <v>-4</v>
      </c>
      <c r="E24" s="146">
        <f>'PD_idade (17)'!AI25-'PD_idade (17)'!E25</f>
        <v>-13</v>
      </c>
      <c r="F24" s="146">
        <f>'PD_idade (17)'!AJ25-'PD_idade (17)'!F25</f>
        <v>7</v>
      </c>
      <c r="G24" s="146">
        <f>'PD_idade (17)'!AK25-'PD_idade (17)'!G25</f>
        <v>-12</v>
      </c>
      <c r="H24" s="146">
        <f>'PD_idade (17)'!AB25-'PD_idade (17)'!H25</f>
        <v>0</v>
      </c>
      <c r="I24" s="146">
        <f>'PD_idade (17)'!AM25-'PD_idade (17)'!I25</f>
        <v>-15</v>
      </c>
      <c r="J24" s="147">
        <f>'PD_idade (17)'!AN25-'PD_idade (17)'!J25</f>
        <v>1</v>
      </c>
    </row>
    <row r="25" spans="2:10" x14ac:dyDescent="0.25">
      <c r="B25" s="34" t="s">
        <v>46</v>
      </c>
      <c r="C25" s="145">
        <f>'PD_idade (17)'!AG26-'PD_idade (17)'!C26</f>
        <v>0</v>
      </c>
      <c r="D25" s="146">
        <f>'PD_idade (17)'!AH26-'PD_idade (17)'!D26</f>
        <v>-6</v>
      </c>
      <c r="E25" s="146">
        <f>'PD_idade (17)'!AI26-'PD_idade (17)'!E26</f>
        <v>-7</v>
      </c>
      <c r="F25" s="146">
        <f>'PD_idade (17)'!AJ26-'PD_idade (17)'!F26</f>
        <v>-2</v>
      </c>
      <c r="G25" s="146">
        <f>'PD_idade (17)'!AK26-'PD_idade (17)'!G26</f>
        <v>4</v>
      </c>
      <c r="H25" s="146">
        <f>'PD_idade (17)'!AB26-'PD_idade (17)'!H26</f>
        <v>-7</v>
      </c>
      <c r="I25" s="146">
        <f>'PD_idade (17)'!AM26-'PD_idade (17)'!I26</f>
        <v>-3</v>
      </c>
      <c r="J25" s="147">
        <f>'PD_idade (17)'!AN26-'PD_idade (17)'!J26</f>
        <v>-7</v>
      </c>
    </row>
    <row r="26" spans="2:10" x14ac:dyDescent="0.25">
      <c r="B26" s="34" t="s">
        <v>47</v>
      </c>
      <c r="C26" s="145">
        <f>'PD_idade (17)'!AG27-'PD_idade (17)'!C27</f>
        <v>3</v>
      </c>
      <c r="D26" s="146">
        <f>'PD_idade (17)'!AH27-'PD_idade (17)'!D27</f>
        <v>-8</v>
      </c>
      <c r="E26" s="146">
        <f>'PD_idade (17)'!AI27-'PD_idade (17)'!E27</f>
        <v>-5</v>
      </c>
      <c r="F26" s="146">
        <f>'PD_idade (17)'!AJ27-'PD_idade (17)'!F27</f>
        <v>8</v>
      </c>
      <c r="G26" s="146">
        <f>'PD_idade (17)'!AK27-'PD_idade (17)'!G27</f>
        <v>1</v>
      </c>
      <c r="H26" s="146">
        <f>'PD_idade (17)'!AB27-'PD_idade (17)'!H27</f>
        <v>-13</v>
      </c>
      <c r="I26" s="146">
        <f>'PD_idade (17)'!AM27-'PD_idade (17)'!I27</f>
        <v>-4</v>
      </c>
      <c r="J26" s="147">
        <f>'PD_idade (17)'!AN27-'PD_idade (17)'!J27</f>
        <v>-8</v>
      </c>
    </row>
    <row r="27" spans="2:10" x14ac:dyDescent="0.25">
      <c r="B27" s="34" t="s">
        <v>48</v>
      </c>
      <c r="C27" s="145">
        <f>'PD_idade (17)'!AG28-'PD_idade (17)'!C28</f>
        <v>-9</v>
      </c>
      <c r="D27" s="146">
        <f>'PD_idade (17)'!AH28-'PD_idade (17)'!D28</f>
        <v>-1</v>
      </c>
      <c r="E27" s="146">
        <f>'PD_idade (17)'!AI28-'PD_idade (17)'!E28</f>
        <v>-7</v>
      </c>
      <c r="F27" s="146">
        <f>'PD_idade (17)'!AJ28-'PD_idade (17)'!F28</f>
        <v>1</v>
      </c>
      <c r="G27" s="146">
        <f>'PD_idade (17)'!AK28-'PD_idade (17)'!G28</f>
        <v>-2</v>
      </c>
      <c r="H27" s="146">
        <f>'PD_idade (17)'!AB28-'PD_idade (17)'!H28</f>
        <v>-6</v>
      </c>
      <c r="I27" s="146">
        <f>'PD_idade (17)'!AM28-'PD_idade (17)'!I28</f>
        <v>-12</v>
      </c>
      <c r="J27" s="147">
        <f>'PD_idade (17)'!AN28-'PD_idade (17)'!J28</f>
        <v>-7</v>
      </c>
    </row>
    <row r="28" spans="2:10" x14ac:dyDescent="0.25">
      <c r="B28" s="34" t="s">
        <v>49</v>
      </c>
      <c r="C28" s="145">
        <f>'PD_idade (17)'!AG29-'PD_idade (17)'!C29</f>
        <v>-17</v>
      </c>
      <c r="D28" s="146">
        <f>'PD_idade (17)'!AH29-'PD_idade (17)'!D29</f>
        <v>2</v>
      </c>
      <c r="E28" s="146">
        <f>'PD_idade (17)'!AI29-'PD_idade (17)'!E29</f>
        <v>0</v>
      </c>
      <c r="F28" s="146">
        <f>'PD_idade (17)'!AJ29-'PD_idade (17)'!F29</f>
        <v>-19</v>
      </c>
      <c r="G28" s="146">
        <f>'PD_idade (17)'!AK29-'PD_idade (17)'!G29</f>
        <v>-16</v>
      </c>
      <c r="H28" s="146">
        <f>'PD_idade (17)'!AB29-'PD_idade (17)'!H29</f>
        <v>-10</v>
      </c>
      <c r="I28" s="146">
        <f>'PD_idade (17)'!AM29-'PD_idade (17)'!I29</f>
        <v>-21</v>
      </c>
      <c r="J28" s="147">
        <f>'PD_idade (17)'!AN29-'PD_idade (17)'!J29</f>
        <v>-28</v>
      </c>
    </row>
    <row r="29" spans="2:10" x14ac:dyDescent="0.25">
      <c r="B29" s="34" t="s">
        <v>50</v>
      </c>
      <c r="C29" s="145">
        <f>'PD_idade (17)'!AG30-'PD_idade (17)'!C30</f>
        <v>6</v>
      </c>
      <c r="D29" s="146">
        <f>'PD_idade (17)'!AH30-'PD_idade (17)'!D30</f>
        <v>-22</v>
      </c>
      <c r="E29" s="146">
        <f>'PD_idade (17)'!AI30-'PD_idade (17)'!E30</f>
        <v>-11</v>
      </c>
      <c r="F29" s="146">
        <f>'PD_idade (17)'!AJ30-'PD_idade (17)'!F30</f>
        <v>0</v>
      </c>
      <c r="G29" s="146">
        <f>'PD_idade (17)'!AK30-'PD_idade (17)'!G30</f>
        <v>-8</v>
      </c>
      <c r="H29" s="146">
        <f>'PD_idade (17)'!AB30-'PD_idade (17)'!H30</f>
        <v>-3</v>
      </c>
      <c r="I29" s="146">
        <f>'PD_idade (17)'!AM30-'PD_idade (17)'!I30</f>
        <v>-16</v>
      </c>
      <c r="J29" s="147">
        <f>'PD_idade (17)'!AN30-'PD_idade (17)'!J30</f>
        <v>-20</v>
      </c>
    </row>
    <row r="30" spans="2:10" x14ac:dyDescent="0.25">
      <c r="B30" s="34" t="s">
        <v>51</v>
      </c>
      <c r="C30" s="145">
        <f>'PD_idade (17)'!AG31-'PD_idade (17)'!C31</f>
        <v>-9</v>
      </c>
      <c r="D30" s="146">
        <f>'PD_idade (17)'!AH31-'PD_idade (17)'!D31</f>
        <v>-4</v>
      </c>
      <c r="E30" s="146">
        <f>'PD_idade (17)'!AI31-'PD_idade (17)'!E31</f>
        <v>-2</v>
      </c>
      <c r="F30" s="146">
        <f>'PD_idade (17)'!AJ31-'PD_idade (17)'!F31</f>
        <v>-2</v>
      </c>
      <c r="G30" s="146">
        <f>'PD_idade (17)'!AK31-'PD_idade (17)'!G31</f>
        <v>-17</v>
      </c>
      <c r="H30" s="146">
        <f>'PD_idade (17)'!AB31-'PD_idade (17)'!H31</f>
        <v>-15</v>
      </c>
      <c r="I30" s="146">
        <f>'PD_idade (17)'!AM31-'PD_idade (17)'!I31</f>
        <v>0</v>
      </c>
      <c r="J30" s="147">
        <f>'PD_idade (17)'!AN31-'PD_idade (17)'!J31</f>
        <v>-1</v>
      </c>
    </row>
    <row r="31" spans="2:10" x14ac:dyDescent="0.25">
      <c r="B31" s="34" t="s">
        <v>52</v>
      </c>
      <c r="C31" s="145">
        <f>'PD_idade (17)'!AG32-'PD_idade (17)'!C32</f>
        <v>-11</v>
      </c>
      <c r="D31" s="146">
        <f>'PD_idade (17)'!AH32-'PD_idade (17)'!D32</f>
        <v>-4</v>
      </c>
      <c r="E31" s="146">
        <f>'PD_idade (17)'!AI32-'PD_idade (17)'!E32</f>
        <v>-14</v>
      </c>
      <c r="F31" s="146">
        <f>'PD_idade (17)'!AJ32-'PD_idade (17)'!F32</f>
        <v>-20</v>
      </c>
      <c r="G31" s="146">
        <f>'PD_idade (17)'!AK32-'PD_idade (17)'!G32</f>
        <v>-18</v>
      </c>
      <c r="H31" s="146">
        <f>'PD_idade (17)'!AB32-'PD_idade (17)'!H32</f>
        <v>-17</v>
      </c>
      <c r="I31" s="146">
        <f>'PD_idade (17)'!AM32-'PD_idade (17)'!I32</f>
        <v>-6</v>
      </c>
      <c r="J31" s="147">
        <f>'PD_idade (17)'!AN32-'PD_idade (17)'!J32</f>
        <v>-30</v>
      </c>
    </row>
    <row r="32" spans="2:10" x14ac:dyDescent="0.25">
      <c r="B32" s="34" t="s">
        <v>31</v>
      </c>
      <c r="C32" s="145">
        <f>'PD_idade (17)'!AG33-'PD_idade (17)'!C33</f>
        <v>2</v>
      </c>
      <c r="D32" s="146">
        <f>'PD_idade (17)'!AH33-'PD_idade (17)'!D33</f>
        <v>1</v>
      </c>
      <c r="E32" s="146">
        <f>'PD_idade (17)'!AI33-'PD_idade (17)'!E33</f>
        <v>-4</v>
      </c>
      <c r="F32" s="146">
        <f>'PD_idade (17)'!AJ33-'PD_idade (17)'!F33</f>
        <v>1</v>
      </c>
      <c r="G32" s="146">
        <f>'PD_idade (17)'!AK33-'PD_idade (17)'!G33</f>
        <v>-7</v>
      </c>
      <c r="H32" s="146">
        <f>'PD_idade (17)'!AB33-'PD_idade (17)'!H33</f>
        <v>-5</v>
      </c>
      <c r="I32" s="146">
        <f>'PD_idade (17)'!AM33-'PD_idade (17)'!I33</f>
        <v>-2</v>
      </c>
      <c r="J32" s="147">
        <f>'PD_idade (17)'!AN33-'PD_idade (17)'!J33</f>
        <v>-5</v>
      </c>
    </row>
    <row r="33" spans="2:10" x14ac:dyDescent="0.25">
      <c r="B33" s="34" t="s">
        <v>53</v>
      </c>
      <c r="C33" s="145">
        <f>'PD_idade (17)'!AG34-'PD_idade (17)'!C34</f>
        <v>4</v>
      </c>
      <c r="D33" s="146">
        <f>'PD_idade (17)'!AH34-'PD_idade (17)'!D34</f>
        <v>9</v>
      </c>
      <c r="E33" s="146">
        <f>'PD_idade (17)'!AI34-'PD_idade (17)'!E34</f>
        <v>1</v>
      </c>
      <c r="F33" s="146">
        <f>'PD_idade (17)'!AJ34-'PD_idade (17)'!F34</f>
        <v>-1</v>
      </c>
      <c r="G33" s="146">
        <f>'PD_idade (17)'!AK34-'PD_idade (17)'!G34</f>
        <v>-11</v>
      </c>
      <c r="H33" s="146">
        <f>'PD_idade (17)'!AB34-'PD_idade (17)'!H34</f>
        <v>-12</v>
      </c>
      <c r="I33" s="146">
        <f>'PD_idade (17)'!AM34-'PD_idade (17)'!I34</f>
        <v>-11</v>
      </c>
      <c r="J33" s="147">
        <f>'PD_idade (17)'!AN34-'PD_idade (17)'!J34</f>
        <v>-20</v>
      </c>
    </row>
    <row r="34" spans="2:10" ht="12.75" customHeight="1" x14ac:dyDescent="0.25">
      <c r="B34" s="34" t="s">
        <v>54</v>
      </c>
      <c r="C34" s="145">
        <f>'PD_idade (17)'!AG35-'PD_idade (17)'!C35</f>
        <v>-4</v>
      </c>
      <c r="D34" s="146">
        <f>'PD_idade (17)'!AH35-'PD_idade (17)'!D35</f>
        <v>2</v>
      </c>
      <c r="E34" s="146">
        <f>'PD_idade (17)'!AI35-'PD_idade (17)'!E35</f>
        <v>-11</v>
      </c>
      <c r="F34" s="146">
        <f>'PD_idade (17)'!AJ35-'PD_idade (17)'!F35</f>
        <v>-4</v>
      </c>
      <c r="G34" s="146">
        <f>'PD_idade (17)'!AK35-'PD_idade (17)'!G35</f>
        <v>-9</v>
      </c>
      <c r="H34" s="146">
        <f>'PD_idade (17)'!AB35-'PD_idade (17)'!H35</f>
        <v>3</v>
      </c>
      <c r="I34" s="146">
        <f>'PD_idade (17)'!AM35-'PD_idade (17)'!I35</f>
        <v>-12</v>
      </c>
      <c r="J34" s="147">
        <f>'PD_idade (17)'!AN35-'PD_idade (17)'!J35</f>
        <v>-7</v>
      </c>
    </row>
    <row r="35" spans="2:10" x14ac:dyDescent="0.25">
      <c r="B35" s="34" t="s">
        <v>55</v>
      </c>
      <c r="C35" s="145">
        <f>'PD_idade (17)'!AG36-'PD_idade (17)'!C36</f>
        <v>-4</v>
      </c>
      <c r="D35" s="146">
        <f>'PD_idade (17)'!AH36-'PD_idade (17)'!D36</f>
        <v>-14</v>
      </c>
      <c r="E35" s="146">
        <f>'PD_idade (17)'!AI36-'PD_idade (17)'!E36</f>
        <v>-19</v>
      </c>
      <c r="F35" s="146">
        <f>'PD_idade (17)'!AJ36-'PD_idade (17)'!F36</f>
        <v>-11</v>
      </c>
      <c r="G35" s="146">
        <f>'PD_idade (17)'!AK36-'PD_idade (17)'!G36</f>
        <v>0</v>
      </c>
      <c r="H35" s="146">
        <f>'PD_idade (17)'!AB36-'PD_idade (17)'!H36</f>
        <v>-11</v>
      </c>
      <c r="I35" s="146">
        <f>'PD_idade (17)'!AM36-'PD_idade (17)'!I36</f>
        <v>-10</v>
      </c>
      <c r="J35" s="147">
        <f>'PD_idade (17)'!AN36-'PD_idade (17)'!J36</f>
        <v>-1</v>
      </c>
    </row>
    <row r="36" spans="2:10" x14ac:dyDescent="0.25">
      <c r="B36" s="34" t="s">
        <v>56</v>
      </c>
      <c r="C36" s="145">
        <f>'PD_idade (17)'!AG37-'PD_idade (17)'!C37</f>
        <v>2</v>
      </c>
      <c r="D36" s="146">
        <f>'PD_idade (17)'!AH37-'PD_idade (17)'!D37</f>
        <v>-2</v>
      </c>
      <c r="E36" s="146">
        <f>'PD_idade (17)'!AI37-'PD_idade (17)'!E37</f>
        <v>-10</v>
      </c>
      <c r="F36" s="146">
        <f>'PD_idade (17)'!AJ37-'PD_idade (17)'!F37</f>
        <v>-7</v>
      </c>
      <c r="G36" s="146">
        <f>'PD_idade (17)'!AK37-'PD_idade (17)'!G37</f>
        <v>0</v>
      </c>
      <c r="H36" s="146">
        <f>'PD_idade (17)'!AB37-'PD_idade (17)'!H37</f>
        <v>0</v>
      </c>
      <c r="I36" s="146">
        <f>'PD_idade (17)'!AM37-'PD_idade (17)'!I37</f>
        <v>-3</v>
      </c>
      <c r="J36" s="147">
        <f>'PD_idade (17)'!AN37-'PD_idade (17)'!J37</f>
        <v>-9</v>
      </c>
    </row>
    <row r="37" spans="2:10" x14ac:dyDescent="0.25">
      <c r="B37" s="34" t="s">
        <v>57</v>
      </c>
      <c r="C37" s="145">
        <f>'PD_idade (17)'!AG38-'PD_idade (17)'!C38</f>
        <v>-1</v>
      </c>
      <c r="D37" s="146">
        <f>'PD_idade (17)'!AH38-'PD_idade (17)'!D38</f>
        <v>-8</v>
      </c>
      <c r="E37" s="146">
        <f>'PD_idade (17)'!AI38-'PD_idade (17)'!E38</f>
        <v>-12</v>
      </c>
      <c r="F37" s="146">
        <f>'PD_idade (17)'!AJ38-'PD_idade (17)'!F38</f>
        <v>-30</v>
      </c>
      <c r="G37" s="146">
        <f>'PD_idade (17)'!AK38-'PD_idade (17)'!G38</f>
        <v>-12</v>
      </c>
      <c r="H37" s="146">
        <f>'PD_idade (17)'!AB38-'PD_idade (17)'!H38</f>
        <v>-8</v>
      </c>
      <c r="I37" s="146">
        <f>'PD_idade (17)'!AM38-'PD_idade (17)'!I38</f>
        <v>-8</v>
      </c>
      <c r="J37" s="147">
        <f>'PD_idade (17)'!AN38-'PD_idade (17)'!J38</f>
        <v>-12</v>
      </c>
    </row>
    <row r="38" spans="2:10" x14ac:dyDescent="0.25">
      <c r="B38" s="34" t="s">
        <v>58</v>
      </c>
      <c r="C38" s="193">
        <f>'PD_idade (17)'!AG39-'PD_idade (17)'!C39</f>
        <v>2</v>
      </c>
      <c r="D38" s="194">
        <f>'PD_idade (17)'!AH39-'PD_idade (17)'!D39</f>
        <v>-15</v>
      </c>
      <c r="E38" s="194">
        <f>'PD_idade (17)'!AI39-'PD_idade (17)'!E39</f>
        <v>-11</v>
      </c>
      <c r="F38" s="194">
        <f>'PD_idade (17)'!AJ39-'PD_idade (17)'!F39</f>
        <v>-2</v>
      </c>
      <c r="G38" s="194">
        <f>'PD_idade (17)'!AK39-'PD_idade (17)'!G39</f>
        <v>-7</v>
      </c>
      <c r="H38" s="194">
        <f>'PD_idade (17)'!AB39-'PD_idade (17)'!H39</f>
        <v>-1</v>
      </c>
      <c r="I38" s="194">
        <f>'PD_idade (17)'!AM39-'PD_idade (17)'!I39</f>
        <v>2</v>
      </c>
      <c r="J38" s="195">
        <f>'PD_idade (17)'!AN39-'PD_idade (17)'!J39</f>
        <v>-6</v>
      </c>
    </row>
    <row r="39" spans="2:10" x14ac:dyDescent="0.25">
      <c r="E39" s="146"/>
      <c r="G39" s="146"/>
    </row>
    <row r="40" spans="2:10" x14ac:dyDescent="0.25">
      <c r="E40" s="146"/>
    </row>
  </sheetData>
  <mergeCells count="3">
    <mergeCell ref="B5:L5"/>
    <mergeCell ref="C8:J8"/>
    <mergeCell ref="C9:J9"/>
  </mergeCells>
  <pageMargins left="0.7" right="0.7" top="0.75" bottom="0.75" header="0.3" footer="0.3"/>
  <pageSetup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C15" sqref="C15:J38"/>
    </sheetView>
  </sheetViews>
  <sheetFormatPr defaultColWidth="12" defaultRowHeight="15" x14ac:dyDescent="0.25"/>
  <cols>
    <col min="2" max="2" width="38" style="81" customWidth="1"/>
    <col min="3" max="10" width="11.7109375" style="81" customWidth="1"/>
    <col min="11" max="16384" width="12" style="81"/>
  </cols>
  <sheetData>
    <row r="1" spans="1:10" s="80" customFormat="1" ht="16.5" customHeight="1" x14ac:dyDescent="0.25">
      <c r="A1"/>
    </row>
    <row r="2" spans="1:10" s="80" customFormat="1" ht="16.5" customHeight="1" x14ac:dyDescent="0.25">
      <c r="A2"/>
    </row>
    <row r="3" spans="1:10" s="80" customFormat="1" ht="16.5" customHeight="1" x14ac:dyDescent="0.25">
      <c r="A3"/>
    </row>
    <row r="4" spans="1:10" s="80" customFormat="1" ht="16.5" customHeight="1" x14ac:dyDescent="0.25">
      <c r="A4"/>
    </row>
    <row r="5" spans="1:10" s="80" customFormat="1" ht="16.5" customHeight="1" x14ac:dyDescent="0.2">
      <c r="A5" s="122" t="s">
        <v>8</v>
      </c>
      <c r="B5" s="125" t="s">
        <v>264</v>
      </c>
      <c r="F5" s="2"/>
      <c r="G5" s="2"/>
      <c r="H5" s="2"/>
      <c r="I5" s="2"/>
      <c r="J5" s="2"/>
    </row>
    <row r="6" spans="1:10" s="80" customFormat="1" ht="12" customHeight="1" x14ac:dyDescent="0.2">
      <c r="A6" s="122"/>
      <c r="B6" s="128" t="s">
        <v>142</v>
      </c>
      <c r="F6" s="2"/>
      <c r="G6" s="2"/>
      <c r="H6" s="2"/>
      <c r="I6" s="2"/>
      <c r="J6" s="2"/>
    </row>
    <row r="7" spans="1:10" ht="15" customHeight="1" x14ac:dyDescent="0.25"/>
    <row r="8" spans="1:10" ht="29.25" customHeight="1" x14ac:dyDescent="0.25">
      <c r="B8" s="8"/>
      <c r="C8" s="450" t="s">
        <v>263</v>
      </c>
      <c r="D8" s="450"/>
      <c r="E8" s="450"/>
      <c r="F8" s="450"/>
      <c r="G8" s="450"/>
      <c r="H8" s="450"/>
      <c r="I8" s="450"/>
      <c r="J8" s="450"/>
    </row>
    <row r="9" spans="1:10" ht="24.95" customHeight="1" x14ac:dyDescent="0.25">
      <c r="B9" s="11"/>
      <c r="C9" s="451" t="s">
        <v>26</v>
      </c>
      <c r="D9" s="451"/>
      <c r="E9" s="451"/>
      <c r="F9" s="451"/>
      <c r="G9" s="451"/>
      <c r="H9" s="451"/>
      <c r="I9" s="451"/>
      <c r="J9" s="451"/>
    </row>
    <row r="10" spans="1:10" ht="15" customHeight="1" x14ac:dyDescent="0.25">
      <c r="B10" s="126" t="s">
        <v>21</v>
      </c>
      <c r="C10" s="246" t="str">
        <f>'PD_idade %(14)'!AE10</f>
        <v xml:space="preserve">15 a 29 anos </v>
      </c>
      <c r="D10" s="246" t="str">
        <f>'PD_idade %(14)'!AF10</f>
        <v>30 a 34 anos</v>
      </c>
      <c r="E10" s="246" t="str">
        <f>'PD_idade %(14)'!AG10</f>
        <v>35 a 39 anos</v>
      </c>
      <c r="F10" s="246" t="str">
        <f>'PD_idade %(14)'!AH10</f>
        <v>40 a 44 anos</v>
      </c>
      <c r="G10" s="246" t="str">
        <f>'PD_idade %(14)'!AI10</f>
        <v>45 a 49 anos</v>
      </c>
      <c r="H10" s="246" t="str">
        <f>'PD_idade %(14)'!AJ10</f>
        <v>50 a 54 anos</v>
      </c>
      <c r="I10" s="246" t="str">
        <f>'PD_idade %(14)'!AK10</f>
        <v>55 a 59 anos</v>
      </c>
      <c r="J10" s="246" t="str">
        <f>'PD_idade %(14)'!AL10</f>
        <v>&gt;=60 anos</v>
      </c>
    </row>
    <row r="11" spans="1:10" ht="15.75" customHeight="1" x14ac:dyDescent="0.25">
      <c r="B11" s="3" t="s">
        <v>61</v>
      </c>
      <c r="C11" s="41">
        <f>('PD_idade (17)'!AG12-'PD_idade (17)'!C12)/'PD_idade (17)'!C12</f>
        <v>-5.9133875577049903E-2</v>
      </c>
      <c r="D11" s="42">
        <f>('PD_idade (17)'!AH12-'PD_idade (17)'!D12)/'PD_idade (17)'!D12</f>
        <v>-0.13057141762158433</v>
      </c>
      <c r="E11" s="42">
        <f>('PD_idade (17)'!AI12-'PD_idade (17)'!E12)/'PD_idade (17)'!E12</f>
        <v>-9.91290802237485E-2</v>
      </c>
      <c r="F11" s="42">
        <f>('PD_idade (17)'!AJ12-'PD_idade (17)'!F12)/'PD_idade (17)'!F12</f>
        <v>-0.10807677444287002</v>
      </c>
      <c r="G11" s="42">
        <f>('PD_idade (17)'!AK12-'PD_idade (17)'!G12)/'PD_idade (17)'!G12</f>
        <v>-0.16522621619852026</v>
      </c>
      <c r="H11" s="42">
        <f>('PD_idade (17)'!AL12-'PD_idade (17)'!H12)/'PD_idade (17)'!H12</f>
        <v>-0.17476410947664536</v>
      </c>
      <c r="I11" s="280">
        <f>('PD_idade (17)'!AM12-'PD_idade (17)'!I12)/'PD_idade (17)'!I12</f>
        <v>-0.13335327875540567</v>
      </c>
      <c r="J11" s="57">
        <f>('PD_idade (17)'!AN12-'PD_idade (17)'!J12)/'PD_idade (17)'!J12</f>
        <v>-0.17855847453235918</v>
      </c>
    </row>
    <row r="12" spans="1:10" x14ac:dyDescent="0.25">
      <c r="B12" s="4" t="s">
        <v>147</v>
      </c>
      <c r="C12" s="43">
        <f>('PD_idade (17)'!AG13-'PD_idade (17)'!C13)/'PD_idade (17)'!C13</f>
        <v>-6.6809260191243086E-2</v>
      </c>
      <c r="D12" s="44">
        <f>('PD_idade (17)'!AH13-'PD_idade (17)'!D13)/'PD_idade (17)'!D13</f>
        <v>-0.13736886872696341</v>
      </c>
      <c r="E12" s="44">
        <f>('PD_idade (17)'!AI13-'PD_idade (17)'!E13)/'PD_idade (17)'!E13</f>
        <v>-0.12743340163934427</v>
      </c>
      <c r="F12" s="44">
        <f>('PD_idade (17)'!AJ13-'PD_idade (17)'!F13)/'PD_idade (17)'!F13</f>
        <v>-0.11224489795918367</v>
      </c>
      <c r="G12" s="44">
        <f>('PD_idade (17)'!AK13-'PD_idade (17)'!G13)/'PD_idade (17)'!G13</f>
        <v>-0.16538090646094503</v>
      </c>
      <c r="H12" s="44">
        <f>('PD_idade (17)'!AL13-'PD_idade (17)'!H13)/'PD_idade (17)'!H13</f>
        <v>-0.16131696955392966</v>
      </c>
      <c r="I12" s="281">
        <f>('PD_idade (17)'!AM13-'PD_idade (17)'!I13)/'PD_idade (17)'!I13</f>
        <v>-0.12784025705760846</v>
      </c>
      <c r="J12" s="58">
        <f>('PD_idade (17)'!AN13-'PD_idade (17)'!J13)/'PD_idade (17)'!J13</f>
        <v>-0.1662209421929644</v>
      </c>
    </row>
    <row r="13" spans="1:10" x14ac:dyDescent="0.25">
      <c r="B13" s="4" t="s">
        <v>20</v>
      </c>
      <c r="C13" s="43">
        <f>('PD_idade (17)'!AG14-'PD_idade (17)'!C14)/'PD_idade (17)'!C14</f>
        <v>-6.4989168471921349E-2</v>
      </c>
      <c r="D13" s="44">
        <f>('PD_idade (17)'!AH14-'PD_idade (17)'!D14)/'PD_idade (17)'!D14</f>
        <v>-0.14414923685698133</v>
      </c>
      <c r="E13" s="44">
        <f>('PD_idade (17)'!AI14-'PD_idade (17)'!E14)/'PD_idade (17)'!E14</f>
        <v>-0.12567750677506775</v>
      </c>
      <c r="F13" s="44">
        <f>('PD_idade (17)'!AJ14-'PD_idade (17)'!F14)/'PD_idade (17)'!F14</f>
        <v>-0.10240240240240241</v>
      </c>
      <c r="G13" s="44">
        <f>('PD_idade (17)'!AK14-'PD_idade (17)'!G14)/'PD_idade (17)'!G14</f>
        <v>-0.15124839948783611</v>
      </c>
      <c r="H13" s="44">
        <f>('PD_idade (17)'!AL14-'PD_idade (17)'!H14)/'PD_idade (17)'!H14</f>
        <v>-0.16557899529518896</v>
      </c>
      <c r="I13" s="281">
        <f>('PD_idade (17)'!AM14-'PD_idade (17)'!I14)/'PD_idade (17)'!I14</f>
        <v>-0.13437268002969563</v>
      </c>
      <c r="J13" s="58">
        <f>('PD_idade (17)'!AN14-'PD_idade (17)'!J14)/'PD_idade (17)'!J14</f>
        <v>-0.17303070761014686</v>
      </c>
    </row>
    <row r="14" spans="1:10" x14ac:dyDescent="0.25">
      <c r="B14" s="4" t="s">
        <v>1</v>
      </c>
      <c r="C14" s="196">
        <f>('PD_idade (17)'!AG15-'PD_idade (17)'!C15)/'PD_idade (17)'!C15</f>
        <v>-0.05</v>
      </c>
      <c r="D14" s="197">
        <f>('PD_idade (17)'!AH15-'PD_idade (17)'!D15)/'PD_idade (17)'!D15</f>
        <v>-0.10297666934835076</v>
      </c>
      <c r="E14" s="197">
        <f>('PD_idade (17)'!AI15-'PD_idade (17)'!E15)/'PD_idade (17)'!E15</f>
        <v>-0.12999273783587509</v>
      </c>
      <c r="F14" s="197">
        <f>('PD_idade (17)'!AJ15-'PD_idade (17)'!F15)/'PD_idade (17)'!F15</f>
        <v>-8.0523055746730895E-2</v>
      </c>
      <c r="G14" s="197">
        <f>('PD_idade (17)'!AK15-'PD_idade (17)'!G15)/'PD_idade (17)'!G15</f>
        <v>-0.10636704119850188</v>
      </c>
      <c r="H14" s="197">
        <f>('PD_idade (17)'!AL15-'PD_idade (17)'!H15)/'PD_idade (17)'!H15</f>
        <v>-0.1215547703180212</v>
      </c>
      <c r="I14" s="282">
        <f>('PD_idade (17)'!AM15-'PD_idade (17)'!I15)/'PD_idade (17)'!I15</f>
        <v>-0.11711711711711711</v>
      </c>
      <c r="J14" s="198">
        <f>('PD_idade (17)'!AN15-'PD_idade (17)'!J15)/'PD_idade (17)'!J15</f>
        <v>-0.14711359404096835</v>
      </c>
    </row>
    <row r="15" spans="1:10" x14ac:dyDescent="0.25">
      <c r="B15" s="34" t="s">
        <v>36</v>
      </c>
      <c r="C15" s="41">
        <f>('PD_idade (17)'!AG16-'PD_idade (17)'!C16)/'PD_idade (17)'!C16</f>
        <v>-0.24</v>
      </c>
      <c r="D15" s="42">
        <f>('PD_idade (17)'!AH16-'PD_idade (17)'!D16)/'PD_idade (17)'!D16</f>
        <v>-0.30232558139534882</v>
      </c>
      <c r="E15" s="42">
        <f>('PD_idade (17)'!AI16-'PD_idade (17)'!E16)/'PD_idade (17)'!E16</f>
        <v>-5.128205128205128E-2</v>
      </c>
      <c r="F15" s="42">
        <f>('PD_idade (17)'!AJ16-'PD_idade (17)'!F16)/'PD_idade (17)'!F16</f>
        <v>-5.128205128205128E-2</v>
      </c>
      <c r="G15" s="42">
        <f>('PD_idade (17)'!AK16-'PD_idade (17)'!G16)/'PD_idade (17)'!G16</f>
        <v>0</v>
      </c>
      <c r="H15" s="42">
        <f>('PD_idade (17)'!AL16-'PD_idade (17)'!H16)/'PD_idade (17)'!H16</f>
        <v>-6.25E-2</v>
      </c>
      <c r="I15" s="280">
        <f>('PD_idade (17)'!AM16-'PD_idade (17)'!I16)/'PD_idade (17)'!I16</f>
        <v>-9.8039215686274508E-2</v>
      </c>
      <c r="J15" s="57">
        <f>('PD_idade (17)'!AN16-'PD_idade (17)'!J16)/'PD_idade (17)'!J16</f>
        <v>-0.20454545454545456</v>
      </c>
    </row>
    <row r="16" spans="1:10" x14ac:dyDescent="0.25">
      <c r="B16" s="34" t="s">
        <v>37</v>
      </c>
      <c r="C16" s="43">
        <f>('PD_idade (17)'!AG17-'PD_idade (17)'!C17)/'PD_idade (17)'!C17</f>
        <v>-0.11428571428571428</v>
      </c>
      <c r="D16" s="44">
        <f>('PD_idade (17)'!AH17-'PD_idade (17)'!D17)/'PD_idade (17)'!D17</f>
        <v>-0.10526315789473684</v>
      </c>
      <c r="E16" s="44">
        <f>('PD_idade (17)'!AI17-'PD_idade (17)'!E17)/'PD_idade (17)'!E17</f>
        <v>-0.11764705882352941</v>
      </c>
      <c r="F16" s="44">
        <f>('PD_idade (17)'!AJ17-'PD_idade (17)'!F17)/'PD_idade (17)'!F17</f>
        <v>0</v>
      </c>
      <c r="G16" s="44">
        <f>('PD_idade (17)'!AK17-'PD_idade (17)'!G17)/'PD_idade (17)'!G17</f>
        <v>-0.27659574468085107</v>
      </c>
      <c r="H16" s="44">
        <f>('PD_idade (17)'!AL17-'PD_idade (17)'!H17)/'PD_idade (17)'!H17</f>
        <v>-0.32558139534883723</v>
      </c>
      <c r="I16" s="281">
        <f>('PD_idade (17)'!AM17-'PD_idade (17)'!I17)/'PD_idade (17)'!I17</f>
        <v>-0.12</v>
      </c>
      <c r="J16" s="58">
        <f>('PD_idade (17)'!AN17-'PD_idade (17)'!J17)/'PD_idade (17)'!J17</f>
        <v>-0.12903225806451613</v>
      </c>
    </row>
    <row r="17" spans="2:10" x14ac:dyDescent="0.25">
      <c r="B17" s="34" t="s">
        <v>38</v>
      </c>
      <c r="C17" s="43">
        <f>('PD_idade (17)'!AG18-'PD_idade (17)'!C18)/'PD_idade (17)'!C18</f>
        <v>8.3333333333333329E-2</v>
      </c>
      <c r="D17" s="44">
        <f>('PD_idade (17)'!AH18-'PD_idade (17)'!D18)/'PD_idade (17)'!D18</f>
        <v>-0.21818181818181817</v>
      </c>
      <c r="E17" s="44">
        <f>('PD_idade (17)'!AI18-'PD_idade (17)'!E18)/'PD_idade (17)'!E18</f>
        <v>-0.23880597014925373</v>
      </c>
      <c r="F17" s="44">
        <f>('PD_idade (17)'!AJ18-'PD_idade (17)'!F18)/'PD_idade (17)'!F18</f>
        <v>-0.16455696202531644</v>
      </c>
      <c r="G17" s="44">
        <f>('PD_idade (17)'!AK18-'PD_idade (17)'!G18)/'PD_idade (17)'!G18</f>
        <v>7.9365079365079361E-2</v>
      </c>
      <c r="H17" s="44">
        <f>('PD_idade (17)'!AL18-'PD_idade (17)'!H18)/'PD_idade (17)'!H18</f>
        <v>-0.13793103448275862</v>
      </c>
      <c r="I17" s="281">
        <f>('PD_idade (17)'!AM18-'PD_idade (17)'!I18)/'PD_idade (17)'!I18</f>
        <v>1.3513513513513514E-2</v>
      </c>
      <c r="J17" s="58">
        <f>('PD_idade (17)'!AN18-'PD_idade (17)'!J18)/'PD_idade (17)'!J18</f>
        <v>-0.14141414141414141</v>
      </c>
    </row>
    <row r="18" spans="2:10" x14ac:dyDescent="0.25">
      <c r="B18" s="34" t="s">
        <v>39</v>
      </c>
      <c r="C18" s="43">
        <f>('PD_idade (17)'!AG19-'PD_idade (17)'!C19)/'PD_idade (17)'!C19</f>
        <v>-0.16666666666666666</v>
      </c>
      <c r="D18" s="44">
        <f>('PD_idade (17)'!AH19-'PD_idade (17)'!D19)/'PD_idade (17)'!D19</f>
        <v>9.0909090909090912E-2</v>
      </c>
      <c r="E18" s="44">
        <f>('PD_idade (17)'!AI19-'PD_idade (17)'!E19)/'PD_idade (17)'!E19</f>
        <v>2.0408163265306121E-2</v>
      </c>
      <c r="F18" s="44">
        <f>('PD_idade (17)'!AJ19-'PD_idade (17)'!F19)/'PD_idade (17)'!F19</f>
        <v>-6.25E-2</v>
      </c>
      <c r="G18" s="44">
        <f>('PD_idade (17)'!AK19-'PD_idade (17)'!G19)/'PD_idade (17)'!G19</f>
        <v>3.0303030303030304E-2</v>
      </c>
      <c r="H18" s="44">
        <f>('PD_idade (17)'!AL19-'PD_idade (17)'!H19)/'PD_idade (17)'!H19</f>
        <v>-2.1276595744680851E-2</v>
      </c>
      <c r="I18" s="281">
        <f>('PD_idade (17)'!AM19-'PD_idade (17)'!I19)/'PD_idade (17)'!I19</f>
        <v>-0.10638297872340426</v>
      </c>
      <c r="J18" s="58">
        <f>('PD_idade (17)'!AN19-'PD_idade (17)'!J19)/'PD_idade (17)'!J19</f>
        <v>-0.22352941176470589</v>
      </c>
    </row>
    <row r="19" spans="2:10" x14ac:dyDescent="0.25">
      <c r="B19" s="34" t="s">
        <v>40</v>
      </c>
      <c r="C19" s="43">
        <f>('PD_idade (17)'!AG20-'PD_idade (17)'!C20)/'PD_idade (17)'!C20</f>
        <v>7.575757575757576E-2</v>
      </c>
      <c r="D19" s="44">
        <f>('PD_idade (17)'!AH20-'PD_idade (17)'!D20)/'PD_idade (17)'!D20</f>
        <v>5.9405940594059403E-2</v>
      </c>
      <c r="E19" s="44">
        <f>('PD_idade (17)'!AI20-'PD_idade (17)'!E20)/'PD_idade (17)'!E20</f>
        <v>-0.23076923076923078</v>
      </c>
      <c r="F19" s="44">
        <f>('PD_idade (17)'!AJ20-'PD_idade (17)'!F20)/'PD_idade (17)'!F20</f>
        <v>-9.3457943925233641E-2</v>
      </c>
      <c r="G19" s="44">
        <f>('PD_idade (17)'!AK20-'PD_idade (17)'!G20)/'PD_idade (17)'!G20</f>
        <v>-6.1728395061728392E-2</v>
      </c>
      <c r="H19" s="44">
        <f>('PD_idade (17)'!AL20-'PD_idade (17)'!H20)/'PD_idade (17)'!H20</f>
        <v>5.0632911392405063E-2</v>
      </c>
      <c r="I19" s="281">
        <f>('PD_idade (17)'!AM20-'PD_idade (17)'!I20)/'PD_idade (17)'!I20</f>
        <v>-0.16455696202531644</v>
      </c>
      <c r="J19" s="58">
        <f>('PD_idade (17)'!AN20-'PD_idade (17)'!J20)/'PD_idade (17)'!J20</f>
        <v>-0.10256410256410256</v>
      </c>
    </row>
    <row r="20" spans="2:10" x14ac:dyDescent="0.25">
      <c r="B20" s="34" t="s">
        <v>41</v>
      </c>
      <c r="C20" s="43">
        <f>('PD_idade (17)'!AG21-'PD_idade (17)'!C21)/'PD_idade (17)'!C21</f>
        <v>0.21212121212121213</v>
      </c>
      <c r="D20" s="44">
        <f>('PD_idade (17)'!AH21-'PD_idade (17)'!D21)/'PD_idade (17)'!D21</f>
        <v>-0.10714285714285714</v>
      </c>
      <c r="E20" s="44">
        <f>('PD_idade (17)'!AI21-'PD_idade (17)'!E21)/'PD_idade (17)'!E21</f>
        <v>-3.9215686274509803E-2</v>
      </c>
      <c r="F20" s="44">
        <f>('PD_idade (17)'!AJ21-'PD_idade (17)'!F21)/'PD_idade (17)'!F21</f>
        <v>-1.9230769230769232E-2</v>
      </c>
      <c r="G20" s="44">
        <f>('PD_idade (17)'!AK21-'PD_idade (17)'!G21)/'PD_idade (17)'!G21</f>
        <v>0</v>
      </c>
      <c r="H20" s="44">
        <f>('PD_idade (17)'!AL21-'PD_idade (17)'!H21)/'PD_idade (17)'!H21</f>
        <v>-0.16279069767441862</v>
      </c>
      <c r="I20" s="281">
        <f>('PD_idade (17)'!AM21-'PD_idade (17)'!I21)/'PD_idade (17)'!I21</f>
        <v>-0.08</v>
      </c>
      <c r="J20" s="58">
        <f>('PD_idade (17)'!AN21-'PD_idade (17)'!J21)/'PD_idade (17)'!J21</f>
        <v>-0.171875</v>
      </c>
    </row>
    <row r="21" spans="2:10" x14ac:dyDescent="0.25">
      <c r="B21" s="34" t="s">
        <v>42</v>
      </c>
      <c r="C21" s="43">
        <f>('PD_idade (17)'!AG22-'PD_idade (17)'!C22)/'PD_idade (17)'!C22</f>
        <v>-4.1666666666666664E-2</v>
      </c>
      <c r="D21" s="44">
        <f>('PD_idade (17)'!AH22-'PD_idade (17)'!D22)/'PD_idade (17)'!D22</f>
        <v>0.15</v>
      </c>
      <c r="E21" s="44">
        <f>('PD_idade (17)'!AI22-'PD_idade (17)'!E22)/'PD_idade (17)'!E22</f>
        <v>0</v>
      </c>
      <c r="F21" s="44">
        <f>('PD_idade (17)'!AJ22-'PD_idade (17)'!F22)/'PD_idade (17)'!F22</f>
        <v>-0.25641025641025639</v>
      </c>
      <c r="G21" s="44">
        <f>('PD_idade (17)'!AK22-'PD_idade (17)'!G22)/'PD_idade (17)'!G22</f>
        <v>-0.18604651162790697</v>
      </c>
      <c r="H21" s="44">
        <f>('PD_idade (17)'!AL22-'PD_idade (17)'!H22)/'PD_idade (17)'!H22</f>
        <v>-0.1951219512195122</v>
      </c>
      <c r="I21" s="281">
        <f>('PD_idade (17)'!AM22-'PD_idade (17)'!I22)/'PD_idade (17)'!I22</f>
        <v>-0.11627906976744186</v>
      </c>
      <c r="J21" s="58">
        <f>('PD_idade (17)'!AN22-'PD_idade (17)'!J22)/'PD_idade (17)'!J22</f>
        <v>0</v>
      </c>
    </row>
    <row r="22" spans="2:10" x14ac:dyDescent="0.25">
      <c r="B22" s="34" t="s">
        <v>43</v>
      </c>
      <c r="C22" s="43">
        <f>('PD_idade (17)'!AG23-'PD_idade (17)'!C23)/'PD_idade (17)'!C23</f>
        <v>-0.2</v>
      </c>
      <c r="D22" s="44">
        <f>('PD_idade (17)'!AH23-'PD_idade (17)'!D23)/'PD_idade (17)'!D23</f>
        <v>-0.34482758620689657</v>
      </c>
      <c r="E22" s="44">
        <f>('PD_idade (17)'!AI23-'PD_idade (17)'!E23)/'PD_idade (17)'!E23</f>
        <v>-0.16129032258064516</v>
      </c>
      <c r="F22" s="44">
        <f>('PD_idade (17)'!AJ23-'PD_idade (17)'!F23)/'PD_idade (17)'!F23</f>
        <v>8.3333333333333329E-2</v>
      </c>
      <c r="G22" s="44">
        <f>('PD_idade (17)'!AK23-'PD_idade (17)'!G23)/'PD_idade (17)'!G23</f>
        <v>-0.11428571428571428</v>
      </c>
      <c r="H22" s="44">
        <f>('PD_idade (17)'!AL23-'PD_idade (17)'!H23)/'PD_idade (17)'!H23</f>
        <v>0.14285714285714285</v>
      </c>
      <c r="I22" s="281">
        <f>('PD_idade (17)'!AM23-'PD_idade (17)'!I23)/'PD_idade (17)'!I23</f>
        <v>-0.40540540540540543</v>
      </c>
      <c r="J22" s="58">
        <f>('PD_idade (17)'!AN23-'PD_idade (17)'!J23)/'PD_idade (17)'!J23</f>
        <v>7.6923076923076927E-2</v>
      </c>
    </row>
    <row r="23" spans="2:10" x14ac:dyDescent="0.25">
      <c r="B23" s="34" t="s">
        <v>44</v>
      </c>
      <c r="C23" s="43">
        <f>('PD_idade (17)'!AG24-'PD_idade (17)'!C24)/'PD_idade (17)'!C24</f>
        <v>-0.1</v>
      </c>
      <c r="D23" s="44">
        <f>('PD_idade (17)'!AH24-'PD_idade (17)'!D24)/'PD_idade (17)'!D24</f>
        <v>-0.28205128205128205</v>
      </c>
      <c r="E23" s="44">
        <f>('PD_idade (17)'!AI24-'PD_idade (17)'!E24)/'PD_idade (17)'!E24</f>
        <v>-2.3529411764705882E-2</v>
      </c>
      <c r="F23" s="44">
        <f>('PD_idade (17)'!AJ24-'PD_idade (17)'!F24)/'PD_idade (17)'!F24</f>
        <v>0</v>
      </c>
      <c r="G23" s="44">
        <f>('PD_idade (17)'!AK24-'PD_idade (17)'!G24)/'PD_idade (17)'!G24</f>
        <v>-5.0632911392405063E-2</v>
      </c>
      <c r="H23" s="44">
        <f>('PD_idade (17)'!AL24-'PD_idade (17)'!H24)/'PD_idade (17)'!H24</f>
        <v>-7.7669902912621352E-2</v>
      </c>
      <c r="I23" s="281">
        <f>('PD_idade (17)'!AM24-'PD_idade (17)'!I24)/'PD_idade (17)'!I24</f>
        <v>1.0869565217391304E-2</v>
      </c>
      <c r="J23" s="58">
        <f>('PD_idade (17)'!AN24-'PD_idade (17)'!J24)/'PD_idade (17)'!J24</f>
        <v>-0.1271186440677966</v>
      </c>
    </row>
    <row r="24" spans="2:10" x14ac:dyDescent="0.25">
      <c r="B24" s="34" t="s">
        <v>45</v>
      </c>
      <c r="C24" s="43">
        <f>('PD_idade (17)'!AG25-'PD_idade (17)'!C25)/'PD_idade (17)'!C25</f>
        <v>-0.13636363636363635</v>
      </c>
      <c r="D24" s="44">
        <f>('PD_idade (17)'!AH25-'PD_idade (17)'!D25)/'PD_idade (17)'!D25</f>
        <v>-8.1632653061224483E-2</v>
      </c>
      <c r="E24" s="44">
        <f>('PD_idade (17)'!AI25-'PD_idade (17)'!E25)/'PD_idade (17)'!E25</f>
        <v>-0.22413793103448276</v>
      </c>
      <c r="F24" s="44">
        <f>('PD_idade (17)'!AJ25-'PD_idade (17)'!F25)/'PD_idade (17)'!F25</f>
        <v>0.14285714285714285</v>
      </c>
      <c r="G24" s="44">
        <f>('PD_idade (17)'!AK25-'PD_idade (17)'!G25)/'PD_idade (17)'!G25</f>
        <v>-0.22222222222222221</v>
      </c>
      <c r="H24" s="44">
        <f>('PD_idade (17)'!AL25-'PD_idade (17)'!H25)/'PD_idade (17)'!H25</f>
        <v>-4.0816326530612242E-2</v>
      </c>
      <c r="I24" s="281">
        <f>('PD_idade (17)'!AM25-'PD_idade (17)'!I25)/'PD_idade (17)'!I25</f>
        <v>-0.21428571428571427</v>
      </c>
      <c r="J24" s="58">
        <f>('PD_idade (17)'!AN25-'PD_idade (17)'!J25)/'PD_idade (17)'!J25</f>
        <v>1.9230769230769232E-2</v>
      </c>
    </row>
    <row r="25" spans="2:10" x14ac:dyDescent="0.25">
      <c r="B25" s="34" t="s">
        <v>46</v>
      </c>
      <c r="C25" s="43">
        <f>('PD_idade (17)'!AG26-'PD_idade (17)'!C26)/'PD_idade (17)'!C26</f>
        <v>0</v>
      </c>
      <c r="D25" s="44">
        <f>('PD_idade (17)'!AH26-'PD_idade (17)'!D26)/'PD_idade (17)'!D26</f>
        <v>-0.16666666666666666</v>
      </c>
      <c r="E25" s="44">
        <f>('PD_idade (17)'!AI26-'PD_idade (17)'!E26)/'PD_idade (17)'!E26</f>
        <v>-0.16279069767441862</v>
      </c>
      <c r="F25" s="44">
        <f>('PD_idade (17)'!AJ26-'PD_idade (17)'!F26)/'PD_idade (17)'!F26</f>
        <v>-4.878048780487805E-2</v>
      </c>
      <c r="G25" s="44">
        <f>('PD_idade (17)'!AK26-'PD_idade (17)'!G26)/'PD_idade (17)'!G26</f>
        <v>0.11428571428571428</v>
      </c>
      <c r="H25" s="44">
        <f>('PD_idade (17)'!AL26-'PD_idade (17)'!H26)/'PD_idade (17)'!H26</f>
        <v>-0.10204081632653061</v>
      </c>
      <c r="I25" s="281">
        <f>('PD_idade (17)'!AM26-'PD_idade (17)'!I26)/'PD_idade (17)'!I26</f>
        <v>-5.6603773584905662E-2</v>
      </c>
      <c r="J25" s="58">
        <f>('PD_idade (17)'!AN26-'PD_idade (17)'!J26)/'PD_idade (17)'!J26</f>
        <v>-0.16666666666666666</v>
      </c>
    </row>
    <row r="26" spans="2:10" x14ac:dyDescent="0.25">
      <c r="B26" s="34" t="s">
        <v>47</v>
      </c>
      <c r="C26" s="43">
        <f>('PD_idade (17)'!AG27-'PD_idade (17)'!C27)/'PD_idade (17)'!C27</f>
        <v>7.6923076923076927E-2</v>
      </c>
      <c r="D26" s="44">
        <f>('PD_idade (17)'!AH27-'PD_idade (17)'!D27)/'PD_idade (17)'!D27</f>
        <v>-0.16666666666666666</v>
      </c>
      <c r="E26" s="44">
        <f>('PD_idade (17)'!AI27-'PD_idade (17)'!E27)/'PD_idade (17)'!E27</f>
        <v>-0.125</v>
      </c>
      <c r="F26" s="44">
        <f>('PD_idade (17)'!AJ27-'PD_idade (17)'!F27)/'PD_idade (17)'!F27</f>
        <v>0.23529411764705882</v>
      </c>
      <c r="G26" s="44">
        <f>('PD_idade (17)'!AK27-'PD_idade (17)'!G27)/'PD_idade (17)'!G27</f>
        <v>1.9607843137254902E-2</v>
      </c>
      <c r="H26" s="44">
        <f>('PD_idade (17)'!AL27-'PD_idade (17)'!H27)/'PD_idade (17)'!H27</f>
        <v>-0.33333333333333331</v>
      </c>
      <c r="I26" s="281">
        <f>('PD_idade (17)'!AM27-'PD_idade (17)'!I27)/'PD_idade (17)'!I27</f>
        <v>-8.6956521739130432E-2</v>
      </c>
      <c r="J26" s="58">
        <f>('PD_idade (17)'!AN27-'PD_idade (17)'!J27)/'PD_idade (17)'!J27</f>
        <v>-0.1111111111111111</v>
      </c>
    </row>
    <row r="27" spans="2:10" x14ac:dyDescent="0.25">
      <c r="B27" s="34" t="s">
        <v>48</v>
      </c>
      <c r="C27" s="43">
        <f>('PD_idade (17)'!AG28-'PD_idade (17)'!C28)/'PD_idade (17)'!C28</f>
        <v>-0.22500000000000001</v>
      </c>
      <c r="D27" s="44">
        <f>('PD_idade (17)'!AH28-'PD_idade (17)'!D28)/'PD_idade (17)'!D28</f>
        <v>-2.564102564102564E-2</v>
      </c>
      <c r="E27" s="44">
        <f>('PD_idade (17)'!AI28-'PD_idade (17)'!E28)/'PD_idade (17)'!E28</f>
        <v>-0.12727272727272726</v>
      </c>
      <c r="F27" s="44">
        <f>('PD_idade (17)'!AJ28-'PD_idade (17)'!F28)/'PD_idade (17)'!F28</f>
        <v>1.6393442622950821E-2</v>
      </c>
      <c r="G27" s="44">
        <f>('PD_idade (17)'!AK28-'PD_idade (17)'!G28)/'PD_idade (17)'!G28</f>
        <v>-4.0816326530612242E-2</v>
      </c>
      <c r="H27" s="44">
        <f>('PD_idade (17)'!AL28-'PD_idade (17)'!H28)/'PD_idade (17)'!H28</f>
        <v>-0.16666666666666666</v>
      </c>
      <c r="I27" s="281">
        <f>('PD_idade (17)'!AM28-'PD_idade (17)'!I28)/'PD_idade (17)'!I28</f>
        <v>-0.21428571428571427</v>
      </c>
      <c r="J27" s="58">
        <f>('PD_idade (17)'!AN28-'PD_idade (17)'!J28)/'PD_idade (17)'!J28</f>
        <v>-0.16279069767441862</v>
      </c>
    </row>
    <row r="28" spans="2:10" x14ac:dyDescent="0.25">
      <c r="B28" s="34" t="s">
        <v>49</v>
      </c>
      <c r="C28" s="43">
        <f>('PD_idade (17)'!AG29-'PD_idade (17)'!C29)/'PD_idade (17)'!C29</f>
        <v>-0.21518987341772153</v>
      </c>
      <c r="D28" s="44">
        <f>('PD_idade (17)'!AH29-'PD_idade (17)'!D29)/'PD_idade (17)'!D29</f>
        <v>2.7027027027027029E-2</v>
      </c>
      <c r="E28" s="44">
        <f>('PD_idade (17)'!AI29-'PD_idade (17)'!E29)/'PD_idade (17)'!E29</f>
        <v>0</v>
      </c>
      <c r="F28" s="44">
        <f>('PD_idade (17)'!AJ29-'PD_idade (17)'!F29)/'PD_idade (17)'!F29</f>
        <v>-0.19191919191919191</v>
      </c>
      <c r="G28" s="44">
        <f>('PD_idade (17)'!AK29-'PD_idade (17)'!G29)/'PD_idade (17)'!G29</f>
        <v>-0.15841584158415842</v>
      </c>
      <c r="H28" s="44">
        <f>('PD_idade (17)'!AL29-'PD_idade (17)'!H29)/'PD_idade (17)'!H29</f>
        <v>-0.12389380530973451</v>
      </c>
      <c r="I28" s="281">
        <f>('PD_idade (17)'!AM29-'PD_idade (17)'!I29)/'PD_idade (17)'!I29</f>
        <v>-0.20588235294117646</v>
      </c>
      <c r="J28" s="58">
        <f>('PD_idade (17)'!AN29-'PD_idade (17)'!J29)/'PD_idade (17)'!J29</f>
        <v>-0.2</v>
      </c>
    </row>
    <row r="29" spans="2:10" x14ac:dyDescent="0.25">
      <c r="B29" s="34" t="s">
        <v>50</v>
      </c>
      <c r="C29" s="43">
        <f>('PD_idade (17)'!AG30-'PD_idade (17)'!C30)/'PD_idade (17)'!C30</f>
        <v>4.4776119402985072E-2</v>
      </c>
      <c r="D29" s="44">
        <f>('PD_idade (17)'!AH30-'PD_idade (17)'!D30)/'PD_idade (17)'!D30</f>
        <v>-0.24719101123595505</v>
      </c>
      <c r="E29" s="44">
        <f>('PD_idade (17)'!AI30-'PD_idade (17)'!E30)/'PD_idade (17)'!E30</f>
        <v>-9.5652173913043481E-2</v>
      </c>
      <c r="F29" s="44">
        <f>('PD_idade (17)'!AJ30-'PD_idade (17)'!F30)/'PD_idade (17)'!F30</f>
        <v>0</v>
      </c>
      <c r="G29" s="44">
        <f>('PD_idade (17)'!AK30-'PD_idade (17)'!G30)/'PD_idade (17)'!G30</f>
        <v>-8.247422680412371E-2</v>
      </c>
      <c r="H29" s="44">
        <f>('PD_idade (17)'!AL30-'PD_idade (17)'!H30)/'PD_idade (17)'!H30</f>
        <v>-7.0000000000000007E-2</v>
      </c>
      <c r="I29" s="281">
        <f>('PD_idade (17)'!AM30-'PD_idade (17)'!I30)/'PD_idade (17)'!I30</f>
        <v>-0.13559322033898305</v>
      </c>
      <c r="J29" s="58">
        <f>('PD_idade (17)'!AN30-'PD_idade (17)'!J30)/'PD_idade (17)'!J30</f>
        <v>-0.15625</v>
      </c>
    </row>
    <row r="30" spans="2:10" x14ac:dyDescent="0.25">
      <c r="B30" s="34" t="s">
        <v>51</v>
      </c>
      <c r="C30" s="43">
        <f>('PD_idade (17)'!AG31-'PD_idade (17)'!C31)/'PD_idade (17)'!C31</f>
        <v>-0.39130434782608697</v>
      </c>
      <c r="D30" s="44">
        <f>('PD_idade (17)'!AH31-'PD_idade (17)'!D31)/'PD_idade (17)'!D31</f>
        <v>-0.11428571428571428</v>
      </c>
      <c r="E30" s="44">
        <f>('PD_idade (17)'!AI31-'PD_idade (17)'!E31)/'PD_idade (17)'!E31</f>
        <v>-5.8823529411764705E-2</v>
      </c>
      <c r="F30" s="44">
        <f>('PD_idade (17)'!AJ31-'PD_idade (17)'!F31)/'PD_idade (17)'!F31</f>
        <v>-5.8823529411764705E-2</v>
      </c>
      <c r="G30" s="44">
        <f>('PD_idade (17)'!AK31-'PD_idade (17)'!G31)/'PD_idade (17)'!G31</f>
        <v>-0.37777777777777777</v>
      </c>
      <c r="H30" s="44">
        <f>('PD_idade (17)'!AL31-'PD_idade (17)'!H31)/'PD_idade (17)'!H31</f>
        <v>-0.31428571428571428</v>
      </c>
      <c r="I30" s="281">
        <f>('PD_idade (17)'!AM31-'PD_idade (17)'!I31)/'PD_idade (17)'!I31</f>
        <v>0</v>
      </c>
      <c r="J30" s="58">
        <f>('PD_idade (17)'!AN31-'PD_idade (17)'!J31)/'PD_idade (17)'!J31</f>
        <v>-0.04</v>
      </c>
    </row>
    <row r="31" spans="2:10" x14ac:dyDescent="0.25">
      <c r="B31" s="34" t="s">
        <v>52</v>
      </c>
      <c r="C31" s="43">
        <f>('PD_idade (17)'!AG32-'PD_idade (17)'!C32)/'PD_idade (17)'!C32</f>
        <v>-0.11702127659574468</v>
      </c>
      <c r="D31" s="44">
        <f>('PD_idade (17)'!AH32-'PD_idade (17)'!D32)/'PD_idade (17)'!D32</f>
        <v>-5.4794520547945202E-2</v>
      </c>
      <c r="E31" s="44">
        <f>('PD_idade (17)'!AI32-'PD_idade (17)'!E32)/'PD_idade (17)'!E32</f>
        <v>-0.17073170731707318</v>
      </c>
      <c r="F31" s="44">
        <f>('PD_idade (17)'!AJ32-'PD_idade (17)'!F32)/'PD_idade (17)'!F32</f>
        <v>-0.21505376344086022</v>
      </c>
      <c r="G31" s="44">
        <f>('PD_idade (17)'!AK32-'PD_idade (17)'!G32)/'PD_idade (17)'!G32</f>
        <v>-0.19354838709677419</v>
      </c>
      <c r="H31" s="44">
        <f>('PD_idade (17)'!AL32-'PD_idade (17)'!H32)/'PD_idade (17)'!H32</f>
        <v>-0.18867924528301888</v>
      </c>
      <c r="I31" s="281">
        <f>('PD_idade (17)'!AM32-'PD_idade (17)'!I32)/'PD_idade (17)'!I32</f>
        <v>-5.2173913043478258E-2</v>
      </c>
      <c r="J31" s="58">
        <f>('PD_idade (17)'!AN32-'PD_idade (17)'!J32)/'PD_idade (17)'!J32</f>
        <v>-0.2857142857142857</v>
      </c>
    </row>
    <row r="32" spans="2:10" x14ac:dyDescent="0.25">
      <c r="B32" s="34" t="s">
        <v>31</v>
      </c>
      <c r="C32" s="43">
        <f>('PD_idade (17)'!AG33-'PD_idade (17)'!C33)/'PD_idade (17)'!C33</f>
        <v>7.6923076923076927E-2</v>
      </c>
      <c r="D32" s="44">
        <f>('PD_idade (17)'!AH33-'PD_idade (17)'!D33)/'PD_idade (17)'!D33</f>
        <v>3.5714285714285712E-2</v>
      </c>
      <c r="E32" s="44">
        <f>('PD_idade (17)'!AI33-'PD_idade (17)'!E33)/'PD_idade (17)'!E33</f>
        <v>-0.10526315789473684</v>
      </c>
      <c r="F32" s="44">
        <f>('PD_idade (17)'!AJ33-'PD_idade (17)'!F33)/'PD_idade (17)'!F33</f>
        <v>2.2727272727272728E-2</v>
      </c>
      <c r="G32" s="44">
        <f>('PD_idade (17)'!AK33-'PD_idade (17)'!G33)/'PD_idade (17)'!G33</f>
        <v>-0.16279069767441862</v>
      </c>
      <c r="H32" s="44">
        <f>('PD_idade (17)'!AL33-'PD_idade (17)'!H33)/'PD_idade (17)'!H33</f>
        <v>-0.14893617021276595</v>
      </c>
      <c r="I32" s="281">
        <f>('PD_idade (17)'!AM33-'PD_idade (17)'!I33)/'PD_idade (17)'!I33</f>
        <v>-5.8823529411764705E-2</v>
      </c>
      <c r="J32" s="58">
        <f>('PD_idade (17)'!AN33-'PD_idade (17)'!J33)/'PD_idade (17)'!J33</f>
        <v>-0.10204081632653061</v>
      </c>
    </row>
    <row r="33" spans="2:10" x14ac:dyDescent="0.25">
      <c r="B33" s="34" t="s">
        <v>53</v>
      </c>
      <c r="C33" s="43">
        <f>('PD_idade (17)'!AG34-'PD_idade (17)'!C34)/'PD_idade (17)'!C34</f>
        <v>4.2105263157894736E-2</v>
      </c>
      <c r="D33" s="44">
        <f>('PD_idade (17)'!AH34-'PD_idade (17)'!D34)/'PD_idade (17)'!D34</f>
        <v>9.5744680851063829E-2</v>
      </c>
      <c r="E33" s="44">
        <f>('PD_idade (17)'!AI34-'PD_idade (17)'!E34)/'PD_idade (17)'!E34</f>
        <v>1.1235955056179775E-2</v>
      </c>
      <c r="F33" s="44">
        <f>('PD_idade (17)'!AJ34-'PD_idade (17)'!F34)/'PD_idade (17)'!F34</f>
        <v>-1.1111111111111112E-2</v>
      </c>
      <c r="G33" s="44">
        <f>('PD_idade (17)'!AK34-'PD_idade (17)'!G34)/'PD_idade (17)'!G34</f>
        <v>-0.13095238095238096</v>
      </c>
      <c r="H33" s="44">
        <f>('PD_idade (17)'!AL34-'PD_idade (17)'!H34)/'PD_idade (17)'!H34</f>
        <v>-0.17708333333333334</v>
      </c>
      <c r="I33" s="281">
        <f>('PD_idade (17)'!AM34-'PD_idade (17)'!I34)/'PD_idade (17)'!I34</f>
        <v>-0.13750000000000001</v>
      </c>
      <c r="J33" s="58">
        <f>('PD_idade (17)'!AN34-'PD_idade (17)'!J34)/'PD_idade (17)'!J34</f>
        <v>-0.23809523809523808</v>
      </c>
    </row>
    <row r="34" spans="2:10" ht="12.75" customHeight="1" x14ac:dyDescent="0.25">
      <c r="B34" s="34" t="s">
        <v>54</v>
      </c>
      <c r="C34" s="43">
        <f>('PD_idade (17)'!AG35-'PD_idade (17)'!C35)/'PD_idade (17)'!C35</f>
        <v>-4.5454545454545456E-2</v>
      </c>
      <c r="D34" s="44">
        <f>('PD_idade (17)'!AH35-'PD_idade (17)'!D35)/'PD_idade (17)'!D35</f>
        <v>3.9215686274509803E-2</v>
      </c>
      <c r="E34" s="44">
        <f>('PD_idade (17)'!AI35-'PD_idade (17)'!E35)/'PD_idade (17)'!E35</f>
        <v>-0.1864406779661017</v>
      </c>
      <c r="F34" s="44">
        <f>('PD_idade (17)'!AJ35-'PD_idade (17)'!F35)/'PD_idade (17)'!F35</f>
        <v>-5.8823529411764705E-2</v>
      </c>
      <c r="G34" s="44">
        <f>('PD_idade (17)'!AK35-'PD_idade (17)'!G35)/'PD_idade (17)'!G35</f>
        <v>-0.18</v>
      </c>
      <c r="H34" s="44">
        <f>('PD_idade (17)'!AL35-'PD_idade (17)'!H35)/'PD_idade (17)'!H35</f>
        <v>-5.0847457627118647E-2</v>
      </c>
      <c r="I34" s="281">
        <f>('PD_idade (17)'!AM35-'PD_idade (17)'!I35)/'PD_idade (17)'!I35</f>
        <v>-0.2</v>
      </c>
      <c r="J34" s="58">
        <f>('PD_idade (17)'!AN35-'PD_idade (17)'!J35)/'PD_idade (17)'!J35</f>
        <v>-0.1076923076923077</v>
      </c>
    </row>
    <row r="35" spans="2:10" x14ac:dyDescent="0.25">
      <c r="B35" s="34" t="s">
        <v>55</v>
      </c>
      <c r="C35" s="43">
        <f>('PD_idade (17)'!AG36-'PD_idade (17)'!C36)/'PD_idade (17)'!C36</f>
        <v>-0.125</v>
      </c>
      <c r="D35" s="44">
        <f>('PD_idade (17)'!AH36-'PD_idade (17)'!D36)/'PD_idade (17)'!D36</f>
        <v>-0.31111111111111112</v>
      </c>
      <c r="E35" s="44">
        <f>('PD_idade (17)'!AI36-'PD_idade (17)'!E36)/'PD_idade (17)'!E36</f>
        <v>-0.37254901960784315</v>
      </c>
      <c r="F35" s="44">
        <f>('PD_idade (17)'!AJ36-'PD_idade (17)'!F36)/'PD_idade (17)'!F36</f>
        <v>-0.31428571428571428</v>
      </c>
      <c r="G35" s="44">
        <f>('PD_idade (17)'!AK36-'PD_idade (17)'!G36)/'PD_idade (17)'!G36</f>
        <v>0</v>
      </c>
      <c r="H35" s="44">
        <f>('PD_idade (17)'!AL36-'PD_idade (17)'!H36)/'PD_idade (17)'!H36</f>
        <v>-0.4</v>
      </c>
      <c r="I35" s="281">
        <f>('PD_idade (17)'!AM36-'PD_idade (17)'!I36)/'PD_idade (17)'!I36</f>
        <v>-0.2857142857142857</v>
      </c>
      <c r="J35" s="58">
        <f>('PD_idade (17)'!AN36-'PD_idade (17)'!J36)/'PD_idade (17)'!J36</f>
        <v>-2.7027027027027029E-2</v>
      </c>
    </row>
    <row r="36" spans="2:10" x14ac:dyDescent="0.25">
      <c r="B36" s="34" t="s">
        <v>56</v>
      </c>
      <c r="C36" s="43">
        <f>('PD_idade (17)'!AG37-'PD_idade (17)'!C37)/'PD_idade (17)'!C37</f>
        <v>8.6956521739130432E-2</v>
      </c>
      <c r="D36" s="44">
        <f>('PD_idade (17)'!AH37-'PD_idade (17)'!D37)/'PD_idade (17)'!D37</f>
        <v>-8.3333333333333329E-2</v>
      </c>
      <c r="E36" s="44">
        <f>('PD_idade (17)'!AI37-'PD_idade (17)'!E37)/'PD_idade (17)'!E37</f>
        <v>-0.4</v>
      </c>
      <c r="F36" s="44">
        <f>('PD_idade (17)'!AJ37-'PD_idade (17)'!F37)/'PD_idade (17)'!F37</f>
        <v>-0.17499999999999999</v>
      </c>
      <c r="G36" s="44">
        <f>('PD_idade (17)'!AK37-'PD_idade (17)'!G37)/'PD_idade (17)'!G37</f>
        <v>0</v>
      </c>
      <c r="H36" s="44">
        <f>('PD_idade (17)'!AL37-'PD_idade (17)'!H37)/'PD_idade (17)'!H37</f>
        <v>-7.407407407407407E-2</v>
      </c>
      <c r="I36" s="281">
        <f>('PD_idade (17)'!AM37-'PD_idade (17)'!I37)/'PD_idade (17)'!I37</f>
        <v>-0.12</v>
      </c>
      <c r="J36" s="58">
        <f>('PD_idade (17)'!AN37-'PD_idade (17)'!J37)/'PD_idade (17)'!J37</f>
        <v>-0.25714285714285712</v>
      </c>
    </row>
    <row r="37" spans="2:10" x14ac:dyDescent="0.25">
      <c r="B37" s="34" t="s">
        <v>57</v>
      </c>
      <c r="C37" s="43">
        <f>('PD_idade (17)'!AG38-'PD_idade (17)'!C38)/'PD_idade (17)'!C38</f>
        <v>-2.3255813953488372E-2</v>
      </c>
      <c r="D37" s="44">
        <f>('PD_idade (17)'!AH38-'PD_idade (17)'!D38)/'PD_idade (17)'!D38</f>
        <v>-0.15686274509803921</v>
      </c>
      <c r="E37" s="44">
        <f>('PD_idade (17)'!AI38-'PD_idade (17)'!E38)/'PD_idade (17)'!E38</f>
        <v>-0.18181818181818182</v>
      </c>
      <c r="F37" s="44">
        <f>('PD_idade (17)'!AJ38-'PD_idade (17)'!F38)/'PD_idade (17)'!F38</f>
        <v>-0.30612244897959184</v>
      </c>
      <c r="G37" s="44">
        <f>('PD_idade (17)'!AK38-'PD_idade (17)'!G38)/'PD_idade (17)'!G38</f>
        <v>-0.15</v>
      </c>
      <c r="H37" s="44">
        <f>('PD_idade (17)'!AL38-'PD_idade (17)'!H38)/'PD_idade (17)'!H38</f>
        <v>-6.4935064935064929E-2</v>
      </c>
      <c r="I37" s="281">
        <f>('PD_idade (17)'!AM38-'PD_idade (17)'!I38)/'PD_idade (17)'!I38</f>
        <v>-9.7560975609756101E-2</v>
      </c>
      <c r="J37" s="58">
        <f>('PD_idade (17)'!AN38-'PD_idade (17)'!J38)/'PD_idade (17)'!J38</f>
        <v>-0.12121212121212122</v>
      </c>
    </row>
    <row r="38" spans="2:10" x14ac:dyDescent="0.25">
      <c r="B38" s="34" t="s">
        <v>58</v>
      </c>
      <c r="C38" s="196">
        <f>('PD_idade (17)'!AG39-'PD_idade (17)'!C39)/'PD_idade (17)'!C39</f>
        <v>7.407407407407407E-2</v>
      </c>
      <c r="D38" s="197">
        <f>('PD_idade (17)'!AH39-'PD_idade (17)'!D39)/'PD_idade (17)'!D39</f>
        <v>-0.34883720930232559</v>
      </c>
      <c r="E38" s="197">
        <f>('PD_idade (17)'!AI39-'PD_idade (17)'!E39)/'PD_idade (17)'!E39</f>
        <v>-0.18965517241379309</v>
      </c>
      <c r="F38" s="197">
        <f>('PD_idade (17)'!AJ39-'PD_idade (17)'!F39)/'PD_idade (17)'!F39</f>
        <v>-4.3478260869565216E-2</v>
      </c>
      <c r="G38" s="197">
        <f>('PD_idade (17)'!AK39-'PD_idade (17)'!G39)/'PD_idade (17)'!G39</f>
        <v>-0.17499999999999999</v>
      </c>
      <c r="H38" s="197">
        <f>('PD_idade (17)'!AL39-'PD_idade (17)'!H39)/'PD_idade (17)'!H39</f>
        <v>0</v>
      </c>
      <c r="I38" s="282">
        <f>('PD_idade (17)'!AM39-'PD_idade (17)'!I39)/'PD_idade (17)'!I39</f>
        <v>5.2631578947368418E-2</v>
      </c>
      <c r="J38" s="198">
        <f>('PD_idade (17)'!AN39-'PD_idade (17)'!J39)/'PD_idade (17)'!J39</f>
        <v>-0.13636363636363635</v>
      </c>
    </row>
    <row r="39" spans="2:10" x14ac:dyDescent="0.25">
      <c r="B39" s="36"/>
      <c r="C39" s="466"/>
      <c r="D39" s="467"/>
      <c r="E39" s="467"/>
      <c r="F39" s="467"/>
      <c r="G39" s="467"/>
      <c r="H39" s="467"/>
      <c r="I39" s="467"/>
      <c r="J39" s="467"/>
    </row>
    <row r="40" spans="2:10" x14ac:dyDescent="0.25">
      <c r="B40" s="36"/>
      <c r="C40" s="32"/>
      <c r="D40" s="32"/>
      <c r="E40" s="32"/>
      <c r="F40" s="32"/>
      <c r="G40" s="32"/>
      <c r="H40" s="32"/>
      <c r="I40" s="32"/>
      <c r="J40" s="32"/>
    </row>
  </sheetData>
  <mergeCells count="3">
    <mergeCell ref="C8:J8"/>
    <mergeCell ref="C9:J9"/>
    <mergeCell ref="C39:J39"/>
  </mergeCell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RowColHeaders="0" topLeftCell="A4" zoomScaleNormal="100" workbookViewId="0">
      <selection activeCell="K12" sqref="K12:K39"/>
    </sheetView>
  </sheetViews>
  <sheetFormatPr defaultColWidth="12" defaultRowHeight="15" x14ac:dyDescent="0.25"/>
  <cols>
    <col min="2" max="2" width="38" style="81" customWidth="1"/>
    <col min="3" max="3" width="12.7109375" style="81" customWidth="1"/>
    <col min="4" max="4" width="1.140625" style="81" customWidth="1"/>
    <col min="5" max="5" width="12.7109375" style="81" customWidth="1"/>
    <col min="6" max="6" width="1.140625" style="81" customWidth="1"/>
    <col min="7" max="7" width="12.7109375" style="81" customWidth="1"/>
    <col min="8" max="8" width="1.140625" style="81" customWidth="1"/>
    <col min="9" max="9" width="12.7109375" style="81" customWidth="1"/>
    <col min="10" max="10" width="1.140625" style="81" customWidth="1"/>
    <col min="11" max="16384" width="12" style="81"/>
  </cols>
  <sheetData>
    <row r="1" spans="1:11" s="80" customFormat="1" ht="16.5" customHeight="1" x14ac:dyDescent="0.25">
      <c r="A1"/>
    </row>
    <row r="2" spans="1:11" s="80" customFormat="1" ht="16.5" customHeight="1" x14ac:dyDescent="0.25">
      <c r="A2"/>
    </row>
    <row r="3" spans="1:11" s="80" customFormat="1" ht="16.5" customHeight="1" x14ac:dyDescent="0.25">
      <c r="A3"/>
    </row>
    <row r="4" spans="1:11" s="80" customFormat="1" ht="16.5" customHeight="1" x14ac:dyDescent="0.25">
      <c r="A4"/>
    </row>
    <row r="5" spans="1:11" s="80" customFormat="1" ht="16.5" customHeight="1" x14ac:dyDescent="0.2">
      <c r="A5" s="122" t="s">
        <v>9</v>
      </c>
      <c r="B5" s="125" t="s">
        <v>265</v>
      </c>
      <c r="E5" s="2"/>
      <c r="F5" s="2"/>
    </row>
    <row r="6" spans="1:11" s="80" customFormat="1" ht="12" customHeight="1" x14ac:dyDescent="0.2">
      <c r="A6" s="122"/>
      <c r="B6" s="128" t="s">
        <v>143</v>
      </c>
      <c r="E6" s="2"/>
      <c r="F6" s="2"/>
    </row>
    <row r="7" spans="1:11" s="80" customFormat="1" ht="12" customHeight="1" x14ac:dyDescent="0.2">
      <c r="A7" s="122"/>
      <c r="B7" s="128"/>
      <c r="E7" s="2"/>
      <c r="F7" s="2"/>
    </row>
    <row r="8" spans="1:11" ht="15" customHeight="1" x14ac:dyDescent="0.25">
      <c r="I8" s="8"/>
      <c r="J8" s="8"/>
    </row>
    <row r="9" spans="1:11" ht="30.75" customHeight="1" x14ac:dyDescent="0.25">
      <c r="B9" s="8"/>
      <c r="C9" s="450" t="s">
        <v>265</v>
      </c>
      <c r="D9" s="450"/>
      <c r="E9" s="450"/>
      <c r="F9" s="450"/>
      <c r="G9" s="450"/>
      <c r="H9" s="450"/>
      <c r="I9" s="450"/>
      <c r="J9" s="450"/>
      <c r="K9" s="450"/>
    </row>
    <row r="10" spans="1:11" ht="24.95" customHeight="1" x14ac:dyDescent="0.25">
      <c r="B10" s="11"/>
      <c r="C10" s="407" t="s">
        <v>16</v>
      </c>
      <c r="D10" s="150"/>
      <c r="E10" s="407" t="s">
        <v>18</v>
      </c>
      <c r="F10" s="150"/>
      <c r="G10" s="407" t="s">
        <v>19</v>
      </c>
      <c r="H10" s="150"/>
      <c r="I10" s="407" t="s">
        <v>17</v>
      </c>
      <c r="J10" s="47"/>
      <c r="K10" s="365" t="s">
        <v>231</v>
      </c>
    </row>
    <row r="11" spans="1:11" x14ac:dyDescent="0.25">
      <c r="B11" s="178" t="s">
        <v>60</v>
      </c>
      <c r="C11" s="470"/>
      <c r="D11" s="470"/>
      <c r="E11" s="470"/>
      <c r="F11" s="470"/>
      <c r="G11" s="470"/>
      <c r="H11" s="470"/>
      <c r="I11" s="470"/>
      <c r="J11" s="470"/>
      <c r="K11" s="470"/>
    </row>
    <row r="12" spans="1:11" x14ac:dyDescent="0.25">
      <c r="B12" s="3" t="s">
        <v>61</v>
      </c>
      <c r="C12" s="414">
        <v>490.35185598941638</v>
      </c>
      <c r="D12" s="399"/>
      <c r="E12" s="414">
        <v>483.45019855082666</v>
      </c>
      <c r="F12" s="288"/>
      <c r="G12" s="414">
        <v>482.5286477675873</v>
      </c>
      <c r="H12" s="288"/>
      <c r="I12" s="414">
        <v>494.39360620925135</v>
      </c>
      <c r="J12" s="12"/>
      <c r="K12" s="414">
        <v>487.63979935152224</v>
      </c>
    </row>
    <row r="13" spans="1:11" x14ac:dyDescent="0.25">
      <c r="B13" s="4" t="s">
        <v>147</v>
      </c>
      <c r="C13" s="415">
        <v>544.89240842809863</v>
      </c>
      <c r="D13" s="175"/>
      <c r="E13" s="415">
        <v>539.84602896242632</v>
      </c>
      <c r="F13" s="292"/>
      <c r="G13" s="415">
        <v>536.73669086616201</v>
      </c>
      <c r="H13" s="292"/>
      <c r="I13" s="415">
        <v>548.78124643029275</v>
      </c>
      <c r="J13" s="12"/>
      <c r="K13" s="415">
        <v>542.51478595879155</v>
      </c>
    </row>
    <row r="14" spans="1:11" x14ac:dyDescent="0.25">
      <c r="B14" s="4" t="s">
        <v>20</v>
      </c>
      <c r="C14" s="415">
        <v>546.13860216672867</v>
      </c>
      <c r="D14" s="175"/>
      <c r="E14" s="415">
        <v>542.9455066831473</v>
      </c>
      <c r="F14" s="292"/>
      <c r="G14" s="415">
        <v>542.28565555470198</v>
      </c>
      <c r="H14" s="292"/>
      <c r="I14" s="415">
        <v>554.666800233294</v>
      </c>
      <c r="J14" s="12"/>
      <c r="K14" s="415">
        <v>546.36979202992984</v>
      </c>
    </row>
    <row r="15" spans="1:11" x14ac:dyDescent="0.25">
      <c r="B15" s="4" t="s">
        <v>1</v>
      </c>
      <c r="C15" s="416">
        <v>582.30775370166157</v>
      </c>
      <c r="D15" s="399"/>
      <c r="E15" s="416">
        <v>578.1926796723601</v>
      </c>
      <c r="F15" s="288"/>
      <c r="G15" s="416">
        <v>577.97472500720403</v>
      </c>
      <c r="H15" s="288"/>
      <c r="I15" s="416">
        <v>587.09262698001294</v>
      </c>
      <c r="J15" s="69"/>
      <c r="K15" s="416">
        <v>581.24447577921978</v>
      </c>
    </row>
    <row r="16" spans="1:11" x14ac:dyDescent="0.25">
      <c r="B16" s="34" t="s">
        <v>36</v>
      </c>
      <c r="C16" s="415">
        <v>540.85005895027928</v>
      </c>
      <c r="D16" s="399"/>
      <c r="E16" s="415">
        <v>531.30778716497741</v>
      </c>
      <c r="F16" s="288"/>
      <c r="G16" s="415">
        <v>523.80324685046241</v>
      </c>
      <c r="H16" s="288"/>
      <c r="I16" s="415">
        <v>536.56317243329295</v>
      </c>
      <c r="J16" s="12"/>
      <c r="K16" s="415">
        <v>533.71428385903653</v>
      </c>
    </row>
    <row r="17" spans="2:11" x14ac:dyDescent="0.25">
      <c r="B17" s="34" t="s">
        <v>37</v>
      </c>
      <c r="C17" s="415">
        <v>532.48217934249226</v>
      </c>
      <c r="D17" s="399"/>
      <c r="E17" s="415">
        <v>575.86747975758669</v>
      </c>
      <c r="F17" s="288"/>
      <c r="G17" s="415">
        <v>537.5908696159247</v>
      </c>
      <c r="H17" s="288"/>
      <c r="I17" s="415">
        <v>529.24565877128043</v>
      </c>
      <c r="J17" s="12"/>
      <c r="K17" s="415">
        <v>543.39515266146816</v>
      </c>
    </row>
    <row r="18" spans="2:11" x14ac:dyDescent="0.25">
      <c r="B18" s="34" t="s">
        <v>38</v>
      </c>
      <c r="C18" s="415">
        <v>662.28423328031863</v>
      </c>
      <c r="D18" s="399"/>
      <c r="E18" s="415">
        <v>653.57300618146394</v>
      </c>
      <c r="F18" s="288"/>
      <c r="G18" s="415">
        <v>664.55756312124174</v>
      </c>
      <c r="H18" s="288"/>
      <c r="I18" s="415">
        <v>661.24980479419901</v>
      </c>
      <c r="J18" s="12"/>
      <c r="K18" s="415">
        <v>659.79573040184312</v>
      </c>
    </row>
    <row r="19" spans="2:11" x14ac:dyDescent="0.25">
      <c r="B19" s="34" t="s">
        <v>39</v>
      </c>
      <c r="C19" s="415">
        <v>628.36468050166138</v>
      </c>
      <c r="D19" s="399"/>
      <c r="E19" s="415">
        <v>605.75898216283031</v>
      </c>
      <c r="F19" s="288"/>
      <c r="G19" s="415">
        <v>625.18464105157557</v>
      </c>
      <c r="H19" s="288"/>
      <c r="I19" s="415">
        <v>617.17015964971858</v>
      </c>
      <c r="J19" s="12"/>
      <c r="K19" s="415">
        <v>619.73938647727857</v>
      </c>
    </row>
    <row r="20" spans="2:11" x14ac:dyDescent="0.25">
      <c r="B20" s="34" t="s">
        <v>40</v>
      </c>
      <c r="C20" s="415">
        <v>544.63172856730864</v>
      </c>
      <c r="D20" s="399"/>
      <c r="E20" s="415">
        <v>567.47594110886337</v>
      </c>
      <c r="F20" s="288"/>
      <c r="G20" s="415">
        <v>554.91164964311804</v>
      </c>
      <c r="H20" s="288"/>
      <c r="I20" s="415">
        <v>569.92425595686427</v>
      </c>
      <c r="J20" s="12"/>
      <c r="K20" s="415">
        <v>559.44240384828777</v>
      </c>
    </row>
    <row r="21" spans="2:11" x14ac:dyDescent="0.25">
      <c r="B21" s="34" t="s">
        <v>41</v>
      </c>
      <c r="C21" s="415">
        <v>642.08274958896595</v>
      </c>
      <c r="D21" s="399"/>
      <c r="E21" s="415">
        <v>630.85026706482404</v>
      </c>
      <c r="F21" s="288"/>
      <c r="G21" s="415">
        <v>647.73716486940941</v>
      </c>
      <c r="H21" s="288"/>
      <c r="I21" s="415">
        <v>662.19743146377471</v>
      </c>
      <c r="J21" s="12"/>
      <c r="K21" s="415">
        <v>645.66678967586495</v>
      </c>
    </row>
    <row r="22" spans="2:11" x14ac:dyDescent="0.25">
      <c r="B22" s="34" t="s">
        <v>42</v>
      </c>
      <c r="C22" s="415">
        <v>499.40315347441765</v>
      </c>
      <c r="D22" s="399"/>
      <c r="E22" s="415">
        <v>498.81892244221262</v>
      </c>
      <c r="F22" s="288"/>
      <c r="G22" s="415">
        <v>508.57875445096801</v>
      </c>
      <c r="H22" s="288"/>
      <c r="I22" s="415">
        <v>528.19296803652969</v>
      </c>
      <c r="J22" s="12"/>
      <c r="K22" s="415">
        <v>507.17544340489354</v>
      </c>
    </row>
    <row r="23" spans="2:11" x14ac:dyDescent="0.25">
      <c r="B23" s="34" t="s">
        <v>43</v>
      </c>
      <c r="C23" s="415">
        <v>698.03572307028605</v>
      </c>
      <c r="D23" s="399"/>
      <c r="E23" s="415">
        <v>706.82362831958164</v>
      </c>
      <c r="F23" s="288"/>
      <c r="G23" s="415">
        <v>694.68239608028068</v>
      </c>
      <c r="H23" s="288"/>
      <c r="I23" s="415">
        <v>712.86530176948565</v>
      </c>
      <c r="J23" s="12"/>
      <c r="K23" s="415">
        <v>702.12441672977593</v>
      </c>
    </row>
    <row r="24" spans="2:11" x14ac:dyDescent="0.25">
      <c r="B24" s="34" t="s">
        <v>44</v>
      </c>
      <c r="C24" s="415">
        <v>598.22169904652071</v>
      </c>
      <c r="D24" s="399"/>
      <c r="E24" s="415">
        <v>597.41724911688027</v>
      </c>
      <c r="F24" s="288"/>
      <c r="G24" s="415">
        <v>587.57733038520894</v>
      </c>
      <c r="H24" s="288"/>
      <c r="I24" s="415">
        <v>601.15673940726663</v>
      </c>
      <c r="J24" s="12"/>
      <c r="K24" s="415">
        <v>595.59738089554855</v>
      </c>
    </row>
    <row r="25" spans="2:11" x14ac:dyDescent="0.25">
      <c r="B25" s="34" t="s">
        <v>45</v>
      </c>
      <c r="C25" s="415">
        <v>602.68239835690804</v>
      </c>
      <c r="D25" s="399"/>
      <c r="E25" s="415">
        <v>594.2460988597353</v>
      </c>
      <c r="F25" s="288"/>
      <c r="G25" s="415">
        <v>594.26104445235296</v>
      </c>
      <c r="H25" s="288"/>
      <c r="I25" s="415">
        <v>606.16044369251767</v>
      </c>
      <c r="J25" s="12"/>
      <c r="K25" s="415">
        <v>598.99800753023521</v>
      </c>
    </row>
    <row r="26" spans="2:11" x14ac:dyDescent="0.25">
      <c r="B26" s="34" t="s">
        <v>46</v>
      </c>
      <c r="C26" s="415">
        <v>600.69260073992939</v>
      </c>
      <c r="D26" s="399"/>
      <c r="E26" s="415">
        <v>553.10034294483694</v>
      </c>
      <c r="F26" s="288"/>
      <c r="G26" s="415">
        <v>555.80865809116096</v>
      </c>
      <c r="H26" s="288"/>
      <c r="I26" s="415">
        <v>575.12152805862331</v>
      </c>
      <c r="J26" s="12"/>
      <c r="K26" s="415">
        <v>567.75471396589012</v>
      </c>
    </row>
    <row r="27" spans="2:11" x14ac:dyDescent="0.25">
      <c r="B27" s="34" t="s">
        <v>47</v>
      </c>
      <c r="C27" s="415">
        <v>597.43271451747989</v>
      </c>
      <c r="D27" s="399"/>
      <c r="E27" s="415">
        <v>598.00022964277105</v>
      </c>
      <c r="F27" s="288"/>
      <c r="G27" s="415">
        <v>588.97411314174326</v>
      </c>
      <c r="H27" s="288"/>
      <c r="I27" s="415">
        <v>596.45841114695497</v>
      </c>
      <c r="J27" s="12"/>
      <c r="K27" s="415">
        <v>596.9896027453525</v>
      </c>
    </row>
    <row r="28" spans="2:11" x14ac:dyDescent="0.25">
      <c r="B28" s="34" t="s">
        <v>48</v>
      </c>
      <c r="C28" s="415">
        <v>616.94396524437263</v>
      </c>
      <c r="D28" s="399"/>
      <c r="E28" s="415">
        <v>627.58657467904004</v>
      </c>
      <c r="F28" s="288"/>
      <c r="G28" s="415">
        <v>619.76318821383973</v>
      </c>
      <c r="H28" s="288"/>
      <c r="I28" s="415">
        <v>627.27435232632376</v>
      </c>
      <c r="J28" s="12"/>
      <c r="K28" s="415">
        <v>622.47406261103981</v>
      </c>
    </row>
    <row r="29" spans="2:11" x14ac:dyDescent="0.25">
      <c r="B29" s="34" t="s">
        <v>49</v>
      </c>
      <c r="C29" s="415">
        <v>672.14500857965606</v>
      </c>
      <c r="D29" s="399"/>
      <c r="E29" s="415">
        <v>660.6190434139213</v>
      </c>
      <c r="F29" s="288"/>
      <c r="G29" s="415">
        <v>644.85843819711897</v>
      </c>
      <c r="H29" s="288"/>
      <c r="I29" s="415">
        <v>658.14835840231501</v>
      </c>
      <c r="J29" s="12"/>
      <c r="K29" s="415">
        <v>659.82767599084298</v>
      </c>
    </row>
    <row r="30" spans="2:11" x14ac:dyDescent="0.25">
      <c r="B30" s="34" t="s">
        <v>50</v>
      </c>
      <c r="C30" s="415">
        <v>469.25091726088004</v>
      </c>
      <c r="D30" s="399"/>
      <c r="E30" s="415">
        <v>465.61973077615238</v>
      </c>
      <c r="F30" s="288"/>
      <c r="G30" s="415">
        <v>492.87360645533732</v>
      </c>
      <c r="H30" s="288"/>
      <c r="I30" s="415">
        <v>501.83207274181467</v>
      </c>
      <c r="J30" s="12"/>
      <c r="K30" s="415">
        <v>482.13222625892649</v>
      </c>
    </row>
    <row r="31" spans="2:11" x14ac:dyDescent="0.25">
      <c r="B31" s="34" t="s">
        <v>51</v>
      </c>
      <c r="C31" s="415">
        <v>540.99644115804711</v>
      </c>
      <c r="D31" s="399"/>
      <c r="E31" s="415">
        <v>536.00756906704271</v>
      </c>
      <c r="F31" s="288"/>
      <c r="G31" s="415">
        <v>523.87743926019323</v>
      </c>
      <c r="H31" s="288"/>
      <c r="I31" s="415">
        <v>559.7870304358471</v>
      </c>
      <c r="J31" s="12"/>
      <c r="K31" s="415">
        <v>538.4658466860775</v>
      </c>
    </row>
    <row r="32" spans="2:11" x14ac:dyDescent="0.25">
      <c r="B32" s="34" t="s">
        <v>52</v>
      </c>
      <c r="C32" s="415">
        <v>521.08367742498194</v>
      </c>
      <c r="D32" s="399"/>
      <c r="E32" s="415">
        <v>515.22529817409395</v>
      </c>
      <c r="F32" s="288"/>
      <c r="G32" s="415">
        <v>528.45364345730968</v>
      </c>
      <c r="H32" s="288"/>
      <c r="I32" s="415">
        <v>530.97817877399768</v>
      </c>
      <c r="J32" s="12"/>
      <c r="K32" s="415">
        <v>525.48110849064733</v>
      </c>
    </row>
    <row r="33" spans="2:11" x14ac:dyDescent="0.25">
      <c r="B33" s="34" t="s">
        <v>31</v>
      </c>
      <c r="C33" s="415">
        <v>681.04404495963468</v>
      </c>
      <c r="D33" s="399"/>
      <c r="E33" s="415">
        <v>720.15176953917944</v>
      </c>
      <c r="F33" s="288"/>
      <c r="G33" s="415">
        <v>689.54820624781939</v>
      </c>
      <c r="H33" s="288"/>
      <c r="I33" s="415">
        <v>714.39193555269503</v>
      </c>
      <c r="J33" s="12"/>
      <c r="K33" s="415">
        <v>700.70449434708678</v>
      </c>
    </row>
    <row r="34" spans="2:11" x14ac:dyDescent="0.25">
      <c r="B34" s="34" t="s">
        <v>53</v>
      </c>
      <c r="C34" s="415">
        <v>529.57531241730146</v>
      </c>
      <c r="D34" s="399"/>
      <c r="E34" s="415">
        <v>527.69504754865932</v>
      </c>
      <c r="F34" s="288"/>
      <c r="G34" s="415">
        <v>528.28180834260365</v>
      </c>
      <c r="H34" s="288"/>
      <c r="I34" s="415">
        <v>528.01540067903932</v>
      </c>
      <c r="J34" s="12"/>
      <c r="K34" s="415">
        <v>529.98511014882274</v>
      </c>
    </row>
    <row r="35" spans="2:11" ht="12.75" customHeight="1" x14ac:dyDescent="0.25">
      <c r="B35" s="34" t="s">
        <v>54</v>
      </c>
      <c r="C35" s="415">
        <v>524.0961564403591</v>
      </c>
      <c r="D35" s="399"/>
      <c r="E35" s="415">
        <v>526.66491144408394</v>
      </c>
      <c r="F35" s="288"/>
      <c r="G35" s="415">
        <v>518.54556672617161</v>
      </c>
      <c r="H35" s="288"/>
      <c r="I35" s="415">
        <v>514.378181610051</v>
      </c>
      <c r="J35" s="12"/>
      <c r="K35" s="415">
        <v>520.13659895340231</v>
      </c>
    </row>
    <row r="36" spans="2:11" x14ac:dyDescent="0.25">
      <c r="B36" s="34" t="s">
        <v>55</v>
      </c>
      <c r="C36" s="415">
        <v>501.75920835590665</v>
      </c>
      <c r="D36" s="399"/>
      <c r="E36" s="415">
        <v>496.25471161126933</v>
      </c>
      <c r="F36" s="288"/>
      <c r="G36" s="415">
        <v>520.82721966214604</v>
      </c>
      <c r="H36" s="288"/>
      <c r="I36" s="415">
        <v>531.10871870882727</v>
      </c>
      <c r="J36" s="12"/>
      <c r="K36" s="415">
        <v>512.21349055854478</v>
      </c>
    </row>
    <row r="37" spans="2:11" x14ac:dyDescent="0.25">
      <c r="B37" s="34" t="s">
        <v>56</v>
      </c>
      <c r="C37" s="415">
        <v>693.1676001074826</v>
      </c>
      <c r="D37" s="399"/>
      <c r="E37" s="415">
        <v>624.48627696676101</v>
      </c>
      <c r="F37" s="288"/>
      <c r="G37" s="415">
        <v>601.955895433146</v>
      </c>
      <c r="H37" s="288"/>
      <c r="I37" s="415">
        <v>621.28702357389534</v>
      </c>
      <c r="J37" s="12"/>
      <c r="K37" s="415">
        <v>634.74764970978788</v>
      </c>
    </row>
    <row r="38" spans="2:11" x14ac:dyDescent="0.25">
      <c r="B38" s="34" t="s">
        <v>57</v>
      </c>
      <c r="C38" s="415">
        <v>666.09190152045301</v>
      </c>
      <c r="D38" s="399"/>
      <c r="E38" s="415">
        <v>636.22478407271444</v>
      </c>
      <c r="F38" s="288"/>
      <c r="G38" s="415">
        <v>641.49231010487074</v>
      </c>
      <c r="H38" s="288"/>
      <c r="I38" s="415">
        <v>643.30924616251139</v>
      </c>
      <c r="J38" s="12"/>
      <c r="K38" s="415">
        <v>646.19329967451745</v>
      </c>
    </row>
    <row r="39" spans="2:11" x14ac:dyDescent="0.25">
      <c r="B39" s="34" t="s">
        <v>58</v>
      </c>
      <c r="C39" s="416">
        <v>524.46977564399265</v>
      </c>
      <c r="D39" s="399"/>
      <c r="E39" s="416">
        <v>519.27727785205002</v>
      </c>
      <c r="F39" s="288"/>
      <c r="G39" s="416">
        <v>534.0821912595826</v>
      </c>
      <c r="H39" s="288"/>
      <c r="I39" s="416">
        <v>560.44892066333261</v>
      </c>
      <c r="J39" s="12"/>
      <c r="K39" s="416">
        <v>531.97673540043752</v>
      </c>
    </row>
    <row r="40" spans="2:11" x14ac:dyDescent="0.25">
      <c r="B40" s="114"/>
      <c r="C40" s="457"/>
      <c r="D40" s="458"/>
      <c r="E40" s="456"/>
      <c r="F40" s="458"/>
      <c r="G40" s="456"/>
      <c r="H40" s="457"/>
      <c r="I40" s="458"/>
      <c r="J40" s="458"/>
    </row>
    <row r="41" spans="2:11" x14ac:dyDescent="0.25">
      <c r="B41" s="36"/>
      <c r="C41" s="32"/>
      <c r="D41" s="32"/>
      <c r="E41" s="32"/>
      <c r="F41" s="32"/>
      <c r="G41" s="32"/>
      <c r="H41" s="32"/>
      <c r="I41" s="32"/>
      <c r="J41" s="32"/>
    </row>
    <row r="42" spans="2:11" x14ac:dyDescent="0.25">
      <c r="C42" s="84"/>
      <c r="D42" s="84"/>
      <c r="E42" s="84"/>
      <c r="F42" s="84"/>
      <c r="G42" s="84"/>
    </row>
    <row r="43" spans="2:11" x14ac:dyDescent="0.25">
      <c r="C43" s="84"/>
      <c r="D43" s="84"/>
      <c r="E43" s="84"/>
      <c r="F43" s="84"/>
      <c r="G43" s="84"/>
    </row>
    <row r="44" spans="2:11" x14ac:dyDescent="0.25">
      <c r="C44" s="84"/>
      <c r="D44" s="84"/>
      <c r="E44" s="84"/>
      <c r="F44" s="84"/>
      <c r="G44" s="84"/>
    </row>
    <row r="45" spans="2:11" x14ac:dyDescent="0.25">
      <c r="C45" s="84"/>
      <c r="D45" s="84"/>
      <c r="E45" s="84"/>
      <c r="F45" s="84"/>
      <c r="G45" s="84"/>
    </row>
  </sheetData>
  <mergeCells count="4">
    <mergeCell ref="C9:K9"/>
    <mergeCell ref="C11:K11"/>
    <mergeCell ref="C40:G40"/>
    <mergeCell ref="H40:J40"/>
  </mergeCells>
  <conditionalFormatting sqref="D12:D39 F12:F39 H12:H39">
    <cfRule type="cellIs" dxfId="814" priority="37" operator="between">
      <formula>1</formula>
      <formula>2</formula>
    </cfRule>
  </conditionalFormatting>
  <conditionalFormatting sqref="F12:F16 H12:H16">
    <cfRule type="cellIs" dxfId="813" priority="36" operator="between">
      <formula>1</formula>
      <formula>2</formula>
    </cfRule>
  </conditionalFormatting>
  <conditionalFormatting sqref="C12:C39">
    <cfRule type="cellIs" dxfId="811" priority="14" operator="between">
      <formula>1</formula>
      <formula>2</formula>
    </cfRule>
  </conditionalFormatting>
  <conditionalFormatting sqref="C12:C39">
    <cfRule type="cellIs" dxfId="810" priority="13" operator="between">
      <formula>1</formula>
      <formula>2</formula>
    </cfRule>
  </conditionalFormatting>
  <conditionalFormatting sqref="E12:E39">
    <cfRule type="cellIs" dxfId="809" priority="9" operator="between">
      <formula>1</formula>
      <formula>2</formula>
    </cfRule>
  </conditionalFormatting>
  <conditionalFormatting sqref="E12:E39">
    <cfRule type="cellIs" dxfId="808" priority="8" operator="between">
      <formula>1</formula>
      <formula>2</formula>
    </cfRule>
  </conditionalFormatting>
  <conditionalFormatting sqref="G12:G39">
    <cfRule type="cellIs" dxfId="807" priority="7" operator="between">
      <formula>1</formula>
      <formula>2</formula>
    </cfRule>
  </conditionalFormatting>
  <conditionalFormatting sqref="G12:G39">
    <cfRule type="cellIs" dxfId="806" priority="6" operator="between">
      <formula>1</formula>
      <formula>2</formula>
    </cfRule>
  </conditionalFormatting>
  <conditionalFormatting sqref="I12:I39">
    <cfRule type="cellIs" dxfId="805" priority="5" operator="between">
      <formula>1</formula>
      <formula>2</formula>
    </cfRule>
  </conditionalFormatting>
  <conditionalFormatting sqref="I12:I39">
    <cfRule type="cellIs" dxfId="804" priority="4" operator="between">
      <formula>1</formula>
      <formula>2</formula>
    </cfRule>
  </conditionalFormatting>
  <conditionalFormatting sqref="K12:K39">
    <cfRule type="cellIs" dxfId="1" priority="2" operator="between">
      <formula>1</formula>
      <formula>2</formula>
    </cfRule>
  </conditionalFormatting>
  <conditionalFormatting sqref="K12:K39">
    <cfRule type="cellIs" dxfId="0" priority="1" operator="between">
      <formula>1</formula>
      <formula>2</formula>
    </cfRule>
  </conditionalFormatting>
  <pageMargins left="0.7" right="0.7" top="0.75" bottom="0.75" header="0.3" footer="0.3"/>
  <pageSetup orientation="portrait" r:id="rId1"/>
  <headerFooter>
    <oddHeader>&amp;COLCPL - Observatório de Luta Contra a Pobreza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showGridLines="0" showRowColHeaders="0" workbookViewId="0">
      <selection activeCell="K67" sqref="K67"/>
    </sheetView>
  </sheetViews>
  <sheetFormatPr defaultColWidth="12" defaultRowHeight="12.75" x14ac:dyDescent="0.2"/>
  <cols>
    <col min="1" max="1" width="12" style="81"/>
    <col min="2" max="2" width="38" style="81" customWidth="1"/>
    <col min="3" max="3" width="14.85546875" style="81" customWidth="1"/>
    <col min="4" max="4" width="17.28515625" style="81" customWidth="1"/>
    <col min="5" max="16384" width="12" style="81"/>
  </cols>
  <sheetData>
    <row r="1" spans="1:4" s="80" customFormat="1" ht="16.5" customHeight="1" x14ac:dyDescent="0.25"/>
    <row r="2" spans="1:4" s="80" customFormat="1" ht="16.5" customHeight="1" x14ac:dyDescent="0.25"/>
    <row r="3" spans="1:4" s="80" customFormat="1" ht="16.5" customHeight="1" x14ac:dyDescent="0.25"/>
    <row r="4" spans="1:4" s="80" customFormat="1" ht="16.5" customHeight="1" x14ac:dyDescent="0.25"/>
    <row r="5" spans="1:4" s="80" customFormat="1" ht="16.5" customHeight="1" x14ac:dyDescent="0.2">
      <c r="A5" s="124" t="s">
        <v>3</v>
      </c>
      <c r="B5" s="127" t="s">
        <v>214</v>
      </c>
      <c r="D5" s="82"/>
    </row>
    <row r="6" spans="1:4" s="80" customFormat="1" ht="12" customHeight="1" x14ac:dyDescent="0.2">
      <c r="A6" s="124"/>
      <c r="B6" s="117" t="s">
        <v>204</v>
      </c>
      <c r="D6" s="82"/>
    </row>
    <row r="7" spans="1:4" s="80" customFormat="1" ht="16.5" customHeight="1" x14ac:dyDescent="0.25"/>
    <row r="8" spans="1:4" s="80" customFormat="1" ht="24.75" customHeight="1" x14ac:dyDescent="0.25">
      <c r="B8" s="8"/>
      <c r="C8" s="450" t="s">
        <v>215</v>
      </c>
      <c r="D8" s="450"/>
    </row>
    <row r="9" spans="1:4" s="80" customFormat="1" ht="24.75" customHeight="1" x14ac:dyDescent="0.25">
      <c r="B9" s="8"/>
      <c r="C9" s="451"/>
      <c r="D9" s="451"/>
    </row>
    <row r="10" spans="1:4" s="80" customFormat="1" ht="14.25" customHeight="1" x14ac:dyDescent="0.2">
      <c r="B10" s="126" t="s">
        <v>21</v>
      </c>
      <c r="C10" s="123" t="s">
        <v>12</v>
      </c>
      <c r="D10" s="123" t="s">
        <v>13</v>
      </c>
    </row>
    <row r="11" spans="1:4" s="80" customFormat="1" ht="14.25" customHeight="1" x14ac:dyDescent="0.2">
      <c r="B11" s="321" t="s">
        <v>61</v>
      </c>
      <c r="C11" s="341" t="s">
        <v>146</v>
      </c>
      <c r="D11" s="342" t="s">
        <v>146</v>
      </c>
    </row>
    <row r="12" spans="1:4" s="80" customFormat="1" ht="14.25" customHeight="1" x14ac:dyDescent="0.2">
      <c r="B12" s="4" t="s">
        <v>147</v>
      </c>
      <c r="C12" s="343" t="s">
        <v>146</v>
      </c>
      <c r="D12" s="344" t="s">
        <v>146</v>
      </c>
    </row>
    <row r="13" spans="1:4" s="80" customFormat="1" ht="14.25" customHeight="1" x14ac:dyDescent="0.2">
      <c r="B13" s="4" t="s">
        <v>148</v>
      </c>
      <c r="C13" s="343">
        <f>'PD RSI_genero (09)'!C13/'PD RSI_genero (09)'!E13</f>
        <v>0.48421080080315004</v>
      </c>
      <c r="D13" s="344">
        <f>'PD RSI_genero (09)'!D13/'PD RSI_genero (09)'!E13</f>
        <v>0.51578919919684996</v>
      </c>
    </row>
    <row r="14" spans="1:4" s="80" customFormat="1" ht="14.25" customHeight="1" x14ac:dyDescent="0.2">
      <c r="B14" s="4" t="s">
        <v>1</v>
      </c>
      <c r="C14" s="345">
        <f>'PD RSI_genero (09)'!C14/'PD RSI_genero (09)'!E14</f>
        <v>0.47395502477448864</v>
      </c>
      <c r="D14" s="346">
        <f>'PD RSI_genero (09)'!D14/'PD RSI_genero (09)'!E14</f>
        <v>0.52604497522551141</v>
      </c>
    </row>
    <row r="15" spans="1:4" s="80" customFormat="1" ht="14.25" customHeight="1" x14ac:dyDescent="0.2">
      <c r="B15" s="34" t="s">
        <v>149</v>
      </c>
      <c r="C15" s="341">
        <f>'PD RSI_genero (09)'!C15/'PD RSI_genero (09)'!E15</f>
        <v>0.54878048780487809</v>
      </c>
      <c r="D15" s="342">
        <f>'PD RSI_genero (09)'!D15/'PD RSI_genero (09)'!E15</f>
        <v>0.45121951219512196</v>
      </c>
    </row>
    <row r="16" spans="1:4" s="80" customFormat="1" ht="14.25" customHeight="1" x14ac:dyDescent="0.2">
      <c r="B16" s="34" t="s">
        <v>150</v>
      </c>
      <c r="C16" s="343">
        <f>'PD RSI_genero (09)'!C16/'PD RSI_genero (09)'!E16</f>
        <v>0.48689956331877732</v>
      </c>
      <c r="D16" s="344">
        <f>'PD RSI_genero (09)'!D16/'PD RSI_genero (09)'!E16</f>
        <v>0.51310043668122274</v>
      </c>
    </row>
    <row r="17" spans="2:4" s="80" customFormat="1" ht="14.25" customHeight="1" x14ac:dyDescent="0.2">
      <c r="B17" s="34" t="s">
        <v>151</v>
      </c>
      <c r="C17" s="343">
        <f>'PD RSI_genero (09)'!C17/'PD RSI_genero (09)'!E17</f>
        <v>0.47660818713450293</v>
      </c>
      <c r="D17" s="344">
        <f>'PD RSI_genero (09)'!D17/'PD RSI_genero (09)'!E17</f>
        <v>0.52339181286549707</v>
      </c>
    </row>
    <row r="18" spans="2:4" s="80" customFormat="1" ht="14.25" customHeight="1" x14ac:dyDescent="0.2">
      <c r="B18" s="34" t="s">
        <v>152</v>
      </c>
      <c r="C18" s="343">
        <f>'PD RSI_genero (09)'!C18/'PD RSI_genero (09)'!E18</f>
        <v>0.51141552511415522</v>
      </c>
      <c r="D18" s="344">
        <f>'PD RSI_genero (09)'!D18/'PD RSI_genero (09)'!E18</f>
        <v>0.48858447488584472</v>
      </c>
    </row>
    <row r="19" spans="2:4" s="80" customFormat="1" ht="14.25" customHeight="1" x14ac:dyDescent="0.2">
      <c r="B19" s="34" t="s">
        <v>153</v>
      </c>
      <c r="C19" s="343">
        <f>'PD RSI_genero (09)'!C19/'PD RSI_genero (09)'!E19</f>
        <v>0.41387024608501116</v>
      </c>
      <c r="D19" s="344">
        <f>'PD RSI_genero (09)'!D19/'PD RSI_genero (09)'!E19</f>
        <v>0.58612975391498878</v>
      </c>
    </row>
    <row r="20" spans="2:4" s="80" customFormat="1" ht="14.25" customHeight="1" x14ac:dyDescent="0.2">
      <c r="B20" s="34" t="s">
        <v>154</v>
      </c>
      <c r="C20" s="343">
        <f>'PD RSI_genero (09)'!C20/'PD RSI_genero (09)'!E20</f>
        <v>0.45833333333333331</v>
      </c>
      <c r="D20" s="344">
        <f>'PD RSI_genero (09)'!D20/'PD RSI_genero (09)'!E20</f>
        <v>0.54166666666666663</v>
      </c>
    </row>
    <row r="21" spans="2:4" s="80" customFormat="1" ht="14.25" customHeight="1" x14ac:dyDescent="0.2">
      <c r="B21" s="34" t="s">
        <v>155</v>
      </c>
      <c r="C21" s="343">
        <f>'PD RSI_genero (09)'!C21/'PD RSI_genero (09)'!E21</f>
        <v>0.44920993227990968</v>
      </c>
      <c r="D21" s="344">
        <f>'PD RSI_genero (09)'!D21/'PD RSI_genero (09)'!E21</f>
        <v>0.55079006772009032</v>
      </c>
    </row>
    <row r="22" spans="2:4" s="80" customFormat="1" ht="14.25" customHeight="1" x14ac:dyDescent="0.2">
      <c r="B22" s="34" t="s">
        <v>156</v>
      </c>
      <c r="C22" s="343">
        <f>'PD RSI_genero (09)'!C22/'PD RSI_genero (09)'!E22</f>
        <v>0.48487467588591182</v>
      </c>
      <c r="D22" s="344">
        <f>'PD RSI_genero (09)'!D22/'PD RSI_genero (09)'!E22</f>
        <v>0.51512532411408818</v>
      </c>
    </row>
    <row r="23" spans="2:4" s="80" customFormat="1" ht="14.25" customHeight="1" x14ac:dyDescent="0.2">
      <c r="B23" s="34" t="s">
        <v>157</v>
      </c>
      <c r="C23" s="343">
        <f>'PD RSI_genero (09)'!C23/'PD RSI_genero (09)'!E23</f>
        <v>0.5703125</v>
      </c>
      <c r="D23" s="344">
        <f>'PD RSI_genero (09)'!D23/'PD RSI_genero (09)'!E23</f>
        <v>0.4296875</v>
      </c>
    </row>
    <row r="24" spans="2:4" s="80" customFormat="1" ht="14.25" customHeight="1" x14ac:dyDescent="0.2">
      <c r="B24" s="34" t="s">
        <v>158</v>
      </c>
      <c r="C24" s="343">
        <f>'PD RSI_genero (09)'!C24/'PD RSI_genero (09)'!E24</f>
        <v>0.48842105263157892</v>
      </c>
      <c r="D24" s="344">
        <f>'PD RSI_genero (09)'!D24/'PD RSI_genero (09)'!E24</f>
        <v>0.51157894736842102</v>
      </c>
    </row>
    <row r="25" spans="2:4" s="80" customFormat="1" ht="14.25" customHeight="1" x14ac:dyDescent="0.2">
      <c r="B25" s="34" t="s">
        <v>159</v>
      </c>
      <c r="C25" s="343">
        <f>'PD RSI_genero (09)'!C25/'PD RSI_genero (09)'!E25</f>
        <v>0.45417515274949083</v>
      </c>
      <c r="D25" s="344">
        <f>'PD RSI_genero (09)'!D25/'PD RSI_genero (09)'!E25</f>
        <v>0.54582484725050917</v>
      </c>
    </row>
    <row r="26" spans="2:4" s="80" customFormat="1" ht="14.25" customHeight="1" x14ac:dyDescent="0.2">
      <c r="B26" s="34" t="s">
        <v>160</v>
      </c>
      <c r="C26" s="343">
        <f>'PD RSI_genero (09)'!C26/'PD RSI_genero (09)'!E26</f>
        <v>0.58823529411764708</v>
      </c>
      <c r="D26" s="344">
        <f>'PD RSI_genero (09)'!D26/'PD RSI_genero (09)'!E26</f>
        <v>0.41176470588235292</v>
      </c>
    </row>
    <row r="27" spans="2:4" s="80" customFormat="1" ht="14.25" customHeight="1" x14ac:dyDescent="0.2">
      <c r="B27" s="34" t="s">
        <v>161</v>
      </c>
      <c r="C27" s="343">
        <f>'PD RSI_genero (09)'!C27/'PD RSI_genero (09)'!E27</f>
        <v>0.37267080745341613</v>
      </c>
      <c r="D27" s="344">
        <f>'PD RSI_genero (09)'!D27/'PD RSI_genero (09)'!E27</f>
        <v>0.62732919254658381</v>
      </c>
    </row>
    <row r="28" spans="2:4" s="80" customFormat="1" ht="14.25" customHeight="1" x14ac:dyDescent="0.2">
      <c r="B28" s="34" t="s">
        <v>162</v>
      </c>
      <c r="C28" s="343">
        <f>'PD RSI_genero (09)'!C28/'PD RSI_genero (09)'!E28</f>
        <v>0.51219512195121952</v>
      </c>
      <c r="D28" s="344">
        <f>'PD RSI_genero (09)'!D28/'PD RSI_genero (09)'!E28</f>
        <v>0.48780487804878048</v>
      </c>
    </row>
    <row r="29" spans="2:4" s="80" customFormat="1" ht="14.25" customHeight="1" x14ac:dyDescent="0.2">
      <c r="B29" s="34" t="s">
        <v>163</v>
      </c>
      <c r="C29" s="343">
        <f>'PD RSI_genero (09)'!C29/'PD RSI_genero (09)'!E29</f>
        <v>0.47916666666666669</v>
      </c>
      <c r="D29" s="344">
        <f>'PD RSI_genero (09)'!D29/'PD RSI_genero (09)'!E29</f>
        <v>0.52083333333333337</v>
      </c>
    </row>
    <row r="30" spans="2:4" s="80" customFormat="1" ht="14.25" customHeight="1" x14ac:dyDescent="0.2">
      <c r="B30" s="34" t="s">
        <v>164</v>
      </c>
      <c r="C30" s="343">
        <f>'PD RSI_genero (09)'!C30/'PD RSI_genero (09)'!E30</f>
        <v>0.45959595959595961</v>
      </c>
      <c r="D30" s="344">
        <f>'PD RSI_genero (09)'!D30/'PD RSI_genero (09)'!E30</f>
        <v>0.54040404040404044</v>
      </c>
    </row>
    <row r="31" spans="2:4" s="80" customFormat="1" ht="14.25" customHeight="1" x14ac:dyDescent="0.2">
      <c r="B31" s="34" t="s">
        <v>165</v>
      </c>
      <c r="C31" s="343">
        <f>'PD RSI_genero (09)'!C31/'PD RSI_genero (09)'!E31</f>
        <v>0.50471698113207553</v>
      </c>
      <c r="D31" s="344">
        <f>'PD RSI_genero (09)'!D31/'PD RSI_genero (09)'!E31</f>
        <v>0.49528301886792453</v>
      </c>
    </row>
    <row r="32" spans="2:4" s="80" customFormat="1" ht="14.25" customHeight="1" x14ac:dyDescent="0.2">
      <c r="B32" s="34" t="s">
        <v>166</v>
      </c>
      <c r="C32" s="343">
        <f>'PD RSI_genero (09)'!C32/'PD RSI_genero (09)'!E32</f>
        <v>0.47150259067357514</v>
      </c>
      <c r="D32" s="344">
        <f>'PD RSI_genero (09)'!D32/'PD RSI_genero (09)'!E32</f>
        <v>0.52849740932642486</v>
      </c>
    </row>
    <row r="33" spans="2:4" s="80" customFormat="1" ht="14.25" customHeight="1" x14ac:dyDescent="0.2">
      <c r="B33" s="34" t="s">
        <v>167</v>
      </c>
      <c r="C33" s="343">
        <f>'PD RSI_genero (09)'!C33/'PD RSI_genero (09)'!E33</f>
        <v>0.23076923076923078</v>
      </c>
      <c r="D33" s="344">
        <f>'PD RSI_genero (09)'!D33/'PD RSI_genero (09)'!E33</f>
        <v>0.76923076923076927</v>
      </c>
    </row>
    <row r="34" spans="2:4" s="80" customFormat="1" ht="14.25" customHeight="1" x14ac:dyDescent="0.2">
      <c r="B34" s="34" t="s">
        <v>168</v>
      </c>
      <c r="C34" s="343">
        <f>'PD RSI_genero (09)'!C34/'PD RSI_genero (09)'!E34</f>
        <v>0.53333333333333333</v>
      </c>
      <c r="D34" s="344">
        <f>'PD RSI_genero (09)'!D34/'PD RSI_genero (09)'!E34</f>
        <v>0.46666666666666667</v>
      </c>
    </row>
    <row r="35" spans="2:4" s="80" customFormat="1" ht="14.25" customHeight="1" x14ac:dyDescent="0.2">
      <c r="B35" s="34" t="s">
        <v>170</v>
      </c>
      <c r="C35" s="343">
        <f>'PD RSI_genero (09)'!C35/'PD RSI_genero (09)'!E35</f>
        <v>0.43120567375886526</v>
      </c>
      <c r="D35" s="344">
        <f>'PD RSI_genero (09)'!D35/'PD RSI_genero (09)'!E35</f>
        <v>0.5687943262411348</v>
      </c>
    </row>
    <row r="36" spans="2:4" s="80" customFormat="1" ht="14.25" customHeight="1" x14ac:dyDescent="0.2">
      <c r="B36" s="34" t="s">
        <v>171</v>
      </c>
      <c r="C36" s="343">
        <f>'PD RSI_genero (09)'!C36/'PD RSI_genero (09)'!E36</f>
        <v>0.59493670886075944</v>
      </c>
      <c r="D36" s="344">
        <f>'PD RSI_genero (09)'!D36/'PD RSI_genero (09)'!E36</f>
        <v>0.4050632911392405</v>
      </c>
    </row>
    <row r="37" spans="2:4" s="80" customFormat="1" ht="14.25" customHeight="1" x14ac:dyDescent="0.2">
      <c r="B37" s="34" t="s">
        <v>172</v>
      </c>
      <c r="C37" s="343">
        <f>'PD RSI_genero (09)'!C37/'PD RSI_genero (09)'!E37</f>
        <v>0.55654761904761907</v>
      </c>
      <c r="D37" s="344">
        <f>'PD RSI_genero (09)'!D37/'PD RSI_genero (09)'!E37</f>
        <v>0.44345238095238093</v>
      </c>
    </row>
    <row r="38" spans="2:4" s="80" customFormat="1" ht="14.25" customHeight="1" x14ac:dyDescent="0.2">
      <c r="B38" s="34" t="s">
        <v>173</v>
      </c>
      <c r="C38" s="343">
        <f>'PD RSI_genero (09)'!C38/'PD RSI_genero (09)'!E38</f>
        <v>0.43274853801169588</v>
      </c>
      <c r="D38" s="344">
        <f>'PD RSI_genero (09)'!D38/'PD RSI_genero (09)'!E38</f>
        <v>0.56725146198830412</v>
      </c>
    </row>
    <row r="39" spans="2:4" s="80" customFormat="1" ht="14.25" customHeight="1" x14ac:dyDescent="0.2">
      <c r="B39" s="34" t="s">
        <v>174</v>
      </c>
      <c r="C39" s="343">
        <f>'PD RSI_genero (09)'!C39/'PD RSI_genero (09)'!E39</f>
        <v>0.45727482678983833</v>
      </c>
      <c r="D39" s="344">
        <f>'PD RSI_genero (09)'!D39/'PD RSI_genero (09)'!E39</f>
        <v>0.54272517321016167</v>
      </c>
    </row>
    <row r="40" spans="2:4" s="80" customFormat="1" ht="14.25" customHeight="1" x14ac:dyDescent="0.2">
      <c r="B40" s="34" t="s">
        <v>175</v>
      </c>
      <c r="C40" s="343">
        <f>'PD RSI_genero (09)'!C40/'PD RSI_genero (09)'!E40</f>
        <v>0.49726775956284153</v>
      </c>
      <c r="D40" s="344">
        <f>'PD RSI_genero (09)'!D40/'PD RSI_genero (09)'!E40</f>
        <v>0.50273224043715847</v>
      </c>
    </row>
    <row r="41" spans="2:4" s="80" customFormat="1" ht="14.25" customHeight="1" x14ac:dyDescent="0.2">
      <c r="B41" s="34" t="s">
        <v>176</v>
      </c>
      <c r="C41" s="343">
        <f>'PD RSI_genero (09)'!C41/'PD RSI_genero (09)'!E41</f>
        <v>0.2</v>
      </c>
      <c r="D41" s="344">
        <f>'PD RSI_genero (09)'!D41/'PD RSI_genero (09)'!E41</f>
        <v>0.8</v>
      </c>
    </row>
    <row r="42" spans="2:4" s="80" customFormat="1" ht="14.25" customHeight="1" x14ac:dyDescent="0.2">
      <c r="B42" s="34" t="s">
        <v>177</v>
      </c>
      <c r="C42" s="343">
        <f>'PD RSI_genero (09)'!C42/'PD RSI_genero (09)'!E42</f>
        <v>0.51327433628318586</v>
      </c>
      <c r="D42" s="344">
        <f>'PD RSI_genero (09)'!D42/'PD RSI_genero (09)'!E42</f>
        <v>0.48672566371681414</v>
      </c>
    </row>
    <row r="43" spans="2:4" s="80" customFormat="1" ht="14.25" customHeight="1" x14ac:dyDescent="0.2">
      <c r="B43" s="34" t="s">
        <v>178</v>
      </c>
      <c r="C43" s="343">
        <f>'PD RSI_genero (09)'!C43/'PD RSI_genero (09)'!E43</f>
        <v>0.50837988826815639</v>
      </c>
      <c r="D43" s="344">
        <f>'PD RSI_genero (09)'!D43/'PD RSI_genero (09)'!E43</f>
        <v>0.49162011173184356</v>
      </c>
    </row>
    <row r="44" spans="2:4" s="80" customFormat="1" ht="14.25" customHeight="1" x14ac:dyDescent="0.2">
      <c r="B44" s="34" t="s">
        <v>179</v>
      </c>
      <c r="C44" s="343">
        <f>'PD RSI_genero (09)'!C44/'PD RSI_genero (09)'!E44</f>
        <v>0.52</v>
      </c>
      <c r="D44" s="344">
        <f>'PD RSI_genero (09)'!D44/'PD RSI_genero (09)'!E44</f>
        <v>0.48</v>
      </c>
    </row>
    <row r="45" spans="2:4" s="80" customFormat="1" ht="14.25" customHeight="1" x14ac:dyDescent="0.2">
      <c r="B45" s="34" t="s">
        <v>180</v>
      </c>
      <c r="C45" s="343">
        <f>'PD RSI_genero (09)'!C45/'PD RSI_genero (09)'!E45</f>
        <v>0.37142857142857144</v>
      </c>
      <c r="D45" s="344">
        <f>'PD RSI_genero (09)'!D45/'PD RSI_genero (09)'!E45</f>
        <v>0.62857142857142856</v>
      </c>
    </row>
    <row r="46" spans="2:4" s="80" customFormat="1" ht="14.25" customHeight="1" x14ac:dyDescent="0.2">
      <c r="B46" s="34" t="s">
        <v>181</v>
      </c>
      <c r="C46" s="343">
        <f>'PD RSI_genero (09)'!C46/'PD RSI_genero (09)'!E46</f>
        <v>0.53125</v>
      </c>
      <c r="D46" s="344">
        <f>'PD RSI_genero (09)'!D46/'PD RSI_genero (09)'!E46</f>
        <v>0.46875</v>
      </c>
    </row>
    <row r="47" spans="2:4" s="80" customFormat="1" ht="14.25" customHeight="1" x14ac:dyDescent="0.2">
      <c r="B47" s="34" t="s">
        <v>182</v>
      </c>
      <c r="C47" s="343">
        <f>'PD RSI_genero (09)'!C47/'PD RSI_genero (09)'!E47</f>
        <v>0.46297681376215405</v>
      </c>
      <c r="D47" s="344">
        <f>'PD RSI_genero (09)'!D47/'PD RSI_genero (09)'!E47</f>
        <v>0.53702318623784595</v>
      </c>
    </row>
    <row r="48" spans="2:4" s="80" customFormat="1" ht="14.25" customHeight="1" x14ac:dyDescent="0.2">
      <c r="B48" s="34" t="s">
        <v>183</v>
      </c>
      <c r="C48" s="343">
        <f>'PD RSI_genero (09)'!C48/'PD RSI_genero (09)'!E48</f>
        <v>0.52941176470588236</v>
      </c>
      <c r="D48" s="344">
        <f>'PD RSI_genero (09)'!D48/'PD RSI_genero (09)'!E48</f>
        <v>0.47058823529411764</v>
      </c>
    </row>
    <row r="49" spans="2:4" s="80" customFormat="1" ht="14.25" customHeight="1" x14ac:dyDescent="0.2">
      <c r="B49" s="34" t="s">
        <v>184</v>
      </c>
      <c r="C49" s="343">
        <f>'PD RSI_genero (09)'!C49/'PD RSI_genero (09)'!E49</f>
        <v>0.52470588235294113</v>
      </c>
      <c r="D49" s="344">
        <f>'PD RSI_genero (09)'!D49/'PD RSI_genero (09)'!E49</f>
        <v>0.47529411764705881</v>
      </c>
    </row>
    <row r="50" spans="2:4" s="80" customFormat="1" ht="14.25" customHeight="1" x14ac:dyDescent="0.2">
      <c r="B50" s="34" t="s">
        <v>185</v>
      </c>
      <c r="C50" s="343">
        <f>'PD RSI_genero (09)'!C50/'PD RSI_genero (09)'!E50</f>
        <v>0.2857142857142857</v>
      </c>
      <c r="D50" s="344">
        <f>'PD RSI_genero (09)'!D50/'PD RSI_genero (09)'!E50</f>
        <v>0.7142857142857143</v>
      </c>
    </row>
    <row r="51" spans="2:4" s="80" customFormat="1" ht="14.25" customHeight="1" x14ac:dyDescent="0.2">
      <c r="B51" s="34" t="s">
        <v>186</v>
      </c>
      <c r="C51" s="343">
        <f>'PD RSI_genero (09)'!C51/'PD RSI_genero (09)'!E51</f>
        <v>0.55970149253731338</v>
      </c>
      <c r="D51" s="344">
        <f>'PD RSI_genero (09)'!D51/'PD RSI_genero (09)'!E51</f>
        <v>0.44029850746268656</v>
      </c>
    </row>
    <row r="52" spans="2:4" s="80" customFormat="1" ht="14.25" customHeight="1" x14ac:dyDescent="0.2">
      <c r="B52" s="34" t="s">
        <v>187</v>
      </c>
      <c r="C52" s="343">
        <f>'PD RSI_genero (09)'!C52/'PD RSI_genero (09)'!E52</f>
        <v>0.4107142857142857</v>
      </c>
      <c r="D52" s="344">
        <f>'PD RSI_genero (09)'!D52/'PD RSI_genero (09)'!E52</f>
        <v>0.5892857142857143</v>
      </c>
    </row>
    <row r="53" spans="2:4" s="80" customFormat="1" ht="14.25" customHeight="1" x14ac:dyDescent="0.2">
      <c r="B53" s="34" t="s">
        <v>188</v>
      </c>
      <c r="C53" s="343">
        <f>'PD RSI_genero (09)'!C53/'PD RSI_genero (09)'!E53</f>
        <v>0.48108108108108111</v>
      </c>
      <c r="D53" s="344">
        <f>'PD RSI_genero (09)'!D53/'PD RSI_genero (09)'!E53</f>
        <v>0.51891891891891895</v>
      </c>
    </row>
    <row r="54" spans="2:4" s="80" customFormat="1" ht="14.25" customHeight="1" x14ac:dyDescent="0.2">
      <c r="B54" s="34" t="s">
        <v>189</v>
      </c>
      <c r="C54" s="343">
        <f>'PD RSI_genero (09)'!C54/'PD RSI_genero (09)'!E54</f>
        <v>0.57718120805369133</v>
      </c>
      <c r="D54" s="344">
        <f>'PD RSI_genero (09)'!D54/'PD RSI_genero (09)'!E54</f>
        <v>0.42281879194630873</v>
      </c>
    </row>
    <row r="55" spans="2:4" s="80" customFormat="1" ht="14.25" customHeight="1" x14ac:dyDescent="0.2">
      <c r="B55" s="34" t="s">
        <v>190</v>
      </c>
      <c r="C55" s="343">
        <f>'PD RSI_genero (09)'!C55/'PD RSI_genero (09)'!E55</f>
        <v>0.44123711340206184</v>
      </c>
      <c r="D55" s="344">
        <f>'PD RSI_genero (09)'!D55/'PD RSI_genero (09)'!E55</f>
        <v>0.55876288659793816</v>
      </c>
    </row>
    <row r="56" spans="2:4" s="80" customFormat="1" ht="14.25" customHeight="1" x14ac:dyDescent="0.2">
      <c r="B56" s="34" t="s">
        <v>191</v>
      </c>
      <c r="C56" s="343">
        <f>'PD RSI_genero (09)'!C56/'PD RSI_genero (09)'!E56</f>
        <v>0.47426470588235292</v>
      </c>
      <c r="D56" s="344">
        <f>'PD RSI_genero (09)'!D56/'PD RSI_genero (09)'!E56</f>
        <v>0.52573529411764708</v>
      </c>
    </row>
    <row r="57" spans="2:4" s="80" customFormat="1" ht="14.25" customHeight="1" x14ac:dyDescent="0.2">
      <c r="B57" s="34" t="s">
        <v>192</v>
      </c>
      <c r="C57" s="343">
        <f>'PD RSI_genero (09)'!C57/'PD RSI_genero (09)'!E57</f>
        <v>0.48130841121495327</v>
      </c>
      <c r="D57" s="344">
        <f>'PD RSI_genero (09)'!D57/'PD RSI_genero (09)'!E57</f>
        <v>0.51869158878504673</v>
      </c>
    </row>
    <row r="58" spans="2:4" s="80" customFormat="1" ht="14.25" customHeight="1" x14ac:dyDescent="0.2">
      <c r="B58" s="34" t="s">
        <v>193</v>
      </c>
      <c r="C58" s="343">
        <f>'PD RSI_genero (09)'!C58/'PD RSI_genero (09)'!E58</f>
        <v>0.43140794223826717</v>
      </c>
      <c r="D58" s="344">
        <f>'PD RSI_genero (09)'!D58/'PD RSI_genero (09)'!E58</f>
        <v>0.56859205776173283</v>
      </c>
    </row>
    <row r="59" spans="2:4" s="80" customFormat="1" ht="14.25" customHeight="1" x14ac:dyDescent="0.2">
      <c r="B59" s="34" t="s">
        <v>194</v>
      </c>
      <c r="C59" s="343">
        <f>'PD RSI_genero (09)'!C59/'PD RSI_genero (09)'!E59</f>
        <v>0.5056179775280899</v>
      </c>
      <c r="D59" s="344">
        <f>'PD RSI_genero (09)'!D59/'PD RSI_genero (09)'!E59</f>
        <v>0.4943820224719101</v>
      </c>
    </row>
    <row r="60" spans="2:4" s="80" customFormat="1" ht="14.25" customHeight="1" x14ac:dyDescent="0.2">
      <c r="B60" s="34" t="s">
        <v>195</v>
      </c>
      <c r="C60" s="343">
        <f>'PD RSI_genero (09)'!C60/'PD RSI_genero (09)'!E60</f>
        <v>0.50467289719626163</v>
      </c>
      <c r="D60" s="344">
        <f>'PD RSI_genero (09)'!D60/'PD RSI_genero (09)'!E60</f>
        <v>0.49532710280373832</v>
      </c>
    </row>
    <row r="61" spans="2:4" s="80" customFormat="1" ht="14.25" customHeight="1" x14ac:dyDescent="0.2">
      <c r="B61" s="34" t="s">
        <v>196</v>
      </c>
      <c r="C61" s="343">
        <f>'PD RSI_genero (09)'!C61/'PD RSI_genero (09)'!E61</f>
        <v>0.36734693877551022</v>
      </c>
      <c r="D61" s="344">
        <f>'PD RSI_genero (09)'!D61/'PD RSI_genero (09)'!E61</f>
        <v>0.63265306122448983</v>
      </c>
    </row>
    <row r="62" spans="2:4" s="80" customFormat="1" ht="14.25" customHeight="1" x14ac:dyDescent="0.2">
      <c r="B62" s="34" t="s">
        <v>197</v>
      </c>
      <c r="C62" s="343">
        <f>'PD RSI_genero (09)'!C62/'PD RSI_genero (09)'!E62</f>
        <v>0.62857142857142856</v>
      </c>
      <c r="D62" s="344">
        <f>'PD RSI_genero (09)'!D62/'PD RSI_genero (09)'!E62</f>
        <v>0.37142857142857144</v>
      </c>
    </row>
    <row r="63" spans="2:4" s="80" customFormat="1" ht="14.25" customHeight="1" x14ac:dyDescent="0.2">
      <c r="B63" s="34" t="s">
        <v>198</v>
      </c>
      <c r="C63" s="343">
        <f>'PD RSI_genero (09)'!C63/'PD RSI_genero (09)'!E63</f>
        <v>0.49019607843137253</v>
      </c>
      <c r="D63" s="344">
        <f>'PD RSI_genero (09)'!D63/'PD RSI_genero (09)'!E63</f>
        <v>0.50980392156862742</v>
      </c>
    </row>
    <row r="64" spans="2:4" s="80" customFormat="1" ht="14.25" customHeight="1" x14ac:dyDescent="0.2">
      <c r="B64" s="34" t="s">
        <v>199</v>
      </c>
      <c r="C64" s="343">
        <f>'PD RSI_genero (09)'!C64/'PD RSI_genero (09)'!E64</f>
        <v>0.49689440993788819</v>
      </c>
      <c r="D64" s="344">
        <f>'PD RSI_genero (09)'!D64/'PD RSI_genero (09)'!E64</f>
        <v>0.50310559006211175</v>
      </c>
    </row>
    <row r="65" spans="2:4" s="80" customFormat="1" ht="14.25" customHeight="1" x14ac:dyDescent="0.2">
      <c r="B65" s="34" t="s">
        <v>200</v>
      </c>
      <c r="C65" s="343">
        <f>'PD RSI_genero (09)'!C65/'PD RSI_genero (09)'!E65</f>
        <v>0.50485436893203883</v>
      </c>
      <c r="D65" s="344">
        <f>'PD RSI_genero (09)'!D65/'PD RSI_genero (09)'!E65</f>
        <v>0.49514563106796117</v>
      </c>
    </row>
    <row r="66" spans="2:4" s="80" customFormat="1" ht="14.25" customHeight="1" x14ac:dyDescent="0.2">
      <c r="B66" s="34" t="s">
        <v>201</v>
      </c>
      <c r="C66" s="343">
        <f>'PD RSI_genero (09)'!C66/'PD RSI_genero (09)'!E66</f>
        <v>0.4375</v>
      </c>
      <c r="D66" s="344">
        <f>'PD RSI_genero (09)'!D66/'PD RSI_genero (09)'!E66</f>
        <v>0.5625</v>
      </c>
    </row>
    <row r="67" spans="2:4" s="80" customFormat="1" ht="14.25" customHeight="1" x14ac:dyDescent="0.2">
      <c r="B67" s="34" t="s">
        <v>202</v>
      </c>
      <c r="C67" s="345">
        <f>'PD RSI_genero (09)'!C67/'PD RSI_genero (09)'!E67</f>
        <v>0.32258064516129031</v>
      </c>
      <c r="D67" s="346">
        <f>'PD RSI_genero (09)'!D67/'PD RSI_genero (09)'!E67</f>
        <v>0.67741935483870963</v>
      </c>
    </row>
    <row r="68" spans="2:4" x14ac:dyDescent="0.2">
      <c r="D68" s="84"/>
    </row>
    <row r="69" spans="2:4" x14ac:dyDescent="0.2">
      <c r="D69" s="84"/>
    </row>
    <row r="70" spans="2:4" x14ac:dyDescent="0.2">
      <c r="D70" s="84"/>
    </row>
    <row r="71" spans="2:4" x14ac:dyDescent="0.2">
      <c r="D71" s="84"/>
    </row>
    <row r="72" spans="2:4" x14ac:dyDescent="0.2">
      <c r="D72" s="84"/>
    </row>
    <row r="73" spans="2:4" x14ac:dyDescent="0.2">
      <c r="D73" s="84"/>
    </row>
    <row r="74" spans="2:4" x14ac:dyDescent="0.2">
      <c r="D74" s="84"/>
    </row>
    <row r="75" spans="2:4" x14ac:dyDescent="0.2">
      <c r="D75" s="84"/>
    </row>
    <row r="76" spans="2:4" x14ac:dyDescent="0.2">
      <c r="D76" s="84"/>
    </row>
    <row r="77" spans="2:4" x14ac:dyDescent="0.2">
      <c r="D77" s="84"/>
    </row>
    <row r="78" spans="2:4" x14ac:dyDescent="0.2">
      <c r="D78" s="84"/>
    </row>
    <row r="79" spans="2:4" x14ac:dyDescent="0.2">
      <c r="D79" s="84"/>
    </row>
    <row r="80" spans="2:4" x14ac:dyDescent="0.2">
      <c r="D80" s="84"/>
    </row>
    <row r="81" spans="4:4" x14ac:dyDescent="0.2">
      <c r="D81" s="84"/>
    </row>
    <row r="82" spans="4:4" x14ac:dyDescent="0.2">
      <c r="D82" s="84"/>
    </row>
    <row r="83" spans="4:4" x14ac:dyDescent="0.2">
      <c r="D83" s="84"/>
    </row>
    <row r="84" spans="4:4" x14ac:dyDescent="0.2">
      <c r="D84" s="84"/>
    </row>
    <row r="85" spans="4:4" x14ac:dyDescent="0.2">
      <c r="D85" s="84"/>
    </row>
    <row r="86" spans="4:4" x14ac:dyDescent="0.2">
      <c r="D86" s="84"/>
    </row>
    <row r="87" spans="4:4" x14ac:dyDescent="0.2">
      <c r="D87" s="84"/>
    </row>
    <row r="88" spans="4:4" x14ac:dyDescent="0.2">
      <c r="D88" s="84"/>
    </row>
    <row r="89" spans="4:4" x14ac:dyDescent="0.2">
      <c r="D89" s="84"/>
    </row>
    <row r="90" spans="4:4" x14ac:dyDescent="0.2">
      <c r="D90" s="84"/>
    </row>
    <row r="91" spans="4:4" x14ac:dyDescent="0.2">
      <c r="D91" s="84"/>
    </row>
    <row r="92" spans="4:4" x14ac:dyDescent="0.2">
      <c r="D92" s="84"/>
    </row>
    <row r="93" spans="4:4" x14ac:dyDescent="0.2">
      <c r="D93" s="84"/>
    </row>
    <row r="94" spans="4:4" x14ac:dyDescent="0.2">
      <c r="D94" s="84"/>
    </row>
    <row r="95" spans="4:4" x14ac:dyDescent="0.2">
      <c r="D95" s="84"/>
    </row>
    <row r="96" spans="4:4" x14ac:dyDescent="0.2">
      <c r="D96" s="84"/>
    </row>
    <row r="97" spans="4:4" x14ac:dyDescent="0.2">
      <c r="D97" s="84"/>
    </row>
    <row r="98" spans="4:4" x14ac:dyDescent="0.2">
      <c r="D98" s="84"/>
    </row>
    <row r="99" spans="4:4" x14ac:dyDescent="0.2">
      <c r="D99" s="84"/>
    </row>
    <row r="100" spans="4:4" x14ac:dyDescent="0.2">
      <c r="D100" s="84"/>
    </row>
    <row r="101" spans="4:4" x14ac:dyDescent="0.2">
      <c r="D101" s="84"/>
    </row>
    <row r="102" spans="4:4" x14ac:dyDescent="0.2">
      <c r="D102" s="84"/>
    </row>
    <row r="103" spans="4:4" x14ac:dyDescent="0.2">
      <c r="D103" s="84"/>
    </row>
    <row r="104" spans="4:4" x14ac:dyDescent="0.2">
      <c r="D104" s="84"/>
    </row>
    <row r="105" spans="4:4" x14ac:dyDescent="0.2">
      <c r="D105" s="84"/>
    </row>
    <row r="106" spans="4:4" x14ac:dyDescent="0.2">
      <c r="D106" s="84"/>
    </row>
    <row r="107" spans="4:4" x14ac:dyDescent="0.2">
      <c r="D107" s="84"/>
    </row>
    <row r="108" spans="4:4" x14ac:dyDescent="0.2">
      <c r="D108" s="84"/>
    </row>
    <row r="109" spans="4:4" x14ac:dyDescent="0.2">
      <c r="D109" s="84"/>
    </row>
    <row r="110" spans="4:4" x14ac:dyDescent="0.2">
      <c r="D110" s="84"/>
    </row>
    <row r="111" spans="4:4" x14ac:dyDescent="0.2">
      <c r="D111" s="84"/>
    </row>
    <row r="112" spans="4:4" x14ac:dyDescent="0.2">
      <c r="D112" s="84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  <row r="117" spans="4:4" x14ac:dyDescent="0.2">
      <c r="D117" s="84"/>
    </row>
    <row r="118" spans="4:4" x14ac:dyDescent="0.2">
      <c r="D118" s="84"/>
    </row>
    <row r="119" spans="4:4" x14ac:dyDescent="0.2">
      <c r="D119" s="84"/>
    </row>
    <row r="120" spans="4:4" x14ac:dyDescent="0.2">
      <c r="D120" s="84"/>
    </row>
    <row r="121" spans="4:4" x14ac:dyDescent="0.2">
      <c r="D121" s="84"/>
    </row>
    <row r="122" spans="4:4" x14ac:dyDescent="0.2">
      <c r="D122" s="84"/>
    </row>
    <row r="123" spans="4:4" x14ac:dyDescent="0.2">
      <c r="D123" s="84"/>
    </row>
    <row r="124" spans="4:4" x14ac:dyDescent="0.2">
      <c r="D124" s="84"/>
    </row>
    <row r="125" spans="4:4" x14ac:dyDescent="0.2">
      <c r="D125" s="84"/>
    </row>
    <row r="126" spans="4:4" x14ac:dyDescent="0.2">
      <c r="D126" s="84"/>
    </row>
    <row r="127" spans="4:4" x14ac:dyDescent="0.2">
      <c r="D127" s="84"/>
    </row>
    <row r="128" spans="4:4" x14ac:dyDescent="0.2">
      <c r="D128" s="84"/>
    </row>
    <row r="129" spans="4:4" x14ac:dyDescent="0.2">
      <c r="D129" s="84"/>
    </row>
    <row r="130" spans="4:4" x14ac:dyDescent="0.2">
      <c r="D130" s="84"/>
    </row>
    <row r="131" spans="4:4" x14ac:dyDescent="0.2">
      <c r="D131" s="84"/>
    </row>
    <row r="132" spans="4:4" x14ac:dyDescent="0.2">
      <c r="D132" s="84"/>
    </row>
    <row r="133" spans="4:4" x14ac:dyDescent="0.2">
      <c r="D133" s="84"/>
    </row>
    <row r="134" spans="4:4" x14ac:dyDescent="0.2">
      <c r="D134" s="84"/>
    </row>
    <row r="135" spans="4:4" x14ac:dyDescent="0.2">
      <c r="D135" s="84"/>
    </row>
    <row r="136" spans="4:4" x14ac:dyDescent="0.2">
      <c r="D136" s="84"/>
    </row>
    <row r="137" spans="4:4" x14ac:dyDescent="0.2">
      <c r="D137" s="84"/>
    </row>
    <row r="138" spans="4:4" x14ac:dyDescent="0.2">
      <c r="D138" s="84"/>
    </row>
    <row r="139" spans="4:4" x14ac:dyDescent="0.2">
      <c r="D139" s="84"/>
    </row>
    <row r="140" spans="4:4" x14ac:dyDescent="0.2">
      <c r="D140" s="84"/>
    </row>
    <row r="141" spans="4:4" x14ac:dyDescent="0.2">
      <c r="D141" s="84"/>
    </row>
    <row r="142" spans="4:4" x14ac:dyDescent="0.2">
      <c r="D142" s="84"/>
    </row>
    <row r="143" spans="4:4" x14ac:dyDescent="0.2">
      <c r="D143" s="84"/>
    </row>
    <row r="144" spans="4:4" x14ac:dyDescent="0.2">
      <c r="D144" s="84"/>
    </row>
    <row r="145" spans="4:4" x14ac:dyDescent="0.2">
      <c r="D145" s="84"/>
    </row>
    <row r="146" spans="4:4" x14ac:dyDescent="0.2">
      <c r="D146" s="84"/>
    </row>
    <row r="147" spans="4:4" x14ac:dyDescent="0.2">
      <c r="D147" s="84"/>
    </row>
    <row r="148" spans="4:4" x14ac:dyDescent="0.2">
      <c r="D148" s="84"/>
    </row>
    <row r="149" spans="4:4" x14ac:dyDescent="0.2">
      <c r="D149" s="84"/>
    </row>
    <row r="150" spans="4:4" x14ac:dyDescent="0.2">
      <c r="D150" s="84"/>
    </row>
    <row r="151" spans="4:4" x14ac:dyDescent="0.2">
      <c r="D151" s="84"/>
    </row>
    <row r="152" spans="4:4" x14ac:dyDescent="0.2">
      <c r="D152" s="84"/>
    </row>
    <row r="153" spans="4:4" x14ac:dyDescent="0.2">
      <c r="D153" s="84"/>
    </row>
    <row r="154" spans="4:4" x14ac:dyDescent="0.2">
      <c r="D154" s="84"/>
    </row>
    <row r="155" spans="4:4" x14ac:dyDescent="0.2">
      <c r="D155" s="84"/>
    </row>
    <row r="156" spans="4:4" x14ac:dyDescent="0.2">
      <c r="D156" s="84"/>
    </row>
    <row r="157" spans="4:4" x14ac:dyDescent="0.2">
      <c r="D157" s="84"/>
    </row>
    <row r="158" spans="4:4" x14ac:dyDescent="0.2">
      <c r="D158" s="84"/>
    </row>
    <row r="159" spans="4:4" x14ac:dyDescent="0.2">
      <c r="D159" s="84"/>
    </row>
    <row r="160" spans="4:4" x14ac:dyDescent="0.2">
      <c r="D160" s="84"/>
    </row>
    <row r="161" spans="4:4" x14ac:dyDescent="0.2">
      <c r="D161" s="84"/>
    </row>
    <row r="162" spans="4:4" x14ac:dyDescent="0.2">
      <c r="D162" s="84"/>
    </row>
    <row r="163" spans="4:4" x14ac:dyDescent="0.2">
      <c r="D163" s="84"/>
    </row>
    <row r="164" spans="4:4" x14ac:dyDescent="0.2">
      <c r="D164" s="84"/>
    </row>
    <row r="165" spans="4:4" x14ac:dyDescent="0.2">
      <c r="D165" s="84"/>
    </row>
    <row r="166" spans="4:4" x14ac:dyDescent="0.2">
      <c r="D166" s="84"/>
    </row>
    <row r="167" spans="4:4" x14ac:dyDescent="0.2">
      <c r="D167" s="84"/>
    </row>
    <row r="168" spans="4:4" x14ac:dyDescent="0.2">
      <c r="D168" s="84"/>
    </row>
    <row r="169" spans="4:4" x14ac:dyDescent="0.2">
      <c r="D169" s="84"/>
    </row>
    <row r="170" spans="4:4" x14ac:dyDescent="0.2">
      <c r="D170" s="84"/>
    </row>
    <row r="171" spans="4:4" x14ac:dyDescent="0.2">
      <c r="D171" s="84"/>
    </row>
    <row r="172" spans="4:4" x14ac:dyDescent="0.2">
      <c r="D172" s="84"/>
    </row>
    <row r="173" spans="4:4" x14ac:dyDescent="0.2">
      <c r="D173" s="84"/>
    </row>
    <row r="174" spans="4:4" x14ac:dyDescent="0.2">
      <c r="D174" s="84"/>
    </row>
    <row r="175" spans="4:4" x14ac:dyDescent="0.2">
      <c r="D175" s="84"/>
    </row>
    <row r="176" spans="4:4" x14ac:dyDescent="0.2">
      <c r="D176" s="84"/>
    </row>
    <row r="177" spans="4:4" x14ac:dyDescent="0.2">
      <c r="D177" s="84"/>
    </row>
    <row r="178" spans="4:4" x14ac:dyDescent="0.2">
      <c r="D178" s="84"/>
    </row>
    <row r="179" spans="4:4" x14ac:dyDescent="0.2">
      <c r="D179" s="84"/>
    </row>
    <row r="180" spans="4:4" x14ac:dyDescent="0.2">
      <c r="D180" s="84"/>
    </row>
    <row r="181" spans="4:4" x14ac:dyDescent="0.2">
      <c r="D181" s="84"/>
    </row>
    <row r="182" spans="4:4" x14ac:dyDescent="0.2">
      <c r="D182" s="84"/>
    </row>
    <row r="183" spans="4:4" x14ac:dyDescent="0.2">
      <c r="D183" s="84"/>
    </row>
    <row r="184" spans="4:4" x14ac:dyDescent="0.2">
      <c r="D184" s="84"/>
    </row>
    <row r="185" spans="4:4" x14ac:dyDescent="0.2">
      <c r="D185" s="84"/>
    </row>
    <row r="186" spans="4:4" x14ac:dyDescent="0.2">
      <c r="D186" s="84"/>
    </row>
    <row r="187" spans="4:4" x14ac:dyDescent="0.2">
      <c r="D187" s="84"/>
    </row>
    <row r="188" spans="4:4" x14ac:dyDescent="0.2">
      <c r="D188" s="84"/>
    </row>
    <row r="189" spans="4:4" x14ac:dyDescent="0.2">
      <c r="D189" s="84"/>
    </row>
    <row r="190" spans="4:4" x14ac:dyDescent="0.2">
      <c r="D190" s="84"/>
    </row>
    <row r="191" spans="4:4" x14ac:dyDescent="0.2">
      <c r="D191" s="84"/>
    </row>
    <row r="192" spans="4:4" x14ac:dyDescent="0.2">
      <c r="D192" s="84"/>
    </row>
    <row r="193" spans="4:4" x14ac:dyDescent="0.2">
      <c r="D193" s="84"/>
    </row>
    <row r="194" spans="4:4" x14ac:dyDescent="0.2">
      <c r="D194" s="84"/>
    </row>
    <row r="195" spans="4:4" x14ac:dyDescent="0.2">
      <c r="D195" s="84"/>
    </row>
    <row r="196" spans="4:4" x14ac:dyDescent="0.2">
      <c r="D196" s="84"/>
    </row>
    <row r="197" spans="4:4" x14ac:dyDescent="0.2">
      <c r="D197" s="84"/>
    </row>
    <row r="198" spans="4:4" x14ac:dyDescent="0.2">
      <c r="D198" s="84"/>
    </row>
    <row r="199" spans="4:4" x14ac:dyDescent="0.2">
      <c r="D199" s="84"/>
    </row>
    <row r="200" spans="4:4" x14ac:dyDescent="0.2">
      <c r="D200" s="84"/>
    </row>
    <row r="201" spans="4:4" x14ac:dyDescent="0.2">
      <c r="D201" s="84"/>
    </row>
    <row r="202" spans="4:4" x14ac:dyDescent="0.2">
      <c r="D202" s="84"/>
    </row>
    <row r="203" spans="4:4" x14ac:dyDescent="0.2">
      <c r="D203" s="84"/>
    </row>
    <row r="204" spans="4:4" x14ac:dyDescent="0.2">
      <c r="D204" s="84"/>
    </row>
    <row r="205" spans="4:4" x14ac:dyDescent="0.2">
      <c r="D205" s="84"/>
    </row>
    <row r="206" spans="4:4" x14ac:dyDescent="0.2">
      <c r="D206" s="84"/>
    </row>
    <row r="207" spans="4:4" x14ac:dyDescent="0.2">
      <c r="D207" s="84"/>
    </row>
    <row r="208" spans="4:4" x14ac:dyDescent="0.2">
      <c r="D208" s="84"/>
    </row>
    <row r="209" spans="4:4" x14ac:dyDescent="0.2">
      <c r="D209" s="84"/>
    </row>
    <row r="210" spans="4:4" x14ac:dyDescent="0.2">
      <c r="D210" s="84"/>
    </row>
    <row r="211" spans="4:4" x14ac:dyDescent="0.2">
      <c r="D211" s="84"/>
    </row>
    <row r="212" spans="4:4" x14ac:dyDescent="0.2">
      <c r="D212" s="84"/>
    </row>
    <row r="213" spans="4:4" x14ac:dyDescent="0.2">
      <c r="D213" s="84"/>
    </row>
    <row r="214" spans="4:4" x14ac:dyDescent="0.2">
      <c r="D214" s="84"/>
    </row>
    <row r="215" spans="4:4" x14ac:dyDescent="0.2">
      <c r="D215" s="84"/>
    </row>
    <row r="216" spans="4:4" x14ac:dyDescent="0.2">
      <c r="D216" s="84"/>
    </row>
    <row r="217" spans="4:4" x14ac:dyDescent="0.2">
      <c r="D217" s="84"/>
    </row>
    <row r="218" spans="4:4" x14ac:dyDescent="0.2">
      <c r="D218" s="84"/>
    </row>
    <row r="219" spans="4:4" x14ac:dyDescent="0.2">
      <c r="D219" s="84"/>
    </row>
    <row r="220" spans="4:4" x14ac:dyDescent="0.2">
      <c r="D220" s="84"/>
    </row>
    <row r="221" spans="4:4" x14ac:dyDescent="0.2">
      <c r="D221" s="84"/>
    </row>
    <row r="222" spans="4:4" x14ac:dyDescent="0.2">
      <c r="D222" s="84"/>
    </row>
    <row r="223" spans="4:4" x14ac:dyDescent="0.2">
      <c r="D223" s="84"/>
    </row>
    <row r="224" spans="4:4" x14ac:dyDescent="0.2">
      <c r="D224" s="84"/>
    </row>
    <row r="225" spans="4:4" x14ac:dyDescent="0.2">
      <c r="D225" s="84"/>
    </row>
    <row r="226" spans="4:4" x14ac:dyDescent="0.2">
      <c r="D226" s="84"/>
    </row>
    <row r="227" spans="4:4" x14ac:dyDescent="0.2">
      <c r="D227" s="84"/>
    </row>
    <row r="228" spans="4:4" x14ac:dyDescent="0.2">
      <c r="D228" s="84"/>
    </row>
    <row r="229" spans="4:4" x14ac:dyDescent="0.2">
      <c r="D229" s="84"/>
    </row>
    <row r="230" spans="4:4" x14ac:dyDescent="0.2">
      <c r="D230" s="84"/>
    </row>
    <row r="231" spans="4:4" x14ac:dyDescent="0.2">
      <c r="D231" s="84"/>
    </row>
    <row r="232" spans="4:4" x14ac:dyDescent="0.2">
      <c r="D232" s="84"/>
    </row>
    <row r="233" spans="4:4" x14ac:dyDescent="0.2">
      <c r="D233" s="84"/>
    </row>
    <row r="234" spans="4:4" x14ac:dyDescent="0.2">
      <c r="D234" s="84"/>
    </row>
    <row r="235" spans="4:4" x14ac:dyDescent="0.2">
      <c r="D235" s="84"/>
    </row>
    <row r="236" spans="4:4" x14ac:dyDescent="0.2">
      <c r="D236" s="84"/>
    </row>
    <row r="237" spans="4:4" x14ac:dyDescent="0.2">
      <c r="D237" s="84"/>
    </row>
    <row r="238" spans="4:4" x14ac:dyDescent="0.2">
      <c r="D238" s="84"/>
    </row>
    <row r="239" spans="4:4" x14ac:dyDescent="0.2">
      <c r="D239" s="84"/>
    </row>
    <row r="240" spans="4:4" x14ac:dyDescent="0.2">
      <c r="D240" s="84"/>
    </row>
    <row r="241" spans="4:4" x14ac:dyDescent="0.2">
      <c r="D241" s="84"/>
    </row>
    <row r="242" spans="4:4" x14ac:dyDescent="0.2">
      <c r="D242" s="84"/>
    </row>
    <row r="243" spans="4:4" x14ac:dyDescent="0.2">
      <c r="D243" s="84"/>
    </row>
    <row r="244" spans="4:4" x14ac:dyDescent="0.2">
      <c r="D244" s="84"/>
    </row>
    <row r="245" spans="4:4" x14ac:dyDescent="0.2">
      <c r="D245" s="84"/>
    </row>
    <row r="246" spans="4:4" x14ac:dyDescent="0.2">
      <c r="D246" s="84"/>
    </row>
    <row r="247" spans="4:4" x14ac:dyDescent="0.2">
      <c r="D247" s="84"/>
    </row>
    <row r="248" spans="4:4" x14ac:dyDescent="0.2">
      <c r="D248" s="84"/>
    </row>
    <row r="249" spans="4:4" x14ac:dyDescent="0.2">
      <c r="D249" s="84"/>
    </row>
    <row r="250" spans="4:4" x14ac:dyDescent="0.2">
      <c r="D250" s="84"/>
    </row>
    <row r="251" spans="4:4" x14ac:dyDescent="0.2">
      <c r="D251" s="84"/>
    </row>
    <row r="252" spans="4:4" x14ac:dyDescent="0.2">
      <c r="D252" s="84"/>
    </row>
    <row r="253" spans="4:4" x14ac:dyDescent="0.2">
      <c r="D253" s="84"/>
    </row>
    <row r="254" spans="4:4" x14ac:dyDescent="0.2">
      <c r="D254" s="84"/>
    </row>
    <row r="255" spans="4:4" x14ac:dyDescent="0.2">
      <c r="D255" s="84"/>
    </row>
    <row r="256" spans="4:4" x14ac:dyDescent="0.2">
      <c r="D256" s="84"/>
    </row>
    <row r="257" spans="4:4" x14ac:dyDescent="0.2">
      <c r="D257" s="84"/>
    </row>
    <row r="258" spans="4:4" x14ac:dyDescent="0.2">
      <c r="D258" s="84"/>
    </row>
    <row r="259" spans="4:4" x14ac:dyDescent="0.2">
      <c r="D259" s="84"/>
    </row>
    <row r="260" spans="4:4" x14ac:dyDescent="0.2">
      <c r="D260" s="84"/>
    </row>
    <row r="261" spans="4:4" x14ac:dyDescent="0.2">
      <c r="D261" s="84"/>
    </row>
    <row r="262" spans="4:4" x14ac:dyDescent="0.2">
      <c r="D262" s="84"/>
    </row>
    <row r="263" spans="4:4" x14ac:dyDescent="0.2">
      <c r="D263" s="84"/>
    </row>
    <row r="264" spans="4:4" x14ac:dyDescent="0.2">
      <c r="D264" s="84"/>
    </row>
    <row r="265" spans="4:4" x14ac:dyDescent="0.2">
      <c r="D265" s="84"/>
    </row>
    <row r="266" spans="4:4" x14ac:dyDescent="0.2">
      <c r="D266" s="84"/>
    </row>
    <row r="267" spans="4:4" x14ac:dyDescent="0.2">
      <c r="D267" s="84"/>
    </row>
    <row r="268" spans="4:4" x14ac:dyDescent="0.2">
      <c r="D268" s="84"/>
    </row>
    <row r="269" spans="4:4" x14ac:dyDescent="0.2">
      <c r="D269" s="84"/>
    </row>
    <row r="270" spans="4:4" x14ac:dyDescent="0.2">
      <c r="D270" s="84"/>
    </row>
    <row r="271" spans="4:4" x14ac:dyDescent="0.2">
      <c r="D271" s="84"/>
    </row>
    <row r="272" spans="4:4" x14ac:dyDescent="0.2">
      <c r="D272" s="84"/>
    </row>
    <row r="273" spans="4:4" x14ac:dyDescent="0.2">
      <c r="D273" s="84"/>
    </row>
    <row r="274" spans="4:4" x14ac:dyDescent="0.2">
      <c r="D274" s="84"/>
    </row>
    <row r="275" spans="4:4" x14ac:dyDescent="0.2">
      <c r="D275" s="84"/>
    </row>
    <row r="276" spans="4:4" x14ac:dyDescent="0.2">
      <c r="D276" s="84"/>
    </row>
    <row r="277" spans="4:4" x14ac:dyDescent="0.2">
      <c r="D277" s="84"/>
    </row>
    <row r="278" spans="4:4" x14ac:dyDescent="0.2">
      <c r="D278" s="84"/>
    </row>
    <row r="279" spans="4:4" x14ac:dyDescent="0.2">
      <c r="D279" s="84"/>
    </row>
    <row r="280" spans="4:4" x14ac:dyDescent="0.2">
      <c r="D280" s="84"/>
    </row>
    <row r="281" spans="4:4" x14ac:dyDescent="0.2">
      <c r="D281" s="84"/>
    </row>
    <row r="282" spans="4:4" x14ac:dyDescent="0.2">
      <c r="D282" s="84"/>
    </row>
    <row r="283" spans="4:4" x14ac:dyDescent="0.2">
      <c r="D283" s="84"/>
    </row>
    <row r="284" spans="4:4" x14ac:dyDescent="0.2">
      <c r="D284" s="84"/>
    </row>
    <row r="285" spans="4:4" x14ac:dyDescent="0.2">
      <c r="D285" s="84"/>
    </row>
    <row r="286" spans="4:4" x14ac:dyDescent="0.2">
      <c r="D286" s="84"/>
    </row>
    <row r="287" spans="4:4" x14ac:dyDescent="0.2">
      <c r="D287" s="84"/>
    </row>
    <row r="288" spans="4:4" x14ac:dyDescent="0.2">
      <c r="D288" s="84"/>
    </row>
    <row r="289" spans="4:4" x14ac:dyDescent="0.2">
      <c r="D289" s="84"/>
    </row>
    <row r="290" spans="4:4" x14ac:dyDescent="0.2">
      <c r="D290" s="84"/>
    </row>
    <row r="291" spans="4:4" x14ac:dyDescent="0.2">
      <c r="D291" s="84"/>
    </row>
    <row r="292" spans="4:4" x14ac:dyDescent="0.2">
      <c r="D292" s="84"/>
    </row>
    <row r="293" spans="4:4" x14ac:dyDescent="0.2">
      <c r="D293" s="84"/>
    </row>
    <row r="294" spans="4:4" x14ac:dyDescent="0.2">
      <c r="D294" s="84"/>
    </row>
    <row r="295" spans="4:4" x14ac:dyDescent="0.2">
      <c r="D295" s="84"/>
    </row>
    <row r="296" spans="4:4" x14ac:dyDescent="0.2">
      <c r="D296" s="84"/>
    </row>
    <row r="297" spans="4:4" x14ac:dyDescent="0.2">
      <c r="D297" s="84"/>
    </row>
    <row r="298" spans="4:4" x14ac:dyDescent="0.2">
      <c r="D298" s="84"/>
    </row>
    <row r="299" spans="4:4" x14ac:dyDescent="0.2">
      <c r="D299" s="84"/>
    </row>
    <row r="300" spans="4:4" x14ac:dyDescent="0.2">
      <c r="D300" s="8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RowColHeaders="0" workbookViewId="0">
      <selection activeCell="C12" sqref="C12"/>
    </sheetView>
  </sheetViews>
  <sheetFormatPr defaultColWidth="12" defaultRowHeight="15" x14ac:dyDescent="0.25"/>
  <cols>
    <col min="2" max="2" width="38" style="6" customWidth="1"/>
    <col min="3" max="3" width="38.85546875" style="6" customWidth="1"/>
    <col min="4" max="16384" width="12" style="6"/>
  </cols>
  <sheetData>
    <row r="1" spans="1:3" s="7" customFormat="1" ht="16.5" customHeight="1" x14ac:dyDescent="0.25">
      <c r="A1"/>
    </row>
    <row r="2" spans="1:3" s="7" customFormat="1" ht="16.5" customHeight="1" x14ac:dyDescent="0.25">
      <c r="A2"/>
    </row>
    <row r="3" spans="1:3" s="7" customFormat="1" ht="16.5" customHeight="1" x14ac:dyDescent="0.25">
      <c r="A3"/>
    </row>
    <row r="4" spans="1:3" s="7" customFormat="1" ht="16.5" customHeight="1" x14ac:dyDescent="0.25">
      <c r="A4"/>
    </row>
    <row r="5" spans="1:3" s="7" customFormat="1" ht="16.5" customHeight="1" x14ac:dyDescent="0.25">
      <c r="A5" s="122" t="s">
        <v>10</v>
      </c>
      <c r="B5" s="125" t="s">
        <v>266</v>
      </c>
    </row>
    <row r="6" spans="1:3" s="7" customFormat="1" ht="12" customHeight="1" x14ac:dyDescent="0.2">
      <c r="A6" s="122"/>
      <c r="B6" s="117" t="s">
        <v>142</v>
      </c>
    </row>
    <row r="7" spans="1:3" s="7" customFormat="1" ht="12" customHeight="1" x14ac:dyDescent="0.2">
      <c r="A7" s="122"/>
      <c r="B7" s="117"/>
    </row>
    <row r="8" spans="1:3" ht="15" customHeight="1" x14ac:dyDescent="0.25"/>
    <row r="9" spans="1:3" ht="43.5" customHeight="1" x14ac:dyDescent="0.25">
      <c r="B9" s="8"/>
      <c r="C9" s="406" t="s">
        <v>267</v>
      </c>
    </row>
    <row r="10" spans="1:3" ht="24.95" customHeight="1" x14ac:dyDescent="0.25">
      <c r="B10" s="11"/>
      <c r="C10" s="407" t="s">
        <v>26</v>
      </c>
    </row>
    <row r="11" spans="1:3" ht="15" customHeight="1" x14ac:dyDescent="0.25">
      <c r="B11" s="126" t="s">
        <v>145</v>
      </c>
      <c r="C11" s="411"/>
    </row>
    <row r="12" spans="1:3" x14ac:dyDescent="0.25">
      <c r="B12" s="3" t="s">
        <v>61</v>
      </c>
      <c r="C12" s="318">
        <f>'PD_valor medio mensal € (17)'!I12-'PD_valor medio mensal € (17)'!C12</f>
        <v>4.0417502198349666</v>
      </c>
    </row>
    <row r="13" spans="1:3" x14ac:dyDescent="0.25">
      <c r="B13" s="4" t="s">
        <v>147</v>
      </c>
      <c r="C13" s="319">
        <f>'PD_valor medio mensal € (17)'!I13-'PD_valor medio mensal € (17)'!C13</f>
        <v>3.8888380021941202</v>
      </c>
    </row>
    <row r="14" spans="1:3" x14ac:dyDescent="0.25">
      <c r="B14" s="4" t="s">
        <v>20</v>
      </c>
      <c r="C14" s="319">
        <f>'PD_valor medio mensal € (17)'!I14-'PD_valor medio mensal € (17)'!C14</f>
        <v>8.5281980665653236</v>
      </c>
    </row>
    <row r="15" spans="1:3" x14ac:dyDescent="0.25">
      <c r="B15" s="4" t="s">
        <v>1</v>
      </c>
      <c r="C15" s="320">
        <f>'PD_valor medio mensal € (17)'!I15-'PD_valor medio mensal € (17)'!C15</f>
        <v>4.7848732783513697</v>
      </c>
    </row>
    <row r="16" spans="1:3" x14ac:dyDescent="0.25">
      <c r="B16" s="34" t="s">
        <v>36</v>
      </c>
      <c r="C16" s="318">
        <f>'PD_valor medio mensal € (17)'!I16-'PD_valor medio mensal € (17)'!C16</f>
        <v>-4.2868865169863284</v>
      </c>
    </row>
    <row r="17" spans="2:3" x14ac:dyDescent="0.25">
      <c r="B17" s="34" t="s">
        <v>37</v>
      </c>
      <c r="C17" s="319">
        <f>'PD_valor medio mensal € (17)'!I17-'PD_valor medio mensal € (17)'!C17</f>
        <v>-3.2365205712118268</v>
      </c>
    </row>
    <row r="18" spans="2:3" x14ac:dyDescent="0.25">
      <c r="B18" s="34" t="s">
        <v>38</v>
      </c>
      <c r="C18" s="319">
        <f>'PD_valor medio mensal € (17)'!I18-'PD_valor medio mensal € (17)'!C18</f>
        <v>-1.0344284861196229</v>
      </c>
    </row>
    <row r="19" spans="2:3" x14ac:dyDescent="0.25">
      <c r="B19" s="34" t="s">
        <v>39</v>
      </c>
      <c r="C19" s="319">
        <f>'PD_valor medio mensal € (17)'!I19-'PD_valor medio mensal € (17)'!C19</f>
        <v>-11.194520851942798</v>
      </c>
    </row>
    <row r="20" spans="2:3" x14ac:dyDescent="0.25">
      <c r="B20" s="34" t="s">
        <v>40</v>
      </c>
      <c r="C20" s="319">
        <f>'PD_valor medio mensal € (17)'!I20-'PD_valor medio mensal € (17)'!C20</f>
        <v>25.29252738955563</v>
      </c>
    </row>
    <row r="21" spans="2:3" x14ac:dyDescent="0.25">
      <c r="B21" s="34" t="s">
        <v>41</v>
      </c>
      <c r="C21" s="319">
        <f>'PD_valor medio mensal € (17)'!I21-'PD_valor medio mensal € (17)'!C21</f>
        <v>20.114681874808753</v>
      </c>
    </row>
    <row r="22" spans="2:3" x14ac:dyDescent="0.25">
      <c r="B22" s="34" t="s">
        <v>42</v>
      </c>
      <c r="C22" s="319">
        <f>'PD_valor medio mensal € (17)'!I22-'PD_valor medio mensal € (17)'!C22</f>
        <v>28.789814562112042</v>
      </c>
    </row>
    <row r="23" spans="2:3" x14ac:dyDescent="0.25">
      <c r="B23" s="34" t="s">
        <v>43</v>
      </c>
      <c r="C23" s="319">
        <f>'PD_valor medio mensal € (17)'!I23-'PD_valor medio mensal € (17)'!C23</f>
        <v>14.829578699199601</v>
      </c>
    </row>
    <row r="24" spans="2:3" x14ac:dyDescent="0.25">
      <c r="B24" s="34" t="s">
        <v>44</v>
      </c>
      <c r="C24" s="319">
        <f>'PD_valor medio mensal € (17)'!I24-'PD_valor medio mensal € (17)'!C24</f>
        <v>2.9350403607459157</v>
      </c>
    </row>
    <row r="25" spans="2:3" x14ac:dyDescent="0.25">
      <c r="B25" s="34" t="s">
        <v>45</v>
      </c>
      <c r="C25" s="319">
        <f>'PD_valor medio mensal € (17)'!I25-'PD_valor medio mensal € (17)'!C25</f>
        <v>3.4780453356096359</v>
      </c>
    </row>
    <row r="26" spans="2:3" x14ac:dyDescent="0.25">
      <c r="B26" s="34" t="s">
        <v>46</v>
      </c>
      <c r="C26" s="319">
        <f>'PD_valor medio mensal € (17)'!I26-'PD_valor medio mensal € (17)'!C26</f>
        <v>-25.571072681306077</v>
      </c>
    </row>
    <row r="27" spans="2:3" x14ac:dyDescent="0.25">
      <c r="B27" s="34" t="s">
        <v>47</v>
      </c>
      <c r="C27" s="319">
        <f>'PD_valor medio mensal € (17)'!I27-'PD_valor medio mensal € (17)'!C27</f>
        <v>-0.97430337052492177</v>
      </c>
    </row>
    <row r="28" spans="2:3" x14ac:dyDescent="0.25">
      <c r="B28" s="34" t="s">
        <v>48</v>
      </c>
      <c r="C28" s="319">
        <f>'PD_valor medio mensal € (17)'!I28-'PD_valor medio mensal € (17)'!C28</f>
        <v>10.33038708195113</v>
      </c>
    </row>
    <row r="29" spans="2:3" x14ac:dyDescent="0.25">
      <c r="B29" s="34" t="s">
        <v>49</v>
      </c>
      <c r="C29" s="319">
        <f>'PD_valor medio mensal € (17)'!I29-'PD_valor medio mensal € (17)'!C29</f>
        <v>-13.996650177341053</v>
      </c>
    </row>
    <row r="30" spans="2:3" x14ac:dyDescent="0.25">
      <c r="B30" s="34" t="s">
        <v>50</v>
      </c>
      <c r="C30" s="319">
        <f>'PD_valor medio mensal € (17)'!I30-'PD_valor medio mensal € (17)'!C30</f>
        <v>32.581155480934626</v>
      </c>
    </row>
    <row r="31" spans="2:3" x14ac:dyDescent="0.25">
      <c r="B31" s="34" t="s">
        <v>51</v>
      </c>
      <c r="C31" s="319">
        <f>'PD_valor medio mensal € (17)'!I31-'PD_valor medio mensal € (17)'!C31</f>
        <v>18.790589277799995</v>
      </c>
    </row>
    <row r="32" spans="2:3" x14ac:dyDescent="0.25">
      <c r="B32" s="34" t="s">
        <v>52</v>
      </c>
      <c r="C32" s="319">
        <f>'PD_valor medio mensal € (17)'!I32-'PD_valor medio mensal € (17)'!C32</f>
        <v>9.8945013490157407</v>
      </c>
    </row>
    <row r="33" spans="2:3" x14ac:dyDescent="0.25">
      <c r="B33" s="34" t="s">
        <v>31</v>
      </c>
      <c r="C33" s="319">
        <f>'PD_valor medio mensal € (17)'!I33-'PD_valor medio mensal € (17)'!C33</f>
        <v>33.347890593060356</v>
      </c>
    </row>
    <row r="34" spans="2:3" x14ac:dyDescent="0.25">
      <c r="B34" s="34" t="s">
        <v>53</v>
      </c>
      <c r="C34" s="319">
        <f>'PD_valor medio mensal € (17)'!I34-'PD_valor medio mensal € (17)'!C34</f>
        <v>-1.5599117382621444</v>
      </c>
    </row>
    <row r="35" spans="2:3" ht="12.75" customHeight="1" x14ac:dyDescent="0.25">
      <c r="B35" s="34" t="s">
        <v>54</v>
      </c>
      <c r="C35" s="319">
        <f>'PD_valor medio mensal € (17)'!I35-'PD_valor medio mensal € (17)'!C35</f>
        <v>-9.7179748303080942</v>
      </c>
    </row>
    <row r="36" spans="2:3" x14ac:dyDescent="0.25">
      <c r="B36" s="34" t="s">
        <v>55</v>
      </c>
      <c r="C36" s="319">
        <f>'PD_valor medio mensal € (17)'!I36-'PD_valor medio mensal € (17)'!C36</f>
        <v>29.349510352920618</v>
      </c>
    </row>
    <row r="37" spans="2:3" x14ac:dyDescent="0.25">
      <c r="B37" s="34" t="s">
        <v>56</v>
      </c>
      <c r="C37" s="319">
        <f>'PD_valor medio mensal € (17)'!I37-'PD_valor medio mensal € (17)'!C37</f>
        <v>-71.880576533587259</v>
      </c>
    </row>
    <row r="38" spans="2:3" x14ac:dyDescent="0.25">
      <c r="B38" s="34" t="s">
        <v>57</v>
      </c>
      <c r="C38" s="319">
        <f>'PD_valor medio mensal € (17)'!I38-'PD_valor medio mensal € (17)'!C38</f>
        <v>-22.782655357941621</v>
      </c>
    </row>
    <row r="39" spans="2:3" x14ac:dyDescent="0.25">
      <c r="B39" s="34" t="s">
        <v>58</v>
      </c>
      <c r="C39" s="320">
        <f>'PD_valor medio mensal € (17)'!I39-'PD_valor medio mensal € (17)'!C39</f>
        <v>35.979145019339967</v>
      </c>
    </row>
    <row r="40" spans="2:3" x14ac:dyDescent="0.25">
      <c r="B40" s="36"/>
      <c r="C40" s="172"/>
    </row>
    <row r="41" spans="2:3" x14ac:dyDescent="0.25">
      <c r="B41" s="36"/>
      <c r="C41" s="3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86" bestFit="1" customWidth="1"/>
    <col min="3" max="16384" width="9.140625" style="1"/>
  </cols>
  <sheetData>
    <row r="3" spans="1:14" x14ac:dyDescent="0.25">
      <c r="D3" s="87"/>
    </row>
    <row r="4" spans="1:14" x14ac:dyDescent="0.25">
      <c r="D4" s="87"/>
    </row>
    <row r="5" spans="1:14" x14ac:dyDescent="0.25">
      <c r="B5" s="447" t="s">
        <v>210</v>
      </c>
      <c r="C5" s="448"/>
      <c r="D5" s="448"/>
    </row>
    <row r="6" spans="1:14" x14ac:dyDescent="0.25">
      <c r="B6" s="351" t="s">
        <v>230</v>
      </c>
      <c r="C6" s="35"/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116"/>
      <c r="B7" s="169" t="s">
        <v>130</v>
      </c>
      <c r="C7" s="159"/>
      <c r="D7" s="159"/>
      <c r="E7" s="159"/>
      <c r="F7" s="159"/>
      <c r="G7" s="159"/>
      <c r="H7" s="159"/>
      <c r="I7" s="159"/>
      <c r="J7" s="159"/>
      <c r="K7" s="157"/>
    </row>
    <row r="8" spans="1:14" x14ac:dyDescent="0.25">
      <c r="A8" s="316" t="s">
        <v>2</v>
      </c>
      <c r="B8" s="446" t="s">
        <v>206</v>
      </c>
      <c r="C8" s="446"/>
      <c r="D8" s="446"/>
      <c r="E8" s="446"/>
      <c r="F8" s="446"/>
      <c r="G8" s="446"/>
      <c r="H8" s="446"/>
      <c r="I8" s="446"/>
      <c r="J8" s="446"/>
      <c r="K8" s="87"/>
    </row>
    <row r="9" spans="1:14" x14ac:dyDescent="0.25">
      <c r="A9" s="316" t="s">
        <v>3</v>
      </c>
      <c r="B9" s="446" t="s">
        <v>216</v>
      </c>
      <c r="C9" s="446"/>
      <c r="D9" s="446"/>
      <c r="E9" s="446"/>
      <c r="F9" s="446"/>
      <c r="G9" s="446"/>
      <c r="H9" s="446"/>
      <c r="I9" s="446"/>
      <c r="J9" s="446"/>
      <c r="K9" s="132"/>
    </row>
    <row r="10" spans="1:14" x14ac:dyDescent="0.25">
      <c r="A10" s="316"/>
      <c r="B10" s="446"/>
      <c r="C10" s="446"/>
      <c r="D10" s="446"/>
      <c r="E10" s="446"/>
      <c r="F10" s="446"/>
      <c r="G10" s="446"/>
      <c r="H10" s="446"/>
      <c r="I10" s="446"/>
      <c r="J10" s="446"/>
      <c r="K10" s="132"/>
    </row>
    <row r="11" spans="1:14" x14ac:dyDescent="0.25">
      <c r="A11" s="153"/>
      <c r="B11" s="446"/>
      <c r="C11" s="446"/>
      <c r="D11" s="446"/>
      <c r="E11" s="446"/>
      <c r="F11" s="446"/>
      <c r="G11" s="446"/>
      <c r="H11" s="446"/>
      <c r="I11" s="446"/>
      <c r="J11" s="446"/>
      <c r="K11" s="131"/>
      <c r="L11" s="312"/>
    </row>
    <row r="12" spans="1:14" x14ac:dyDescent="0.25">
      <c r="A12" s="153"/>
      <c r="B12" s="449"/>
      <c r="C12" s="449"/>
      <c r="D12" s="449"/>
      <c r="E12" s="449"/>
      <c r="F12" s="449"/>
      <c r="G12" s="449"/>
      <c r="H12" s="449"/>
      <c r="I12" s="449"/>
      <c r="J12" s="449"/>
      <c r="K12" s="157"/>
      <c r="N12" s="96"/>
    </row>
    <row r="13" spans="1:14" x14ac:dyDescent="0.25">
      <c r="A13" s="153"/>
      <c r="B13" s="239"/>
      <c r="C13" s="313"/>
      <c r="D13" s="313"/>
      <c r="E13" s="313"/>
      <c r="F13" s="313"/>
      <c r="G13" s="313"/>
      <c r="H13" s="313"/>
      <c r="I13" s="313"/>
      <c r="J13" s="313"/>
      <c r="K13" s="157"/>
      <c r="N13" s="96"/>
    </row>
    <row r="14" spans="1:14" x14ac:dyDescent="0.25">
      <c r="A14" s="153"/>
      <c r="B14" s="449"/>
      <c r="C14" s="449"/>
      <c r="D14" s="449"/>
      <c r="E14" s="449"/>
      <c r="F14" s="449"/>
      <c r="G14" s="449"/>
      <c r="H14" s="449"/>
      <c r="I14" s="449"/>
      <c r="J14" s="449"/>
      <c r="K14" s="157"/>
      <c r="L14" s="311"/>
    </row>
    <row r="15" spans="1:14" x14ac:dyDescent="0.25">
      <c r="A15" s="153"/>
      <c r="B15" s="449"/>
      <c r="C15" s="449"/>
      <c r="D15" s="449"/>
      <c r="E15" s="449"/>
      <c r="F15" s="449"/>
      <c r="G15" s="449"/>
      <c r="H15" s="449"/>
      <c r="I15" s="449"/>
      <c r="J15" s="449"/>
      <c r="K15" s="87"/>
    </row>
    <row r="16" spans="1:14" x14ac:dyDescent="0.25">
      <c r="A16" s="153"/>
      <c r="B16" s="449"/>
      <c r="C16" s="449"/>
      <c r="D16" s="449"/>
      <c r="E16" s="449"/>
      <c r="F16" s="449"/>
      <c r="G16" s="449"/>
      <c r="H16" s="449"/>
      <c r="I16" s="449"/>
      <c r="J16" s="449"/>
      <c r="K16" s="87"/>
    </row>
    <row r="17" spans="1:10" x14ac:dyDescent="0.25">
      <c r="A17" s="153"/>
      <c r="B17" s="449"/>
      <c r="C17" s="449"/>
      <c r="D17" s="449"/>
      <c r="E17" s="449"/>
      <c r="F17" s="449"/>
      <c r="G17" s="449"/>
      <c r="H17" s="449"/>
      <c r="I17" s="449"/>
      <c r="J17" s="449"/>
    </row>
    <row r="18" spans="1:10" x14ac:dyDescent="0.25">
      <c r="A18" s="153"/>
      <c r="B18" s="240"/>
      <c r="C18" s="152"/>
      <c r="D18" s="152"/>
      <c r="E18" s="151"/>
      <c r="F18" s="151"/>
      <c r="G18" s="151"/>
      <c r="H18" s="151"/>
      <c r="I18" s="151"/>
      <c r="J18" s="151"/>
    </row>
    <row r="19" spans="1:10" x14ac:dyDescent="0.25">
      <c r="A19" s="153"/>
      <c r="B19" s="240"/>
      <c r="C19" s="152"/>
      <c r="D19" s="152"/>
      <c r="E19" s="151"/>
      <c r="F19" s="151"/>
      <c r="G19" s="151"/>
      <c r="H19" s="151"/>
      <c r="I19" s="151"/>
      <c r="J19" s="151"/>
    </row>
    <row r="20" spans="1:10" x14ac:dyDescent="0.25">
      <c r="A20" s="153"/>
      <c r="B20" s="240"/>
      <c r="C20" s="152"/>
      <c r="D20" s="152"/>
      <c r="E20" s="151"/>
      <c r="F20" s="151"/>
      <c r="G20" s="151"/>
      <c r="H20" s="151"/>
      <c r="I20" s="151"/>
      <c r="J20" s="151"/>
    </row>
    <row r="21" spans="1:10" x14ac:dyDescent="0.25">
      <c r="A21" s="153"/>
      <c r="B21" s="240"/>
      <c r="C21" s="152"/>
      <c r="D21" s="152"/>
      <c r="E21" s="151"/>
      <c r="F21" s="151"/>
      <c r="G21" s="151"/>
      <c r="H21" s="151"/>
      <c r="I21" s="151"/>
      <c r="J21" s="151"/>
    </row>
    <row r="22" spans="1:10" x14ac:dyDescent="0.25">
      <c r="A22" s="153"/>
      <c r="B22" s="240"/>
      <c r="C22" s="152"/>
      <c r="D22" s="152"/>
      <c r="E22" s="151"/>
      <c r="F22" s="151"/>
      <c r="G22" s="151"/>
      <c r="H22" s="151"/>
      <c r="I22" s="151"/>
      <c r="J22" s="151"/>
    </row>
    <row r="23" spans="1:10" x14ac:dyDescent="0.25">
      <c r="A23" s="153"/>
      <c r="B23" s="154"/>
      <c r="C23" s="152"/>
      <c r="D23" s="152"/>
      <c r="E23" s="151"/>
      <c r="F23" s="151"/>
      <c r="G23" s="151"/>
      <c r="H23" s="151"/>
      <c r="I23" s="151"/>
      <c r="J23" s="151"/>
    </row>
    <row r="24" spans="1:10" x14ac:dyDescent="0.25">
      <c r="A24" s="153"/>
      <c r="B24" s="35"/>
      <c r="C24" s="152"/>
      <c r="D24" s="152"/>
      <c r="E24" s="151"/>
      <c r="F24" s="151"/>
      <c r="G24" s="151"/>
      <c r="H24" s="151"/>
      <c r="I24" s="151"/>
      <c r="J24" s="151"/>
    </row>
    <row r="25" spans="1:10" x14ac:dyDescent="0.25">
      <c r="A25" s="153"/>
      <c r="B25" s="154"/>
      <c r="C25" s="152"/>
      <c r="D25" s="152"/>
      <c r="E25" s="151"/>
      <c r="F25" s="151"/>
      <c r="G25" s="151"/>
      <c r="H25" s="151"/>
      <c r="I25" s="151"/>
      <c r="J25" s="151"/>
    </row>
    <row r="26" spans="1:10" x14ac:dyDescent="0.25">
      <c r="A26" s="153"/>
      <c r="B26" s="154"/>
      <c r="C26" s="152"/>
      <c r="D26" s="152"/>
      <c r="E26" s="151"/>
      <c r="F26" s="151"/>
      <c r="G26" s="151"/>
      <c r="H26" s="151"/>
      <c r="I26" s="151"/>
      <c r="J26" s="151"/>
    </row>
    <row r="27" spans="1:10" x14ac:dyDescent="0.25">
      <c r="A27" s="153"/>
      <c r="B27" s="154"/>
      <c r="C27" s="152"/>
      <c r="D27" s="152"/>
      <c r="E27" s="151"/>
      <c r="F27" s="151"/>
      <c r="G27" s="151"/>
      <c r="H27" s="151"/>
      <c r="I27" s="151"/>
      <c r="J27" s="151"/>
    </row>
    <row r="28" spans="1:10" x14ac:dyDescent="0.25">
      <c r="A28" s="153"/>
      <c r="B28" s="154"/>
      <c r="C28" s="152"/>
      <c r="D28" s="152"/>
      <c r="E28" s="151"/>
      <c r="F28" s="151"/>
      <c r="G28" s="151"/>
      <c r="H28" s="151"/>
      <c r="I28" s="151"/>
      <c r="J28" s="151"/>
    </row>
    <row r="29" spans="1:10" x14ac:dyDescent="0.25">
      <c r="A29" s="153"/>
      <c r="B29" s="154"/>
      <c r="C29" s="152"/>
      <c r="D29" s="152"/>
      <c r="E29" s="151"/>
      <c r="F29" s="151"/>
      <c r="G29" s="151"/>
      <c r="H29" s="151"/>
      <c r="I29" s="151"/>
      <c r="J29" s="151"/>
    </row>
    <row r="30" spans="1:10" x14ac:dyDescent="0.25">
      <c r="A30" s="153"/>
      <c r="B30" s="154"/>
      <c r="C30" s="152"/>
      <c r="D30" s="152"/>
      <c r="E30" s="151"/>
      <c r="F30" s="151"/>
      <c r="G30" s="151"/>
      <c r="H30" s="151"/>
      <c r="I30" s="151"/>
      <c r="J30" s="151"/>
    </row>
    <row r="31" spans="1:10" x14ac:dyDescent="0.25">
      <c r="A31" s="153"/>
      <c r="B31" s="154"/>
      <c r="C31" s="152"/>
      <c r="D31" s="152"/>
      <c r="E31" s="151"/>
      <c r="F31" s="151"/>
      <c r="G31" s="151"/>
      <c r="H31" s="151"/>
      <c r="I31" s="151"/>
      <c r="J31" s="151"/>
    </row>
    <row r="32" spans="1:10" x14ac:dyDescent="0.25">
      <c r="A32" s="153"/>
      <c r="B32" s="154"/>
      <c r="C32" s="152"/>
      <c r="D32" s="152"/>
      <c r="E32" s="151"/>
      <c r="F32" s="151"/>
      <c r="G32" s="151"/>
      <c r="H32" s="151"/>
      <c r="I32" s="151"/>
      <c r="J32" s="151"/>
    </row>
    <row r="33" spans="1:10" x14ac:dyDescent="0.25">
      <c r="A33" s="153"/>
      <c r="B33" s="160"/>
      <c r="C33" s="151"/>
      <c r="D33" s="151"/>
      <c r="E33" s="151"/>
      <c r="F33" s="151"/>
      <c r="G33" s="151"/>
      <c r="H33" s="151"/>
      <c r="I33" s="151"/>
      <c r="J33" s="151"/>
    </row>
    <row r="34" spans="1:10" x14ac:dyDescent="0.25">
      <c r="A34" s="153"/>
      <c r="B34" s="160"/>
      <c r="C34" s="151"/>
      <c r="D34" s="151"/>
      <c r="E34" s="151"/>
      <c r="F34" s="151"/>
      <c r="G34" s="151"/>
      <c r="H34" s="151"/>
      <c r="I34" s="151"/>
      <c r="J34" s="151"/>
    </row>
    <row r="35" spans="1:10" x14ac:dyDescent="0.25">
      <c r="A35" s="153"/>
      <c r="B35" s="160"/>
      <c r="C35" s="151"/>
      <c r="D35" s="151"/>
      <c r="E35" s="151"/>
      <c r="F35" s="151"/>
      <c r="G35" s="151"/>
      <c r="H35" s="151"/>
      <c r="I35" s="151"/>
      <c r="J35" s="151"/>
    </row>
    <row r="36" spans="1:10" x14ac:dyDescent="0.25">
      <c r="A36" s="153"/>
      <c r="B36" s="160"/>
      <c r="C36" s="151"/>
      <c r="D36" s="151"/>
      <c r="E36" s="151"/>
      <c r="F36" s="151"/>
      <c r="G36" s="151"/>
      <c r="H36" s="151"/>
      <c r="I36" s="151"/>
      <c r="J36" s="151"/>
    </row>
  </sheetData>
  <mergeCells count="10">
    <mergeCell ref="B9:J9"/>
    <mergeCell ref="B5:D5"/>
    <mergeCell ref="B8:J8"/>
    <mergeCell ref="B17:J17"/>
    <mergeCell ref="B10:J10"/>
    <mergeCell ref="B11:J11"/>
    <mergeCell ref="B12:J12"/>
    <mergeCell ref="B14:J14"/>
    <mergeCell ref="B15:J15"/>
    <mergeCell ref="B16:J16"/>
  </mergeCells>
  <hyperlinks>
    <hyperlink ref="B8:I8" location="Desempregados_Genero!A1" display="Número de desempregados inscritos nos Centros de Emprego, género 2008"/>
    <hyperlink ref="B8:J8" location="'PD RSI_genero (10)'!A1" display="Número de beneficiários de prestações de desemprego, género, 2010"/>
    <hyperlink ref="B9:J9" location="'PD_genero % (10)'!A1" display="Beneficiários de prestações de desemprego, género, 2010 (%)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80</vt:i4>
      </vt:variant>
    </vt:vector>
  </HeadingPairs>
  <TitlesOfParts>
    <vt:vector size="80" baseType="lpstr">
      <vt:lpstr>Índice</vt:lpstr>
      <vt:lpstr>Conceitos</vt:lpstr>
      <vt:lpstr>Índice_2008</vt:lpstr>
      <vt:lpstr>PD_genero (08)</vt:lpstr>
      <vt:lpstr>PD_genero % (08)</vt:lpstr>
      <vt:lpstr>Índice_2009</vt:lpstr>
      <vt:lpstr>PD RSI_genero (09)</vt:lpstr>
      <vt:lpstr>PD_genero % (09)</vt:lpstr>
      <vt:lpstr>Índice_2010</vt:lpstr>
      <vt:lpstr>PD RSI_genero (10)</vt:lpstr>
      <vt:lpstr>PD_genero % (10)</vt:lpstr>
      <vt:lpstr>Índice_2011</vt:lpstr>
      <vt:lpstr>PD RSI_genero (11)</vt:lpstr>
      <vt:lpstr>PD_genero % (11)</vt:lpstr>
      <vt:lpstr>Índice_2012</vt:lpstr>
      <vt:lpstr>PD_genero (12)</vt:lpstr>
      <vt:lpstr>PD_genero % (12)</vt:lpstr>
      <vt:lpstr>Ev.Nº 1ºtrim-4ºtrim_genero (12)</vt:lpstr>
      <vt:lpstr>Ev.%1º-4º trim_genero (12)</vt:lpstr>
      <vt:lpstr>PD_idade (12)</vt:lpstr>
      <vt:lpstr>PD_idade %(12)</vt:lpstr>
      <vt:lpstr>Ev.Nº_1º-4ºtrim_idade  (12)</vt:lpstr>
      <vt:lpstr>Ev.%1º-4ºtrim_idade (12) </vt:lpstr>
      <vt:lpstr>PD_valor medio mensal € (12)</vt:lpstr>
      <vt:lpstr>Ev. 1ºtrim-4º trim_V.mensal(12)</vt:lpstr>
      <vt:lpstr>Índice 2013</vt:lpstr>
      <vt:lpstr>PD_genero (13)</vt:lpstr>
      <vt:lpstr>PD_genero % (13)</vt:lpstr>
      <vt:lpstr>Ev.Nº 1ºtrim-4ºtrim_genero (13)</vt:lpstr>
      <vt:lpstr>Ev.%1º-4º trim_genero (13)</vt:lpstr>
      <vt:lpstr>PD_idade (13)</vt:lpstr>
      <vt:lpstr>PD_idade %(13)</vt:lpstr>
      <vt:lpstr>Ev.Nº_1º-4ºtrim_idade  (13)</vt:lpstr>
      <vt:lpstr>Ev.%1º-4ºtrim_idade (13)</vt:lpstr>
      <vt:lpstr>PD_valor medio mensal € (13)</vt:lpstr>
      <vt:lpstr>Ev. 1ºtrim-4º trim_V.mensal(13)</vt:lpstr>
      <vt:lpstr>Índice 2014</vt:lpstr>
      <vt:lpstr>PD_genero (14)</vt:lpstr>
      <vt:lpstr>PD_genero % (14)</vt:lpstr>
      <vt:lpstr>Ev.Nº 1ºtrim-4ºtrim_genero (14)</vt:lpstr>
      <vt:lpstr>Ev.%1º-4º trim_genero (14)</vt:lpstr>
      <vt:lpstr>PD_idade (14)</vt:lpstr>
      <vt:lpstr>PD_idade %(14)</vt:lpstr>
      <vt:lpstr>Ev.Nº_1º-4ºtrim_idade  (14)</vt:lpstr>
      <vt:lpstr>Ev.%1º-4ºtrim_idade (14)</vt:lpstr>
      <vt:lpstr>PD_valor medio mensal € (14)</vt:lpstr>
      <vt:lpstr>Ev. 1ºtrim-4º trim_V.mensal(14)</vt:lpstr>
      <vt:lpstr>Índice 2015</vt:lpstr>
      <vt:lpstr>PD_genero (15)</vt:lpstr>
      <vt:lpstr>PD_genero % (15)</vt:lpstr>
      <vt:lpstr>Ev.Nº 1ºtrim-4ºtrim_genero (15)</vt:lpstr>
      <vt:lpstr>Ev.%1º-4º trim_genero (15)</vt:lpstr>
      <vt:lpstr>PD_idade (15)</vt:lpstr>
      <vt:lpstr>PD_idade %(15)</vt:lpstr>
      <vt:lpstr>Ev._1º-4ºtrim_idade  (15)</vt:lpstr>
      <vt:lpstr>Ev.%1º-4ºtrim_idade (15)</vt:lpstr>
      <vt:lpstr>PD_valor medio mensal € (15)</vt:lpstr>
      <vt:lpstr>Ev. 1ºtrim-4º trim_V.mensal(15)</vt:lpstr>
      <vt:lpstr>Índice 2016</vt:lpstr>
      <vt:lpstr>PD_genero (16)</vt:lpstr>
      <vt:lpstr>PD_genero % (16)</vt:lpstr>
      <vt:lpstr>Ev.Nº 1ºtrim-4ºtrim_genero (16</vt:lpstr>
      <vt:lpstr>Ev.%1º-4º trim_genero (16)</vt:lpstr>
      <vt:lpstr>PD_idade (16)</vt:lpstr>
      <vt:lpstr>PD_idade %(16)</vt:lpstr>
      <vt:lpstr>Ev._1º-4ºtrim_idade  (16)</vt:lpstr>
      <vt:lpstr>Ev.%1º-4ºtrim_idade (16)</vt:lpstr>
      <vt:lpstr>PD_valor medio mensal € (16)</vt:lpstr>
      <vt:lpstr>Ev. 1ºtrim-4º trim_V.mensal(16</vt:lpstr>
      <vt:lpstr>Índice 2017</vt:lpstr>
      <vt:lpstr>PD_genero (17)</vt:lpstr>
      <vt:lpstr>PD_genero % (17)</vt:lpstr>
      <vt:lpstr>Ev.Nº 1ºtrim-4ºtrim_genero  (2</vt:lpstr>
      <vt:lpstr>Ev.%1º-4º trim_genero (17)</vt:lpstr>
      <vt:lpstr>PD_idade (17)</vt:lpstr>
      <vt:lpstr>PD_idade %(17)</vt:lpstr>
      <vt:lpstr>Ev._1º-4ºtrim_idade  (17)</vt:lpstr>
      <vt:lpstr>Ev.%1º-4ºtrim_idade (17)</vt:lpstr>
      <vt:lpstr>PD_valor medio mensal € (17)</vt:lpstr>
      <vt:lpstr>Ev. 1ºtrim-4º trim_V.mensal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2018-03-29T10:40:14Z</dcterms:modified>
</cp:coreProperties>
</file>