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Ficheiros Mónica\População\Final\"/>
    </mc:Choice>
  </mc:AlternateContent>
  <bookViews>
    <workbookView xWindow="0" yWindow="1290" windowWidth="20160" windowHeight="6540" tabRatio="599"/>
  </bookViews>
  <sheets>
    <sheet name="Indice Geral" sheetId="48" r:id="rId1"/>
    <sheet name="Conceitos" sheetId="2" r:id="rId2"/>
    <sheet name="Índice 2001" sheetId="64" r:id="rId3"/>
    <sheet name="Residentes género N (01)" sheetId="50" r:id="rId4"/>
    <sheet name="Residentes género % (01)" sheetId="53" r:id="rId5"/>
    <sheet name="Residentes idade N (01)" sheetId="49" r:id="rId6"/>
    <sheet name="Residentes idade % (01)" sheetId="54" r:id="rId7"/>
    <sheet name="Residentes gén e id (01)" sheetId="61" r:id="rId8"/>
    <sheet name="Residentes género e idade %(01)" sheetId="62" r:id="rId9"/>
    <sheet name="Índice 2011" sheetId="63" r:id="rId10"/>
    <sheet name="Residentes género N (11)" sheetId="55" r:id="rId11"/>
    <sheet name="Residentes género % (11)" sheetId="57" r:id="rId12"/>
    <sheet name="Residentes idade N (11)" sheetId="58" r:id="rId13"/>
    <sheet name="Residentes idade % (11)" sheetId="59" r:id="rId14"/>
    <sheet name="Residentes género e idade (11)" sheetId="4" r:id="rId15"/>
    <sheet name="Residentes género e idade %(11)" sheetId="16" r:id="rId16"/>
    <sheet name="Variação total e género (01-11)" sheetId="3" r:id="rId17"/>
    <sheet name="Variação gén e idade N (01-11)" sheetId="65" r:id="rId18"/>
    <sheet name="Variação gén e idade % (01-11)" sheetId="66" r:id="rId19"/>
  </sheets>
  <externalReferences>
    <externalReference r:id="rId20"/>
    <externalReference r:id="rId21"/>
  </externalReferences>
  <calcPr calcId="162913"/>
</workbook>
</file>

<file path=xl/calcChain.xml><?xml version="1.0" encoding="utf-8"?>
<calcChain xmlns="http://schemas.openxmlformats.org/spreadsheetml/2006/main">
  <c r="S13" i="66" l="1"/>
  <c r="S14" i="66"/>
  <c r="S15" i="66"/>
  <c r="S16" i="66"/>
  <c r="S17" i="66"/>
  <c r="S18" i="66"/>
  <c r="S19" i="66"/>
  <c r="S20" i="66"/>
  <c r="S21" i="66"/>
  <c r="S22" i="66"/>
  <c r="S23" i="66"/>
  <c r="S24" i="66"/>
  <c r="S25" i="66"/>
  <c r="S26" i="66"/>
  <c r="S27" i="66"/>
  <c r="S28" i="66"/>
  <c r="S29" i="66"/>
  <c r="S30" i="66"/>
  <c r="S31" i="66"/>
  <c r="S32" i="66"/>
  <c r="S33" i="66"/>
  <c r="S34" i="66"/>
  <c r="S35" i="66"/>
  <c r="S36" i="66"/>
  <c r="S37" i="66"/>
  <c r="S38" i="66"/>
  <c r="S39" i="66"/>
  <c r="S40" i="66"/>
  <c r="S41" i="66"/>
  <c r="S42" i="66"/>
  <c r="S43" i="66"/>
  <c r="S44" i="66"/>
  <c r="S45" i="66"/>
  <c r="S46" i="66"/>
  <c r="S47" i="66"/>
  <c r="S48" i="66"/>
  <c r="S49" i="66"/>
  <c r="S50" i="66"/>
  <c r="S51" i="66"/>
  <c r="S52" i="66"/>
  <c r="S53" i="66"/>
  <c r="S54" i="66"/>
  <c r="S55" i="66"/>
  <c r="S56" i="66"/>
  <c r="S57" i="66"/>
  <c r="S58" i="66"/>
  <c r="S59" i="66"/>
  <c r="S60" i="66"/>
  <c r="S61" i="66"/>
  <c r="S62" i="66"/>
  <c r="S63" i="66"/>
  <c r="S64" i="66"/>
  <c r="S65" i="66"/>
  <c r="S66" i="66"/>
  <c r="S67" i="66"/>
  <c r="S68" i="66"/>
  <c r="S12" i="66"/>
  <c r="R13" i="66"/>
  <c r="R14" i="66"/>
  <c r="R15" i="66"/>
  <c r="R16" i="66"/>
  <c r="R17" i="66"/>
  <c r="R18" i="66"/>
  <c r="R19" i="66"/>
  <c r="R20" i="66"/>
  <c r="R21" i="66"/>
  <c r="R22" i="66"/>
  <c r="R23" i="66"/>
  <c r="R24" i="66"/>
  <c r="R25" i="66"/>
  <c r="R26" i="66"/>
  <c r="R27" i="66"/>
  <c r="R28" i="66"/>
  <c r="R29" i="66"/>
  <c r="R30" i="66"/>
  <c r="R31" i="66"/>
  <c r="R32" i="66"/>
  <c r="R33" i="66"/>
  <c r="R34" i="66"/>
  <c r="R35" i="66"/>
  <c r="R36" i="66"/>
  <c r="R37" i="66"/>
  <c r="R38" i="66"/>
  <c r="R39" i="66"/>
  <c r="R40" i="66"/>
  <c r="R41" i="66"/>
  <c r="R42" i="66"/>
  <c r="R43" i="66"/>
  <c r="R44" i="66"/>
  <c r="R45" i="66"/>
  <c r="R46" i="66"/>
  <c r="R47" i="66"/>
  <c r="R48" i="66"/>
  <c r="R49" i="66"/>
  <c r="R50" i="66"/>
  <c r="R51" i="66"/>
  <c r="R52" i="66"/>
  <c r="R53" i="66"/>
  <c r="R54" i="66"/>
  <c r="R55" i="66"/>
  <c r="R56" i="66"/>
  <c r="R57" i="66"/>
  <c r="R58" i="66"/>
  <c r="R59" i="66"/>
  <c r="R60" i="66"/>
  <c r="R61" i="66"/>
  <c r="R62" i="66"/>
  <c r="R63" i="66"/>
  <c r="R64" i="66"/>
  <c r="R65" i="66"/>
  <c r="R66" i="66"/>
  <c r="R67" i="66"/>
  <c r="R68" i="66"/>
  <c r="R12" i="66"/>
  <c r="Q13" i="66"/>
  <c r="Q14" i="66"/>
  <c r="Q15" i="66"/>
  <c r="Q16" i="66"/>
  <c r="Q17" i="66"/>
  <c r="Q18" i="66"/>
  <c r="Q19" i="66"/>
  <c r="Q20" i="66"/>
  <c r="Q21" i="66"/>
  <c r="Q22" i="66"/>
  <c r="Q23" i="66"/>
  <c r="Q24" i="66"/>
  <c r="Q25" i="66"/>
  <c r="Q26" i="66"/>
  <c r="Q27" i="66"/>
  <c r="Q28" i="66"/>
  <c r="Q29" i="66"/>
  <c r="Q30" i="66"/>
  <c r="Q31" i="66"/>
  <c r="Q32" i="66"/>
  <c r="Q33" i="66"/>
  <c r="Q34" i="66"/>
  <c r="Q35" i="66"/>
  <c r="Q36" i="66"/>
  <c r="Q37" i="66"/>
  <c r="Q38" i="66"/>
  <c r="Q39" i="66"/>
  <c r="Q40" i="66"/>
  <c r="Q41" i="66"/>
  <c r="Q42" i="66"/>
  <c r="Q43" i="66"/>
  <c r="Q44" i="66"/>
  <c r="Q45" i="66"/>
  <c r="Q46" i="66"/>
  <c r="Q47" i="66"/>
  <c r="Q48" i="66"/>
  <c r="Q49" i="66"/>
  <c r="Q50" i="66"/>
  <c r="Q51" i="66"/>
  <c r="Q52" i="66"/>
  <c r="Q53" i="66"/>
  <c r="Q54" i="66"/>
  <c r="Q55" i="66"/>
  <c r="Q56" i="66"/>
  <c r="Q57" i="66"/>
  <c r="Q58" i="66"/>
  <c r="Q59" i="66"/>
  <c r="Q60" i="66"/>
  <c r="Q61" i="66"/>
  <c r="Q62" i="66"/>
  <c r="Q63" i="66"/>
  <c r="Q64" i="66"/>
  <c r="Q65" i="66"/>
  <c r="Q66" i="66"/>
  <c r="Q67" i="66"/>
  <c r="Q68" i="66"/>
  <c r="Q12" i="66"/>
  <c r="P13" i="66"/>
  <c r="P14" i="66"/>
  <c r="P15" i="66"/>
  <c r="P16" i="66"/>
  <c r="P17" i="66"/>
  <c r="P18" i="66"/>
  <c r="P19" i="66"/>
  <c r="P20" i="66"/>
  <c r="P21" i="66"/>
  <c r="P22" i="66"/>
  <c r="P23" i="66"/>
  <c r="P24" i="66"/>
  <c r="P25" i="66"/>
  <c r="P26" i="66"/>
  <c r="P27" i="66"/>
  <c r="P28" i="66"/>
  <c r="P29" i="66"/>
  <c r="P30" i="66"/>
  <c r="P31" i="66"/>
  <c r="P32" i="66"/>
  <c r="P33" i="66"/>
  <c r="P34" i="66"/>
  <c r="P35" i="66"/>
  <c r="P36" i="66"/>
  <c r="P37" i="66"/>
  <c r="P38" i="66"/>
  <c r="P39" i="66"/>
  <c r="P40" i="66"/>
  <c r="P41" i="66"/>
  <c r="P42" i="66"/>
  <c r="P43" i="66"/>
  <c r="P44" i="66"/>
  <c r="P45" i="66"/>
  <c r="P46" i="66"/>
  <c r="P47" i="66"/>
  <c r="P48" i="66"/>
  <c r="P49" i="66"/>
  <c r="P50" i="66"/>
  <c r="P51" i="66"/>
  <c r="P52" i="66"/>
  <c r="P53" i="66"/>
  <c r="P54" i="66"/>
  <c r="P55" i="66"/>
  <c r="P56" i="66"/>
  <c r="P57" i="66"/>
  <c r="P58" i="66"/>
  <c r="P59" i="66"/>
  <c r="P60" i="66"/>
  <c r="P61" i="66"/>
  <c r="P62" i="66"/>
  <c r="P63" i="66"/>
  <c r="P64" i="66"/>
  <c r="P65" i="66"/>
  <c r="P66" i="66"/>
  <c r="P67" i="66"/>
  <c r="P68" i="66"/>
  <c r="P12" i="66"/>
  <c r="O13" i="66"/>
  <c r="O14" i="66"/>
  <c r="O15" i="66"/>
  <c r="O16" i="66"/>
  <c r="O17" i="66"/>
  <c r="O18" i="66"/>
  <c r="O19" i="66"/>
  <c r="O20" i="66"/>
  <c r="O21" i="66"/>
  <c r="O22" i="66"/>
  <c r="O23" i="66"/>
  <c r="O24" i="66"/>
  <c r="O25" i="66"/>
  <c r="O26" i="66"/>
  <c r="O27" i="66"/>
  <c r="O28" i="66"/>
  <c r="O29" i="66"/>
  <c r="O30" i="66"/>
  <c r="O31" i="66"/>
  <c r="O32" i="66"/>
  <c r="O33" i="66"/>
  <c r="O34" i="66"/>
  <c r="O35" i="66"/>
  <c r="O36" i="66"/>
  <c r="O37" i="66"/>
  <c r="O38" i="66"/>
  <c r="O39" i="66"/>
  <c r="O40" i="66"/>
  <c r="O41" i="66"/>
  <c r="O42" i="66"/>
  <c r="O43" i="66"/>
  <c r="O44" i="66"/>
  <c r="O45" i="66"/>
  <c r="O46" i="66"/>
  <c r="O47" i="66"/>
  <c r="O48" i="66"/>
  <c r="O49" i="66"/>
  <c r="O50" i="66"/>
  <c r="O51" i="66"/>
  <c r="O52" i="66"/>
  <c r="O53" i="66"/>
  <c r="O54" i="66"/>
  <c r="O55" i="66"/>
  <c r="O56" i="66"/>
  <c r="O57" i="66"/>
  <c r="O58" i="66"/>
  <c r="O59" i="66"/>
  <c r="O60" i="66"/>
  <c r="O61" i="66"/>
  <c r="O62" i="66"/>
  <c r="O63" i="66"/>
  <c r="O64" i="66"/>
  <c r="O65" i="66"/>
  <c r="O66" i="66"/>
  <c r="O67" i="66"/>
  <c r="O68" i="66"/>
  <c r="O12" i="66"/>
  <c r="S13" i="65"/>
  <c r="S14" i="65"/>
  <c r="S15" i="65"/>
  <c r="S16" i="65"/>
  <c r="S17" i="65"/>
  <c r="S18" i="65"/>
  <c r="S19" i="65"/>
  <c r="S20" i="65"/>
  <c r="S21" i="65"/>
  <c r="S22" i="65"/>
  <c r="S23" i="65"/>
  <c r="S24" i="65"/>
  <c r="S25" i="65"/>
  <c r="S26" i="65"/>
  <c r="S27" i="65"/>
  <c r="S28" i="65"/>
  <c r="S29" i="65"/>
  <c r="S30" i="65"/>
  <c r="S31" i="65"/>
  <c r="S32" i="65"/>
  <c r="S33" i="65"/>
  <c r="S34" i="65"/>
  <c r="S35" i="65"/>
  <c r="S36" i="65"/>
  <c r="S37" i="65"/>
  <c r="S38" i="65"/>
  <c r="S39" i="65"/>
  <c r="S40" i="65"/>
  <c r="S41" i="65"/>
  <c r="S42" i="65"/>
  <c r="S43" i="65"/>
  <c r="S44" i="65"/>
  <c r="S45" i="65"/>
  <c r="S46" i="65"/>
  <c r="S47" i="65"/>
  <c r="S48" i="65"/>
  <c r="S49" i="65"/>
  <c r="S50" i="65"/>
  <c r="S51" i="65"/>
  <c r="S52" i="65"/>
  <c r="S53" i="65"/>
  <c r="S54" i="65"/>
  <c r="S55" i="65"/>
  <c r="S56" i="65"/>
  <c r="S57" i="65"/>
  <c r="S58" i="65"/>
  <c r="S59" i="65"/>
  <c r="S60" i="65"/>
  <c r="S61" i="65"/>
  <c r="S62" i="65"/>
  <c r="S63" i="65"/>
  <c r="S64" i="65"/>
  <c r="S65" i="65"/>
  <c r="S66" i="65"/>
  <c r="S67" i="65"/>
  <c r="S68" i="65"/>
  <c r="S12" i="65"/>
  <c r="R13" i="65"/>
  <c r="R14" i="65"/>
  <c r="R15" i="65"/>
  <c r="R16" i="65"/>
  <c r="R17" i="65"/>
  <c r="R18" i="65"/>
  <c r="R19" i="65"/>
  <c r="R20" i="65"/>
  <c r="R21" i="65"/>
  <c r="R22" i="65"/>
  <c r="R23" i="65"/>
  <c r="R24" i="65"/>
  <c r="R25" i="65"/>
  <c r="R26" i="65"/>
  <c r="R27" i="65"/>
  <c r="R28" i="65"/>
  <c r="R29" i="65"/>
  <c r="R30" i="65"/>
  <c r="R31" i="65"/>
  <c r="R32" i="65"/>
  <c r="R33" i="65"/>
  <c r="R34" i="65"/>
  <c r="R35" i="65"/>
  <c r="R36" i="65"/>
  <c r="R37" i="65"/>
  <c r="R38" i="65"/>
  <c r="R39" i="65"/>
  <c r="R40" i="65"/>
  <c r="R41" i="65"/>
  <c r="R42" i="65"/>
  <c r="R43" i="65"/>
  <c r="R44" i="65"/>
  <c r="R45" i="65"/>
  <c r="R46" i="65"/>
  <c r="R47" i="65"/>
  <c r="R48" i="65"/>
  <c r="R49" i="65"/>
  <c r="R50" i="65"/>
  <c r="R51" i="65"/>
  <c r="R52" i="65"/>
  <c r="R53" i="65"/>
  <c r="R54" i="65"/>
  <c r="R55" i="65"/>
  <c r="R56" i="65"/>
  <c r="R57" i="65"/>
  <c r="R58" i="65"/>
  <c r="R59" i="65"/>
  <c r="R60" i="65"/>
  <c r="R61" i="65"/>
  <c r="R62" i="65"/>
  <c r="R63" i="65"/>
  <c r="R64" i="65"/>
  <c r="R65" i="65"/>
  <c r="R66" i="65"/>
  <c r="R67" i="65"/>
  <c r="R68" i="65"/>
  <c r="R12" i="65"/>
  <c r="Q13" i="65"/>
  <c r="Q14" i="65"/>
  <c r="Q15" i="65"/>
  <c r="Q16" i="65"/>
  <c r="Q17" i="65"/>
  <c r="Q18" i="65"/>
  <c r="Q19" i="65"/>
  <c r="Q20" i="65"/>
  <c r="Q21" i="65"/>
  <c r="Q22" i="65"/>
  <c r="Q23" i="65"/>
  <c r="Q24" i="65"/>
  <c r="Q25" i="65"/>
  <c r="Q26" i="65"/>
  <c r="Q27" i="65"/>
  <c r="Q28" i="65"/>
  <c r="Q29" i="65"/>
  <c r="Q30" i="65"/>
  <c r="Q31" i="65"/>
  <c r="Q32" i="65"/>
  <c r="Q33" i="65"/>
  <c r="Q34" i="65"/>
  <c r="Q35" i="65"/>
  <c r="Q36" i="65"/>
  <c r="Q37" i="65"/>
  <c r="Q38" i="65"/>
  <c r="Q39" i="65"/>
  <c r="Q40" i="65"/>
  <c r="Q41" i="65"/>
  <c r="Q42" i="65"/>
  <c r="Q43" i="65"/>
  <c r="Q44" i="65"/>
  <c r="Q45" i="65"/>
  <c r="Q46" i="65"/>
  <c r="Q47" i="65"/>
  <c r="Q48" i="65"/>
  <c r="Q49" i="65"/>
  <c r="Q50" i="65"/>
  <c r="Q51" i="65"/>
  <c r="Q52" i="65"/>
  <c r="Q53" i="65"/>
  <c r="Q54" i="65"/>
  <c r="Q55" i="65"/>
  <c r="Q56" i="65"/>
  <c r="Q57" i="65"/>
  <c r="Q58" i="65"/>
  <c r="Q59" i="65"/>
  <c r="Q60" i="65"/>
  <c r="Q61" i="65"/>
  <c r="Q62" i="65"/>
  <c r="Q63" i="65"/>
  <c r="Q64" i="65"/>
  <c r="Q65" i="65"/>
  <c r="Q66" i="65"/>
  <c r="Q67" i="65"/>
  <c r="Q68" i="65"/>
  <c r="Q12" i="65"/>
  <c r="P13" i="65"/>
  <c r="P14" i="65"/>
  <c r="P15" i="65"/>
  <c r="P16" i="65"/>
  <c r="P17" i="65"/>
  <c r="P18" i="65"/>
  <c r="P19" i="65"/>
  <c r="P20" i="65"/>
  <c r="P21" i="65"/>
  <c r="P22" i="65"/>
  <c r="P23" i="65"/>
  <c r="P24" i="65"/>
  <c r="P25" i="65"/>
  <c r="P26" i="65"/>
  <c r="P27" i="65"/>
  <c r="P28" i="65"/>
  <c r="P29" i="65"/>
  <c r="P30" i="65"/>
  <c r="P31" i="65"/>
  <c r="P32" i="65"/>
  <c r="P33" i="65"/>
  <c r="P34" i="65"/>
  <c r="P35" i="65"/>
  <c r="P36" i="65"/>
  <c r="P37" i="65"/>
  <c r="P38" i="65"/>
  <c r="P39" i="65"/>
  <c r="P40" i="65"/>
  <c r="P41" i="65"/>
  <c r="P42" i="65"/>
  <c r="P43" i="65"/>
  <c r="P44" i="65"/>
  <c r="P45" i="65"/>
  <c r="P46" i="65"/>
  <c r="P47" i="65"/>
  <c r="P48" i="65"/>
  <c r="P49" i="65"/>
  <c r="P50" i="65"/>
  <c r="P51" i="65"/>
  <c r="P52" i="65"/>
  <c r="P53" i="65"/>
  <c r="P54" i="65"/>
  <c r="P55" i="65"/>
  <c r="P56" i="65"/>
  <c r="P57" i="65"/>
  <c r="P58" i="65"/>
  <c r="P59" i="65"/>
  <c r="P60" i="65"/>
  <c r="P61" i="65"/>
  <c r="P62" i="65"/>
  <c r="P63" i="65"/>
  <c r="P64" i="65"/>
  <c r="P65" i="65"/>
  <c r="P66" i="65"/>
  <c r="P67" i="65"/>
  <c r="P68" i="65"/>
  <c r="P12" i="65"/>
  <c r="O13" i="65"/>
  <c r="O14" i="65"/>
  <c r="O15" i="65"/>
  <c r="O16" i="65"/>
  <c r="O17" i="65"/>
  <c r="O18" i="65"/>
  <c r="O19" i="65"/>
  <c r="O20" i="65"/>
  <c r="O21" i="65"/>
  <c r="O22" i="65"/>
  <c r="O23" i="65"/>
  <c r="O24" i="65"/>
  <c r="O25" i="65"/>
  <c r="O26" i="65"/>
  <c r="O27" i="65"/>
  <c r="O28" i="65"/>
  <c r="O29" i="65"/>
  <c r="O30" i="65"/>
  <c r="O31" i="65"/>
  <c r="O32" i="65"/>
  <c r="O33" i="65"/>
  <c r="O34" i="65"/>
  <c r="O35" i="65"/>
  <c r="O36" i="65"/>
  <c r="O37" i="65"/>
  <c r="O38" i="65"/>
  <c r="O39" i="65"/>
  <c r="O40" i="65"/>
  <c r="O41" i="65"/>
  <c r="O42" i="65"/>
  <c r="O43" i="65"/>
  <c r="O44" i="65"/>
  <c r="O45" i="65"/>
  <c r="O46" i="65"/>
  <c r="O47" i="65"/>
  <c r="O48" i="65"/>
  <c r="O49" i="65"/>
  <c r="O50" i="65"/>
  <c r="O51" i="65"/>
  <c r="O52" i="65"/>
  <c r="O53" i="65"/>
  <c r="O54" i="65"/>
  <c r="O55" i="65"/>
  <c r="O56" i="65"/>
  <c r="O57" i="65"/>
  <c r="O58" i="65"/>
  <c r="O59" i="65"/>
  <c r="O60" i="65"/>
  <c r="O61" i="65"/>
  <c r="O62" i="65"/>
  <c r="O63" i="65"/>
  <c r="O64" i="65"/>
  <c r="O65" i="65"/>
  <c r="O66" i="65"/>
  <c r="O67" i="65"/>
  <c r="O68" i="65"/>
  <c r="O12" i="65"/>
  <c r="R13" i="62"/>
  <c r="R14" i="62"/>
  <c r="R15" i="62"/>
  <c r="R16" i="62"/>
  <c r="R17" i="62"/>
  <c r="R18" i="62"/>
  <c r="R19" i="62"/>
  <c r="R20" i="62"/>
  <c r="R21" i="62"/>
  <c r="R22" i="62"/>
  <c r="R23" i="62"/>
  <c r="R24" i="62"/>
  <c r="R25" i="62"/>
  <c r="R26" i="62"/>
  <c r="R27" i="62"/>
  <c r="R28" i="62"/>
  <c r="R29" i="62"/>
  <c r="R30" i="62"/>
  <c r="R31" i="62"/>
  <c r="R32" i="62"/>
  <c r="R33" i="62"/>
  <c r="R34" i="62"/>
  <c r="R35" i="62"/>
  <c r="R36" i="62"/>
  <c r="R37" i="62"/>
  <c r="R38" i="62"/>
  <c r="R39" i="62"/>
  <c r="R40" i="62"/>
  <c r="R41" i="62"/>
  <c r="R42" i="62"/>
  <c r="R43" i="62"/>
  <c r="R44" i="62"/>
  <c r="R45" i="62"/>
  <c r="R46" i="62"/>
  <c r="R47" i="62"/>
  <c r="R48" i="62"/>
  <c r="R49" i="62"/>
  <c r="R50" i="62"/>
  <c r="R51" i="62"/>
  <c r="R52" i="62"/>
  <c r="R53" i="62"/>
  <c r="R54" i="62"/>
  <c r="R55" i="62"/>
  <c r="R56" i="62"/>
  <c r="R57" i="62"/>
  <c r="R58" i="62"/>
  <c r="R59" i="62"/>
  <c r="R60" i="62"/>
  <c r="R61" i="62"/>
  <c r="R62" i="62"/>
  <c r="R63" i="62"/>
  <c r="R64" i="62"/>
  <c r="R65" i="62"/>
  <c r="R66" i="62"/>
  <c r="R67" i="62"/>
  <c r="R68" i="62"/>
  <c r="R12" i="62"/>
  <c r="Q13" i="62"/>
  <c r="Q14" i="62"/>
  <c r="Q15" i="62"/>
  <c r="Q16" i="62"/>
  <c r="Q17" i="62"/>
  <c r="Q18" i="62"/>
  <c r="Q19" i="62"/>
  <c r="Q20" i="62"/>
  <c r="Q21" i="62"/>
  <c r="Q22" i="62"/>
  <c r="Q23" i="62"/>
  <c r="Q24" i="62"/>
  <c r="Q25" i="62"/>
  <c r="Q26" i="62"/>
  <c r="Q27" i="62"/>
  <c r="Q28" i="62"/>
  <c r="Q29" i="62"/>
  <c r="Q30" i="62"/>
  <c r="Q31" i="62"/>
  <c r="Q32" i="62"/>
  <c r="Q33" i="62"/>
  <c r="Q34" i="62"/>
  <c r="Q35" i="62"/>
  <c r="Q36" i="62"/>
  <c r="Q37" i="62"/>
  <c r="Q38" i="62"/>
  <c r="Q39" i="62"/>
  <c r="Q40" i="62"/>
  <c r="Q41" i="62"/>
  <c r="Q42" i="62"/>
  <c r="Q43" i="62"/>
  <c r="Q44" i="62"/>
  <c r="Q45" i="62"/>
  <c r="Q46" i="62"/>
  <c r="Q47" i="62"/>
  <c r="Q48" i="62"/>
  <c r="Q49" i="62"/>
  <c r="Q50" i="62"/>
  <c r="Q51" i="62"/>
  <c r="Q52" i="62"/>
  <c r="Q53" i="62"/>
  <c r="Q54" i="62"/>
  <c r="Q55" i="62"/>
  <c r="Q56" i="62"/>
  <c r="Q57" i="62"/>
  <c r="Q58" i="62"/>
  <c r="Q59" i="62"/>
  <c r="Q60" i="62"/>
  <c r="Q61" i="62"/>
  <c r="Q62" i="62"/>
  <c r="Q63" i="62"/>
  <c r="Q64" i="62"/>
  <c r="Q65" i="62"/>
  <c r="Q66" i="62"/>
  <c r="Q67" i="62"/>
  <c r="Q68" i="62"/>
  <c r="Q12" i="62"/>
  <c r="P13" i="62"/>
  <c r="P14" i="62"/>
  <c r="P15" i="62"/>
  <c r="P16" i="62"/>
  <c r="P17" i="62"/>
  <c r="P18" i="62"/>
  <c r="P19" i="62"/>
  <c r="P20" i="62"/>
  <c r="P21" i="62"/>
  <c r="P22" i="62"/>
  <c r="P23" i="62"/>
  <c r="P24" i="62"/>
  <c r="P25" i="62"/>
  <c r="P26" i="62"/>
  <c r="P27" i="62"/>
  <c r="P28" i="62"/>
  <c r="P29" i="62"/>
  <c r="P30" i="62"/>
  <c r="P31" i="62"/>
  <c r="P32" i="62"/>
  <c r="P33" i="62"/>
  <c r="P34" i="62"/>
  <c r="P35" i="62"/>
  <c r="P36" i="62"/>
  <c r="P37" i="62"/>
  <c r="P38" i="62"/>
  <c r="P39" i="62"/>
  <c r="P40" i="62"/>
  <c r="P41" i="62"/>
  <c r="P42" i="62"/>
  <c r="P43" i="62"/>
  <c r="P44" i="62"/>
  <c r="P45" i="62"/>
  <c r="P46" i="62"/>
  <c r="P47" i="62"/>
  <c r="P48" i="62"/>
  <c r="P49" i="62"/>
  <c r="P50" i="62"/>
  <c r="P51" i="62"/>
  <c r="P52" i="62"/>
  <c r="P53" i="62"/>
  <c r="P54" i="62"/>
  <c r="P55" i="62"/>
  <c r="P56" i="62"/>
  <c r="P57" i="62"/>
  <c r="P58" i="62"/>
  <c r="P59" i="62"/>
  <c r="P60" i="62"/>
  <c r="P61" i="62"/>
  <c r="P62" i="62"/>
  <c r="P63" i="62"/>
  <c r="P64" i="62"/>
  <c r="P65" i="62"/>
  <c r="P66" i="62"/>
  <c r="P67" i="62"/>
  <c r="P68" i="62"/>
  <c r="P12" i="62"/>
  <c r="O13" i="62"/>
  <c r="O14" i="62"/>
  <c r="O15" i="62"/>
  <c r="O16" i="62"/>
  <c r="O17" i="62"/>
  <c r="O18" i="62"/>
  <c r="O19" i="62"/>
  <c r="O20" i="62"/>
  <c r="O21" i="62"/>
  <c r="O22" i="62"/>
  <c r="O23" i="62"/>
  <c r="O24" i="62"/>
  <c r="O25" i="62"/>
  <c r="O26" i="62"/>
  <c r="O27" i="62"/>
  <c r="O28" i="62"/>
  <c r="O29" i="62"/>
  <c r="O30" i="62"/>
  <c r="O31" i="62"/>
  <c r="O32" i="62"/>
  <c r="O33" i="62"/>
  <c r="O34" i="62"/>
  <c r="O35" i="62"/>
  <c r="O36" i="62"/>
  <c r="O37" i="62"/>
  <c r="O38" i="62"/>
  <c r="O39" i="62"/>
  <c r="O40" i="62"/>
  <c r="O41" i="62"/>
  <c r="O42" i="62"/>
  <c r="O43" i="62"/>
  <c r="O44" i="62"/>
  <c r="O45" i="62"/>
  <c r="O46" i="62"/>
  <c r="O47" i="62"/>
  <c r="O48" i="62"/>
  <c r="O49" i="62"/>
  <c r="O50" i="62"/>
  <c r="O51" i="62"/>
  <c r="O52" i="62"/>
  <c r="O53" i="62"/>
  <c r="O54" i="62"/>
  <c r="O55" i="62"/>
  <c r="O56" i="62"/>
  <c r="O57" i="62"/>
  <c r="O58" i="62"/>
  <c r="O59" i="62"/>
  <c r="O60" i="62"/>
  <c r="O61" i="62"/>
  <c r="O62" i="62"/>
  <c r="O63" i="62"/>
  <c r="O64" i="62"/>
  <c r="O65" i="62"/>
  <c r="O66" i="62"/>
  <c r="O67" i="62"/>
  <c r="O68" i="62"/>
  <c r="O12" i="62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12" i="3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58" i="16"/>
  <c r="O59" i="16"/>
  <c r="O60" i="16"/>
  <c r="O61" i="16"/>
  <c r="O62" i="16"/>
  <c r="O63" i="16"/>
  <c r="O64" i="16"/>
  <c r="O65" i="16"/>
  <c r="O66" i="16"/>
  <c r="O67" i="16"/>
  <c r="O68" i="16"/>
  <c r="O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12" i="16"/>
  <c r="C12" i="54" l="1"/>
  <c r="M69" i="61" l="1"/>
  <c r="L69" i="61"/>
  <c r="K69" i="61"/>
  <c r="J69" i="61"/>
  <c r="I69" i="61"/>
  <c r="G69" i="61"/>
  <c r="F69" i="61"/>
  <c r="E69" i="61"/>
  <c r="D69" i="61"/>
  <c r="C69" i="61"/>
  <c r="N68" i="62" s="1"/>
  <c r="M68" i="61"/>
  <c r="L68" i="61"/>
  <c r="K68" i="61"/>
  <c r="J68" i="61"/>
  <c r="I68" i="61"/>
  <c r="G68" i="61"/>
  <c r="F68" i="61"/>
  <c r="E68" i="61"/>
  <c r="D68" i="61"/>
  <c r="C68" i="61"/>
  <c r="N67" i="62" s="1"/>
  <c r="M67" i="61"/>
  <c r="L67" i="61"/>
  <c r="K67" i="61"/>
  <c r="J67" i="61"/>
  <c r="I67" i="61"/>
  <c r="G67" i="61"/>
  <c r="F67" i="61"/>
  <c r="E67" i="61"/>
  <c r="D67" i="61"/>
  <c r="C67" i="61"/>
  <c r="N66" i="62" s="1"/>
  <c r="M66" i="61"/>
  <c r="L66" i="61"/>
  <c r="K66" i="61"/>
  <c r="J66" i="61"/>
  <c r="I66" i="61"/>
  <c r="G66" i="61"/>
  <c r="F66" i="61"/>
  <c r="E66" i="61"/>
  <c r="D66" i="61"/>
  <c r="C66" i="61"/>
  <c r="N65" i="62" s="1"/>
  <c r="M65" i="61"/>
  <c r="L65" i="61"/>
  <c r="K65" i="61"/>
  <c r="J65" i="61"/>
  <c r="I65" i="61"/>
  <c r="G65" i="61"/>
  <c r="F65" i="61"/>
  <c r="E65" i="61"/>
  <c r="D65" i="61"/>
  <c r="C65" i="61"/>
  <c r="N64" i="62" s="1"/>
  <c r="M64" i="61"/>
  <c r="L64" i="61"/>
  <c r="K64" i="61"/>
  <c r="J64" i="61"/>
  <c r="I64" i="61"/>
  <c r="G64" i="61"/>
  <c r="F64" i="61"/>
  <c r="E64" i="61"/>
  <c r="D64" i="61"/>
  <c r="C64" i="61"/>
  <c r="N63" i="62" s="1"/>
  <c r="M63" i="61"/>
  <c r="L63" i="61"/>
  <c r="K63" i="61"/>
  <c r="J63" i="61"/>
  <c r="I63" i="61"/>
  <c r="G63" i="61"/>
  <c r="F63" i="61"/>
  <c r="E63" i="61"/>
  <c r="D63" i="61"/>
  <c r="C63" i="61"/>
  <c r="N62" i="62" s="1"/>
  <c r="M62" i="61"/>
  <c r="L62" i="61"/>
  <c r="K62" i="61"/>
  <c r="J62" i="61"/>
  <c r="I62" i="61"/>
  <c r="G62" i="61"/>
  <c r="F62" i="61"/>
  <c r="E62" i="61"/>
  <c r="D62" i="61"/>
  <c r="C62" i="61"/>
  <c r="N61" i="62" s="1"/>
  <c r="M61" i="61"/>
  <c r="L61" i="61"/>
  <c r="K61" i="61"/>
  <c r="J61" i="61"/>
  <c r="I61" i="61"/>
  <c r="G61" i="61"/>
  <c r="F61" i="61"/>
  <c r="E61" i="61"/>
  <c r="D61" i="61"/>
  <c r="C61" i="61"/>
  <c r="N60" i="62" s="1"/>
  <c r="M60" i="61"/>
  <c r="L60" i="61"/>
  <c r="K60" i="61"/>
  <c r="J60" i="61"/>
  <c r="I60" i="61"/>
  <c r="G60" i="61"/>
  <c r="F60" i="61"/>
  <c r="E60" i="61"/>
  <c r="D60" i="61"/>
  <c r="C60" i="61"/>
  <c r="N59" i="62" s="1"/>
  <c r="M59" i="61"/>
  <c r="L59" i="61"/>
  <c r="K59" i="61"/>
  <c r="J59" i="61"/>
  <c r="I59" i="61"/>
  <c r="G59" i="61"/>
  <c r="F59" i="61"/>
  <c r="E59" i="61"/>
  <c r="D59" i="61"/>
  <c r="C59" i="61"/>
  <c r="N58" i="62" s="1"/>
  <c r="M58" i="61"/>
  <c r="L58" i="61"/>
  <c r="K58" i="61"/>
  <c r="J58" i="61"/>
  <c r="I58" i="61"/>
  <c r="G58" i="61"/>
  <c r="F58" i="61"/>
  <c r="E58" i="61"/>
  <c r="D58" i="61"/>
  <c r="C58" i="61"/>
  <c r="N57" i="62" s="1"/>
  <c r="M57" i="61"/>
  <c r="L57" i="61"/>
  <c r="K57" i="61"/>
  <c r="J57" i="61"/>
  <c r="I57" i="61"/>
  <c r="G57" i="61"/>
  <c r="F57" i="61"/>
  <c r="E57" i="61"/>
  <c r="D57" i="61"/>
  <c r="C57" i="61"/>
  <c r="N56" i="62" s="1"/>
  <c r="M56" i="61"/>
  <c r="L56" i="61"/>
  <c r="K56" i="61"/>
  <c r="J56" i="61"/>
  <c r="I56" i="61"/>
  <c r="G56" i="61"/>
  <c r="F56" i="61"/>
  <c r="E56" i="61"/>
  <c r="D56" i="61"/>
  <c r="C56" i="61"/>
  <c r="N55" i="62" s="1"/>
  <c r="M55" i="61"/>
  <c r="L55" i="61"/>
  <c r="K55" i="61"/>
  <c r="J55" i="61"/>
  <c r="I55" i="61"/>
  <c r="G55" i="61"/>
  <c r="F55" i="61"/>
  <c r="E55" i="61"/>
  <c r="D55" i="61"/>
  <c r="C55" i="61"/>
  <c r="N54" i="62" s="1"/>
  <c r="M54" i="61"/>
  <c r="L54" i="61"/>
  <c r="K54" i="61"/>
  <c r="J54" i="61"/>
  <c r="I54" i="61"/>
  <c r="G54" i="61"/>
  <c r="F54" i="61"/>
  <c r="E54" i="61"/>
  <c r="D54" i="61"/>
  <c r="C54" i="61"/>
  <c r="N53" i="62" s="1"/>
  <c r="M53" i="61"/>
  <c r="L53" i="61"/>
  <c r="K53" i="61"/>
  <c r="J53" i="61"/>
  <c r="I53" i="61"/>
  <c r="G53" i="61"/>
  <c r="F53" i="61"/>
  <c r="E53" i="61"/>
  <c r="D53" i="61"/>
  <c r="C53" i="61"/>
  <c r="N52" i="62" s="1"/>
  <c r="M52" i="61"/>
  <c r="L52" i="61"/>
  <c r="K52" i="61"/>
  <c r="J52" i="61"/>
  <c r="I52" i="61"/>
  <c r="G52" i="61"/>
  <c r="F52" i="61"/>
  <c r="E52" i="61"/>
  <c r="D52" i="61"/>
  <c r="C52" i="61"/>
  <c r="N51" i="62" s="1"/>
  <c r="M51" i="61"/>
  <c r="L51" i="61"/>
  <c r="K51" i="61"/>
  <c r="J51" i="61"/>
  <c r="I51" i="61"/>
  <c r="G51" i="61"/>
  <c r="F51" i="61"/>
  <c r="E51" i="61"/>
  <c r="D51" i="61"/>
  <c r="C51" i="61"/>
  <c r="N50" i="62" s="1"/>
  <c r="M50" i="61"/>
  <c r="L50" i="61"/>
  <c r="K50" i="61"/>
  <c r="J50" i="61"/>
  <c r="I50" i="61"/>
  <c r="G50" i="61"/>
  <c r="F50" i="61"/>
  <c r="E50" i="61"/>
  <c r="D50" i="61"/>
  <c r="C50" i="61"/>
  <c r="N49" i="62" s="1"/>
  <c r="M49" i="61"/>
  <c r="L49" i="61"/>
  <c r="K49" i="61"/>
  <c r="J49" i="61"/>
  <c r="I49" i="61"/>
  <c r="G49" i="61"/>
  <c r="F49" i="61"/>
  <c r="E49" i="61"/>
  <c r="D49" i="61"/>
  <c r="C49" i="61"/>
  <c r="N48" i="62" s="1"/>
  <c r="M48" i="61"/>
  <c r="L48" i="61"/>
  <c r="K48" i="61"/>
  <c r="J48" i="61"/>
  <c r="I48" i="61"/>
  <c r="G48" i="61"/>
  <c r="F48" i="61"/>
  <c r="E48" i="61"/>
  <c r="D48" i="61"/>
  <c r="C48" i="61"/>
  <c r="N47" i="62" s="1"/>
  <c r="M47" i="61"/>
  <c r="L47" i="61"/>
  <c r="K47" i="61"/>
  <c r="J47" i="61"/>
  <c r="I47" i="61"/>
  <c r="G47" i="61"/>
  <c r="F47" i="61"/>
  <c r="E47" i="61"/>
  <c r="D47" i="61"/>
  <c r="C47" i="61"/>
  <c r="N46" i="62" s="1"/>
  <c r="M46" i="61"/>
  <c r="L46" i="61"/>
  <c r="K46" i="61"/>
  <c r="J46" i="61"/>
  <c r="I46" i="61"/>
  <c r="G46" i="61"/>
  <c r="F46" i="61"/>
  <c r="E46" i="61"/>
  <c r="D46" i="61"/>
  <c r="C46" i="61"/>
  <c r="N45" i="62" s="1"/>
  <c r="M45" i="61"/>
  <c r="L45" i="61"/>
  <c r="K45" i="61"/>
  <c r="J45" i="61"/>
  <c r="I45" i="61"/>
  <c r="G45" i="61"/>
  <c r="F45" i="61"/>
  <c r="E45" i="61"/>
  <c r="D45" i="61"/>
  <c r="C45" i="61"/>
  <c r="N44" i="62" s="1"/>
  <c r="M44" i="61"/>
  <c r="L44" i="61"/>
  <c r="K44" i="61"/>
  <c r="J44" i="61"/>
  <c r="I44" i="61"/>
  <c r="G44" i="61"/>
  <c r="F44" i="61"/>
  <c r="E44" i="61"/>
  <c r="D44" i="61"/>
  <c r="C44" i="61"/>
  <c r="N43" i="62" s="1"/>
  <c r="M43" i="61"/>
  <c r="L43" i="61"/>
  <c r="K43" i="61"/>
  <c r="J43" i="61"/>
  <c r="I43" i="61"/>
  <c r="G43" i="61"/>
  <c r="F43" i="61"/>
  <c r="E43" i="61"/>
  <c r="D43" i="61"/>
  <c r="C43" i="61"/>
  <c r="N42" i="62" s="1"/>
  <c r="M42" i="61"/>
  <c r="L42" i="61"/>
  <c r="K42" i="61"/>
  <c r="J42" i="61"/>
  <c r="I42" i="61"/>
  <c r="G42" i="61"/>
  <c r="F42" i="61"/>
  <c r="E42" i="61"/>
  <c r="D42" i="61"/>
  <c r="C42" i="61"/>
  <c r="N41" i="62" s="1"/>
  <c r="M41" i="61"/>
  <c r="L41" i="61"/>
  <c r="K41" i="61"/>
  <c r="J41" i="61"/>
  <c r="I41" i="61"/>
  <c r="G41" i="61"/>
  <c r="F41" i="61"/>
  <c r="E41" i="61"/>
  <c r="D41" i="61"/>
  <c r="C41" i="61"/>
  <c r="N40" i="62" s="1"/>
  <c r="M40" i="61"/>
  <c r="L40" i="61"/>
  <c r="K40" i="61"/>
  <c r="J40" i="61"/>
  <c r="I40" i="61"/>
  <c r="G40" i="61"/>
  <c r="F40" i="61"/>
  <c r="E40" i="61"/>
  <c r="D40" i="61"/>
  <c r="C40" i="61"/>
  <c r="N39" i="62" s="1"/>
  <c r="M39" i="61"/>
  <c r="L39" i="61"/>
  <c r="K39" i="61"/>
  <c r="J39" i="61"/>
  <c r="I39" i="61"/>
  <c r="G39" i="61"/>
  <c r="F39" i="61"/>
  <c r="E39" i="61"/>
  <c r="D39" i="61"/>
  <c r="C39" i="61"/>
  <c r="N38" i="62" s="1"/>
  <c r="M38" i="61"/>
  <c r="L38" i="61"/>
  <c r="K38" i="61"/>
  <c r="J38" i="61"/>
  <c r="I38" i="61"/>
  <c r="G38" i="61"/>
  <c r="F38" i="61"/>
  <c r="E38" i="61"/>
  <c r="D38" i="61"/>
  <c r="C38" i="61"/>
  <c r="N37" i="62" s="1"/>
  <c r="M37" i="61"/>
  <c r="L37" i="61"/>
  <c r="K37" i="61"/>
  <c r="J37" i="61"/>
  <c r="I37" i="61"/>
  <c r="G37" i="61"/>
  <c r="F37" i="61"/>
  <c r="E37" i="61"/>
  <c r="D37" i="61"/>
  <c r="C37" i="61"/>
  <c r="N36" i="62" s="1"/>
  <c r="M36" i="61"/>
  <c r="L36" i="61"/>
  <c r="K36" i="61"/>
  <c r="J36" i="61"/>
  <c r="I36" i="61"/>
  <c r="G36" i="61"/>
  <c r="F36" i="61"/>
  <c r="E36" i="61"/>
  <c r="D36" i="61"/>
  <c r="C36" i="61"/>
  <c r="N35" i="62" s="1"/>
  <c r="M35" i="61"/>
  <c r="L35" i="61"/>
  <c r="K35" i="61"/>
  <c r="J35" i="61"/>
  <c r="I35" i="61"/>
  <c r="G35" i="61"/>
  <c r="F35" i="61"/>
  <c r="E35" i="61"/>
  <c r="D35" i="61"/>
  <c r="C35" i="61"/>
  <c r="N34" i="62" s="1"/>
  <c r="M34" i="61"/>
  <c r="L34" i="61"/>
  <c r="K34" i="61"/>
  <c r="J34" i="61"/>
  <c r="I34" i="61"/>
  <c r="G34" i="61"/>
  <c r="F34" i="61"/>
  <c r="E34" i="61"/>
  <c r="D34" i="61"/>
  <c r="C34" i="61"/>
  <c r="N33" i="62" s="1"/>
  <c r="M33" i="61"/>
  <c r="L33" i="61"/>
  <c r="K33" i="61"/>
  <c r="J33" i="61"/>
  <c r="I33" i="61"/>
  <c r="G33" i="61"/>
  <c r="F33" i="61"/>
  <c r="E33" i="61"/>
  <c r="D33" i="61"/>
  <c r="C33" i="61"/>
  <c r="N32" i="62" s="1"/>
  <c r="M32" i="61"/>
  <c r="L32" i="61"/>
  <c r="K32" i="61"/>
  <c r="J32" i="61"/>
  <c r="I32" i="61"/>
  <c r="G32" i="61"/>
  <c r="F32" i="61"/>
  <c r="E32" i="61"/>
  <c r="D32" i="61"/>
  <c r="C32" i="61"/>
  <c r="N31" i="62" s="1"/>
  <c r="M31" i="61"/>
  <c r="L31" i="61"/>
  <c r="K31" i="61"/>
  <c r="J31" i="61"/>
  <c r="I31" i="61"/>
  <c r="G31" i="61"/>
  <c r="F31" i="61"/>
  <c r="E31" i="61"/>
  <c r="D31" i="61"/>
  <c r="C31" i="61"/>
  <c r="N30" i="62" s="1"/>
  <c r="M30" i="61"/>
  <c r="L30" i="61"/>
  <c r="K30" i="61"/>
  <c r="J30" i="61"/>
  <c r="I30" i="61"/>
  <c r="G30" i="61"/>
  <c r="F30" i="61"/>
  <c r="E30" i="61"/>
  <c r="D30" i="61"/>
  <c r="C30" i="61"/>
  <c r="N29" i="62" s="1"/>
  <c r="M29" i="61"/>
  <c r="L29" i="61"/>
  <c r="K29" i="61"/>
  <c r="J29" i="61"/>
  <c r="I29" i="61"/>
  <c r="G29" i="61"/>
  <c r="F29" i="61"/>
  <c r="E29" i="61"/>
  <c r="D29" i="61"/>
  <c r="C29" i="61"/>
  <c r="N28" i="62" s="1"/>
  <c r="M28" i="61"/>
  <c r="L28" i="61"/>
  <c r="K28" i="61"/>
  <c r="J28" i="61"/>
  <c r="I28" i="61"/>
  <c r="G28" i="61"/>
  <c r="F28" i="61"/>
  <c r="E28" i="61"/>
  <c r="D28" i="61"/>
  <c r="C28" i="61"/>
  <c r="N27" i="62" s="1"/>
  <c r="M27" i="61"/>
  <c r="L27" i="61"/>
  <c r="K27" i="61"/>
  <c r="J27" i="61"/>
  <c r="I27" i="61"/>
  <c r="G27" i="61"/>
  <c r="F27" i="61"/>
  <c r="E27" i="61"/>
  <c r="D27" i="61"/>
  <c r="C27" i="61"/>
  <c r="N26" i="62" s="1"/>
  <c r="M26" i="61"/>
  <c r="L26" i="61"/>
  <c r="K26" i="61"/>
  <c r="J26" i="61"/>
  <c r="I26" i="61"/>
  <c r="G26" i="61"/>
  <c r="F26" i="61"/>
  <c r="E26" i="61"/>
  <c r="D26" i="61"/>
  <c r="C26" i="61"/>
  <c r="N25" i="62" s="1"/>
  <c r="M25" i="61"/>
  <c r="L25" i="61"/>
  <c r="K25" i="61"/>
  <c r="J25" i="61"/>
  <c r="I25" i="61"/>
  <c r="G25" i="61"/>
  <c r="F25" i="61"/>
  <c r="E25" i="61"/>
  <c r="D25" i="61"/>
  <c r="C25" i="61"/>
  <c r="N24" i="62" s="1"/>
  <c r="M24" i="61"/>
  <c r="L24" i="61"/>
  <c r="K24" i="61"/>
  <c r="J24" i="61"/>
  <c r="I24" i="61"/>
  <c r="G24" i="61"/>
  <c r="F24" i="61"/>
  <c r="E24" i="61"/>
  <c r="D24" i="61"/>
  <c r="C24" i="61"/>
  <c r="N23" i="62" s="1"/>
  <c r="M23" i="61"/>
  <c r="L23" i="61"/>
  <c r="K23" i="61"/>
  <c r="J23" i="61"/>
  <c r="I23" i="61"/>
  <c r="G23" i="61"/>
  <c r="F23" i="61"/>
  <c r="E23" i="61"/>
  <c r="D23" i="61"/>
  <c r="C23" i="61"/>
  <c r="N22" i="62" s="1"/>
  <c r="M22" i="61"/>
  <c r="L22" i="61"/>
  <c r="K22" i="61"/>
  <c r="J22" i="61"/>
  <c r="I22" i="61"/>
  <c r="G22" i="61"/>
  <c r="F22" i="61"/>
  <c r="E22" i="61"/>
  <c r="D22" i="61"/>
  <c r="C22" i="61"/>
  <c r="N21" i="62" s="1"/>
  <c r="M21" i="61"/>
  <c r="L21" i="61"/>
  <c r="K21" i="61"/>
  <c r="J21" i="61"/>
  <c r="I21" i="61"/>
  <c r="G21" i="61"/>
  <c r="F21" i="61"/>
  <c r="E21" i="61"/>
  <c r="D21" i="61"/>
  <c r="C21" i="61"/>
  <c r="N20" i="62" s="1"/>
  <c r="M20" i="61"/>
  <c r="L20" i="61"/>
  <c r="K20" i="61"/>
  <c r="J20" i="61"/>
  <c r="I20" i="61"/>
  <c r="G20" i="61"/>
  <c r="F20" i="61"/>
  <c r="E20" i="61"/>
  <c r="D20" i="61"/>
  <c r="C20" i="61"/>
  <c r="N19" i="62" s="1"/>
  <c r="M19" i="61"/>
  <c r="L19" i="61"/>
  <c r="K19" i="61"/>
  <c r="J19" i="61"/>
  <c r="I19" i="61"/>
  <c r="G19" i="61"/>
  <c r="F19" i="61"/>
  <c r="E19" i="61"/>
  <c r="D19" i="61"/>
  <c r="C19" i="61"/>
  <c r="N18" i="62" s="1"/>
  <c r="M18" i="61"/>
  <c r="L18" i="61"/>
  <c r="K18" i="61"/>
  <c r="J18" i="61"/>
  <c r="I18" i="61"/>
  <c r="G18" i="61"/>
  <c r="F18" i="61"/>
  <c r="E18" i="61"/>
  <c r="D18" i="61"/>
  <c r="C18" i="61"/>
  <c r="N17" i="62" s="1"/>
  <c r="M17" i="61"/>
  <c r="L17" i="61"/>
  <c r="K17" i="61"/>
  <c r="J17" i="61"/>
  <c r="I17" i="61"/>
  <c r="G17" i="61"/>
  <c r="F17" i="61"/>
  <c r="E17" i="61"/>
  <c r="D17" i="61"/>
  <c r="C17" i="61"/>
  <c r="N16" i="62" s="1"/>
  <c r="M16" i="61"/>
  <c r="L16" i="61"/>
  <c r="K16" i="61"/>
  <c r="J16" i="61"/>
  <c r="I16" i="61"/>
  <c r="G16" i="61"/>
  <c r="F16" i="61"/>
  <c r="E16" i="61"/>
  <c r="D16" i="61"/>
  <c r="C16" i="61"/>
  <c r="N15" i="62" s="1"/>
  <c r="M15" i="61"/>
  <c r="L15" i="61"/>
  <c r="K15" i="61"/>
  <c r="J15" i="61"/>
  <c r="I15" i="61"/>
  <c r="G15" i="61"/>
  <c r="F15" i="61"/>
  <c r="E15" i="61"/>
  <c r="D15" i="61"/>
  <c r="C15" i="61"/>
  <c r="N14" i="62" s="1"/>
  <c r="M14" i="61"/>
  <c r="L14" i="61"/>
  <c r="K14" i="61"/>
  <c r="J14" i="61"/>
  <c r="I14" i="61"/>
  <c r="G14" i="61"/>
  <c r="F14" i="61"/>
  <c r="E14" i="61"/>
  <c r="D14" i="61"/>
  <c r="C14" i="61"/>
  <c r="N13" i="62" s="1"/>
  <c r="M13" i="61"/>
  <c r="L13" i="61"/>
  <c r="K13" i="61"/>
  <c r="J13" i="61"/>
  <c r="I13" i="61"/>
  <c r="G13" i="61"/>
  <c r="F13" i="61"/>
  <c r="E13" i="61"/>
  <c r="D13" i="61"/>
  <c r="C13" i="61"/>
  <c r="N12" i="62" s="1"/>
  <c r="D12" i="66" l="1"/>
  <c r="D12" i="65"/>
  <c r="C12" i="62"/>
  <c r="F12" i="66"/>
  <c r="F12" i="65"/>
  <c r="E12" i="62"/>
  <c r="J12" i="66"/>
  <c r="J12" i="65"/>
  <c r="I12" i="62"/>
  <c r="L12" i="66"/>
  <c r="L12" i="65"/>
  <c r="K12" i="62"/>
  <c r="C13" i="66"/>
  <c r="C13" i="65"/>
  <c r="D13" i="3"/>
  <c r="C13" i="3"/>
  <c r="E13" i="66"/>
  <c r="E13" i="65"/>
  <c r="D13" i="62"/>
  <c r="G13" i="66"/>
  <c r="G13" i="65"/>
  <c r="F13" i="62"/>
  <c r="I13" i="66"/>
  <c r="G13" i="3"/>
  <c r="F13" i="3"/>
  <c r="H13" i="62"/>
  <c r="M13" i="66"/>
  <c r="M13" i="65"/>
  <c r="L13" i="62"/>
  <c r="D14" i="66"/>
  <c r="D14" i="65"/>
  <c r="C14" i="62"/>
  <c r="F14" i="66"/>
  <c r="F14" i="65"/>
  <c r="E14" i="62"/>
  <c r="J14" i="66"/>
  <c r="J14" i="65"/>
  <c r="I14" i="62"/>
  <c r="L14" i="66"/>
  <c r="L14" i="65"/>
  <c r="K14" i="62"/>
  <c r="C15" i="66"/>
  <c r="C15" i="65"/>
  <c r="D15" i="3"/>
  <c r="C15" i="3"/>
  <c r="E15" i="66"/>
  <c r="E15" i="65"/>
  <c r="D15" i="62"/>
  <c r="G15" i="66"/>
  <c r="G15" i="65"/>
  <c r="F15" i="62"/>
  <c r="I15" i="66"/>
  <c r="G15" i="3"/>
  <c r="F15" i="3"/>
  <c r="H15" i="62"/>
  <c r="M15" i="66"/>
  <c r="M15" i="65"/>
  <c r="L15" i="62"/>
  <c r="D16" i="66"/>
  <c r="D16" i="65"/>
  <c r="C16" i="62"/>
  <c r="F16" i="66"/>
  <c r="F16" i="65"/>
  <c r="E16" i="62"/>
  <c r="J16" i="66"/>
  <c r="J16" i="65"/>
  <c r="I16" i="62"/>
  <c r="L16" i="66"/>
  <c r="L16" i="65"/>
  <c r="K16" i="62"/>
  <c r="C17" i="66"/>
  <c r="C17" i="65"/>
  <c r="D17" i="3"/>
  <c r="C17" i="3"/>
  <c r="E17" i="66"/>
  <c r="E17" i="65"/>
  <c r="D17" i="62"/>
  <c r="G17" i="66"/>
  <c r="G17" i="65"/>
  <c r="F17" i="62"/>
  <c r="I17" i="66"/>
  <c r="G17" i="3"/>
  <c r="F17" i="3"/>
  <c r="H17" i="62"/>
  <c r="M17" i="66"/>
  <c r="M17" i="65"/>
  <c r="L17" i="62"/>
  <c r="D18" i="66"/>
  <c r="D18" i="65"/>
  <c r="C18" i="62"/>
  <c r="F18" i="66"/>
  <c r="F18" i="65"/>
  <c r="E18" i="62"/>
  <c r="J18" i="66"/>
  <c r="J18" i="65"/>
  <c r="I18" i="62"/>
  <c r="L18" i="66"/>
  <c r="L18" i="65"/>
  <c r="K18" i="62"/>
  <c r="C19" i="66"/>
  <c r="C19" i="65"/>
  <c r="D19" i="3"/>
  <c r="C19" i="3"/>
  <c r="E19" i="66"/>
  <c r="E19" i="65"/>
  <c r="D19" i="62"/>
  <c r="G19" i="66"/>
  <c r="G19" i="65"/>
  <c r="F19" i="62"/>
  <c r="I19" i="66"/>
  <c r="G19" i="3"/>
  <c r="F19" i="3"/>
  <c r="H19" i="62"/>
  <c r="M19" i="66"/>
  <c r="M19" i="65"/>
  <c r="L19" i="62"/>
  <c r="D20" i="66"/>
  <c r="D20" i="65"/>
  <c r="C20" i="62"/>
  <c r="F20" i="66"/>
  <c r="F20" i="65"/>
  <c r="E20" i="62"/>
  <c r="J20" i="66"/>
  <c r="J20" i="65"/>
  <c r="I20" i="62"/>
  <c r="L20" i="66"/>
  <c r="L20" i="65"/>
  <c r="K20" i="62"/>
  <c r="C21" i="66"/>
  <c r="C21" i="65"/>
  <c r="D21" i="3"/>
  <c r="C21" i="3"/>
  <c r="E21" i="66"/>
  <c r="E21" i="65"/>
  <c r="D21" i="62"/>
  <c r="G21" i="66"/>
  <c r="G21" i="65"/>
  <c r="F21" i="62"/>
  <c r="I21" i="66"/>
  <c r="G21" i="3"/>
  <c r="F21" i="3"/>
  <c r="H21" i="62"/>
  <c r="M21" i="66"/>
  <c r="M21" i="65"/>
  <c r="L21" i="62"/>
  <c r="D22" i="66"/>
  <c r="D22" i="65"/>
  <c r="C22" i="62"/>
  <c r="F22" i="66"/>
  <c r="F22" i="65"/>
  <c r="E22" i="62"/>
  <c r="J22" i="66"/>
  <c r="J22" i="65"/>
  <c r="I22" i="62"/>
  <c r="L22" i="66"/>
  <c r="L22" i="65"/>
  <c r="K22" i="62"/>
  <c r="C23" i="66"/>
  <c r="C23" i="65"/>
  <c r="D23" i="3"/>
  <c r="C23" i="3"/>
  <c r="E23" i="66"/>
  <c r="E23" i="65"/>
  <c r="D23" i="62"/>
  <c r="G23" i="66"/>
  <c r="G23" i="65"/>
  <c r="F23" i="62"/>
  <c r="I23" i="66"/>
  <c r="G23" i="3"/>
  <c r="F23" i="3"/>
  <c r="H23" i="62"/>
  <c r="M23" i="66"/>
  <c r="M23" i="65"/>
  <c r="L23" i="62"/>
  <c r="D24" i="66"/>
  <c r="D24" i="65"/>
  <c r="C24" i="62"/>
  <c r="F24" i="66"/>
  <c r="F24" i="65"/>
  <c r="E24" i="62"/>
  <c r="J24" i="66"/>
  <c r="J24" i="65"/>
  <c r="I24" i="62"/>
  <c r="L24" i="66"/>
  <c r="L24" i="65"/>
  <c r="K24" i="62"/>
  <c r="C25" i="66"/>
  <c r="C25" i="65"/>
  <c r="D25" i="3"/>
  <c r="C25" i="3"/>
  <c r="E25" i="66"/>
  <c r="E25" i="65"/>
  <c r="D25" i="62"/>
  <c r="G25" i="66"/>
  <c r="G25" i="65"/>
  <c r="F25" i="62"/>
  <c r="I25" i="66"/>
  <c r="G25" i="3"/>
  <c r="F25" i="3"/>
  <c r="H25" i="62"/>
  <c r="M25" i="66"/>
  <c r="M25" i="65"/>
  <c r="L25" i="62"/>
  <c r="D26" i="66"/>
  <c r="D26" i="65"/>
  <c r="C26" i="62"/>
  <c r="F26" i="66"/>
  <c r="F26" i="65"/>
  <c r="E26" i="62"/>
  <c r="J26" i="66"/>
  <c r="J26" i="65"/>
  <c r="I26" i="62"/>
  <c r="L26" i="66"/>
  <c r="L26" i="65"/>
  <c r="K26" i="62"/>
  <c r="C27" i="66"/>
  <c r="C27" i="65"/>
  <c r="D27" i="3"/>
  <c r="C27" i="3"/>
  <c r="E27" i="66"/>
  <c r="E27" i="65"/>
  <c r="D27" i="62"/>
  <c r="G27" i="66"/>
  <c r="G27" i="65"/>
  <c r="F27" i="62"/>
  <c r="I27" i="66"/>
  <c r="G27" i="3"/>
  <c r="F27" i="3"/>
  <c r="H27" i="62"/>
  <c r="M27" i="66"/>
  <c r="M27" i="65"/>
  <c r="L27" i="62"/>
  <c r="D28" i="66"/>
  <c r="D28" i="65"/>
  <c r="C28" i="62"/>
  <c r="F28" i="66"/>
  <c r="F28" i="65"/>
  <c r="E28" i="62"/>
  <c r="J28" i="66"/>
  <c r="J28" i="65"/>
  <c r="I28" i="62"/>
  <c r="L28" i="66"/>
  <c r="L28" i="65"/>
  <c r="K28" i="62"/>
  <c r="C29" i="66"/>
  <c r="C29" i="65"/>
  <c r="D29" i="3"/>
  <c r="C29" i="3"/>
  <c r="E29" i="66"/>
  <c r="E29" i="65"/>
  <c r="D29" i="62"/>
  <c r="G29" i="66"/>
  <c r="G29" i="65"/>
  <c r="F29" i="62"/>
  <c r="I29" i="66"/>
  <c r="G29" i="3"/>
  <c r="F29" i="3"/>
  <c r="H29" i="62"/>
  <c r="M29" i="66"/>
  <c r="M29" i="65"/>
  <c r="L29" i="62"/>
  <c r="D30" i="66"/>
  <c r="D30" i="65"/>
  <c r="C30" i="62"/>
  <c r="F30" i="66"/>
  <c r="F30" i="65"/>
  <c r="E30" i="62"/>
  <c r="J30" i="66"/>
  <c r="J30" i="65"/>
  <c r="I30" i="62"/>
  <c r="L30" i="66"/>
  <c r="L30" i="65"/>
  <c r="K30" i="62"/>
  <c r="C31" i="66"/>
  <c r="C31" i="65"/>
  <c r="D31" i="3"/>
  <c r="C31" i="3"/>
  <c r="E31" i="66"/>
  <c r="E31" i="65"/>
  <c r="D31" i="62"/>
  <c r="G31" i="66"/>
  <c r="G31" i="65"/>
  <c r="F31" i="62"/>
  <c r="I31" i="66"/>
  <c r="G31" i="3"/>
  <c r="F31" i="3"/>
  <c r="H31" i="62"/>
  <c r="M31" i="66"/>
  <c r="M31" i="65"/>
  <c r="L31" i="62"/>
  <c r="D32" i="66"/>
  <c r="D32" i="65"/>
  <c r="C32" i="62"/>
  <c r="F32" i="66"/>
  <c r="F32" i="65"/>
  <c r="E32" i="62"/>
  <c r="J32" i="66"/>
  <c r="J32" i="65"/>
  <c r="I32" i="62"/>
  <c r="L32" i="66"/>
  <c r="L32" i="65"/>
  <c r="K32" i="62"/>
  <c r="C33" i="66"/>
  <c r="C33" i="65"/>
  <c r="D33" i="3"/>
  <c r="C33" i="3"/>
  <c r="E33" i="66"/>
  <c r="E33" i="65"/>
  <c r="D33" i="62"/>
  <c r="G33" i="66"/>
  <c r="G33" i="65"/>
  <c r="F33" i="62"/>
  <c r="I33" i="66"/>
  <c r="G33" i="3"/>
  <c r="F33" i="3"/>
  <c r="H33" i="62"/>
  <c r="M33" i="66"/>
  <c r="M33" i="65"/>
  <c r="L33" i="62"/>
  <c r="D34" i="66"/>
  <c r="D34" i="65"/>
  <c r="C34" i="62"/>
  <c r="F34" i="66"/>
  <c r="F34" i="65"/>
  <c r="E34" i="62"/>
  <c r="J34" i="66"/>
  <c r="J34" i="65"/>
  <c r="I34" i="62"/>
  <c r="L34" i="66"/>
  <c r="L34" i="65"/>
  <c r="K34" i="62"/>
  <c r="C35" i="66"/>
  <c r="C35" i="65"/>
  <c r="D35" i="3"/>
  <c r="C35" i="3"/>
  <c r="E35" i="66"/>
  <c r="E35" i="65"/>
  <c r="D35" i="62"/>
  <c r="G35" i="66"/>
  <c r="G35" i="65"/>
  <c r="F35" i="62"/>
  <c r="I35" i="66"/>
  <c r="G35" i="3"/>
  <c r="F35" i="3"/>
  <c r="H35" i="62"/>
  <c r="M35" i="66"/>
  <c r="M35" i="65"/>
  <c r="L35" i="62"/>
  <c r="D36" i="66"/>
  <c r="D36" i="65"/>
  <c r="C36" i="62"/>
  <c r="F36" i="66"/>
  <c r="F36" i="65"/>
  <c r="E36" i="62"/>
  <c r="J36" i="66"/>
  <c r="J36" i="65"/>
  <c r="I36" i="62"/>
  <c r="L36" i="66"/>
  <c r="L36" i="65"/>
  <c r="K36" i="62"/>
  <c r="C37" i="66"/>
  <c r="C37" i="65"/>
  <c r="D37" i="3"/>
  <c r="C37" i="3"/>
  <c r="E37" i="66"/>
  <c r="E37" i="65"/>
  <c r="D37" i="62"/>
  <c r="G37" i="66"/>
  <c r="G37" i="65"/>
  <c r="F37" i="62"/>
  <c r="I37" i="66"/>
  <c r="G37" i="3"/>
  <c r="F37" i="3"/>
  <c r="H37" i="62"/>
  <c r="M37" i="66"/>
  <c r="M37" i="65"/>
  <c r="L37" i="62"/>
  <c r="D38" i="66"/>
  <c r="D38" i="65"/>
  <c r="C38" i="62"/>
  <c r="F38" i="66"/>
  <c r="F38" i="65"/>
  <c r="E38" i="62"/>
  <c r="J38" i="66"/>
  <c r="J38" i="65"/>
  <c r="I38" i="62"/>
  <c r="L38" i="66"/>
  <c r="L38" i="65"/>
  <c r="K38" i="62"/>
  <c r="C39" i="66"/>
  <c r="C39" i="65"/>
  <c r="D39" i="3"/>
  <c r="C39" i="3"/>
  <c r="E39" i="66"/>
  <c r="E39" i="65"/>
  <c r="D39" i="62"/>
  <c r="G39" i="66"/>
  <c r="G39" i="65"/>
  <c r="F39" i="62"/>
  <c r="I39" i="66"/>
  <c r="G39" i="3"/>
  <c r="F39" i="3"/>
  <c r="H39" i="62"/>
  <c r="M39" i="66"/>
  <c r="M39" i="65"/>
  <c r="L39" i="62"/>
  <c r="D40" i="66"/>
  <c r="D40" i="65"/>
  <c r="C40" i="62"/>
  <c r="F40" i="66"/>
  <c r="F40" i="65"/>
  <c r="E40" i="62"/>
  <c r="J40" i="66"/>
  <c r="J40" i="65"/>
  <c r="I40" i="62"/>
  <c r="L40" i="66"/>
  <c r="L40" i="65"/>
  <c r="K40" i="62"/>
  <c r="C41" i="66"/>
  <c r="C41" i="65"/>
  <c r="D41" i="3"/>
  <c r="C41" i="3"/>
  <c r="E41" i="66"/>
  <c r="E41" i="65"/>
  <c r="D41" i="62"/>
  <c r="G41" i="66"/>
  <c r="G41" i="65"/>
  <c r="F41" i="62"/>
  <c r="I41" i="66"/>
  <c r="G41" i="3"/>
  <c r="F41" i="3"/>
  <c r="H41" i="62"/>
  <c r="M41" i="66"/>
  <c r="M41" i="65"/>
  <c r="L41" i="62"/>
  <c r="D42" i="66"/>
  <c r="D42" i="65"/>
  <c r="C42" i="62"/>
  <c r="F42" i="66"/>
  <c r="F42" i="65"/>
  <c r="E42" i="62"/>
  <c r="J42" i="66"/>
  <c r="J42" i="65"/>
  <c r="I42" i="62"/>
  <c r="L42" i="66"/>
  <c r="L42" i="65"/>
  <c r="K42" i="62"/>
  <c r="C43" i="66"/>
  <c r="C43" i="65"/>
  <c r="D43" i="3"/>
  <c r="C43" i="3"/>
  <c r="E43" i="66"/>
  <c r="E43" i="65"/>
  <c r="D43" i="62"/>
  <c r="G43" i="66"/>
  <c r="G43" i="65"/>
  <c r="F43" i="62"/>
  <c r="I43" i="66"/>
  <c r="G43" i="3"/>
  <c r="F43" i="3"/>
  <c r="H43" i="62"/>
  <c r="M43" i="66"/>
  <c r="M43" i="65"/>
  <c r="L43" i="62"/>
  <c r="D44" i="66"/>
  <c r="D44" i="65"/>
  <c r="C44" i="62"/>
  <c r="F44" i="66"/>
  <c r="F44" i="65"/>
  <c r="E44" i="62"/>
  <c r="J44" i="66"/>
  <c r="J44" i="65"/>
  <c r="I44" i="62"/>
  <c r="L44" i="66"/>
  <c r="L44" i="65"/>
  <c r="K44" i="62"/>
  <c r="C45" i="66"/>
  <c r="C45" i="65"/>
  <c r="D45" i="3"/>
  <c r="C45" i="3"/>
  <c r="E45" i="66"/>
  <c r="E45" i="65"/>
  <c r="D45" i="62"/>
  <c r="G45" i="66"/>
  <c r="G45" i="65"/>
  <c r="F45" i="62"/>
  <c r="I45" i="66"/>
  <c r="G45" i="3"/>
  <c r="F45" i="3"/>
  <c r="H45" i="62"/>
  <c r="M45" i="66"/>
  <c r="M45" i="65"/>
  <c r="L45" i="62"/>
  <c r="D46" i="66"/>
  <c r="D46" i="65"/>
  <c r="C46" i="62"/>
  <c r="F46" i="66"/>
  <c r="F46" i="65"/>
  <c r="E46" i="62"/>
  <c r="J46" i="66"/>
  <c r="J46" i="65"/>
  <c r="I46" i="62"/>
  <c r="L46" i="66"/>
  <c r="L46" i="65"/>
  <c r="K46" i="62"/>
  <c r="C47" i="66"/>
  <c r="C47" i="65"/>
  <c r="D47" i="3"/>
  <c r="C47" i="3"/>
  <c r="E47" i="66"/>
  <c r="E47" i="65"/>
  <c r="D47" i="62"/>
  <c r="G47" i="66"/>
  <c r="G47" i="65"/>
  <c r="F47" i="62"/>
  <c r="I47" i="66"/>
  <c r="G47" i="3"/>
  <c r="F47" i="3"/>
  <c r="H47" i="62"/>
  <c r="M47" i="66"/>
  <c r="M47" i="65"/>
  <c r="L47" i="62"/>
  <c r="D48" i="66"/>
  <c r="D48" i="65"/>
  <c r="C48" i="62"/>
  <c r="F48" i="66"/>
  <c r="F48" i="65"/>
  <c r="E48" i="62"/>
  <c r="J48" i="66"/>
  <c r="J48" i="65"/>
  <c r="I48" i="62"/>
  <c r="L48" i="66"/>
  <c r="L48" i="65"/>
  <c r="K48" i="62"/>
  <c r="C49" i="66"/>
  <c r="C49" i="65"/>
  <c r="D49" i="3"/>
  <c r="C49" i="3"/>
  <c r="E49" i="66"/>
  <c r="E49" i="65"/>
  <c r="D49" i="62"/>
  <c r="G49" i="66"/>
  <c r="G49" i="65"/>
  <c r="F49" i="62"/>
  <c r="I49" i="66"/>
  <c r="G49" i="3"/>
  <c r="F49" i="3"/>
  <c r="H49" i="62"/>
  <c r="M49" i="66"/>
  <c r="M49" i="65"/>
  <c r="L49" i="62"/>
  <c r="D50" i="66"/>
  <c r="D50" i="65"/>
  <c r="C50" i="62"/>
  <c r="F50" i="66"/>
  <c r="F50" i="65"/>
  <c r="E50" i="62"/>
  <c r="J50" i="66"/>
  <c r="J50" i="65"/>
  <c r="I50" i="62"/>
  <c r="L50" i="66"/>
  <c r="L50" i="65"/>
  <c r="K50" i="62"/>
  <c r="C51" i="66"/>
  <c r="C51" i="65"/>
  <c r="D51" i="3"/>
  <c r="C51" i="3"/>
  <c r="E51" i="66"/>
  <c r="E51" i="65"/>
  <c r="D51" i="62"/>
  <c r="G51" i="66"/>
  <c r="G51" i="65"/>
  <c r="F51" i="62"/>
  <c r="I51" i="66"/>
  <c r="G51" i="3"/>
  <c r="F51" i="3"/>
  <c r="H51" i="62"/>
  <c r="M51" i="66"/>
  <c r="M51" i="65"/>
  <c r="L51" i="62"/>
  <c r="D52" i="66"/>
  <c r="D52" i="65"/>
  <c r="C52" i="62"/>
  <c r="F52" i="66"/>
  <c r="F52" i="65"/>
  <c r="E52" i="62"/>
  <c r="J52" i="66"/>
  <c r="J52" i="65"/>
  <c r="I52" i="62"/>
  <c r="L52" i="66"/>
  <c r="L52" i="65"/>
  <c r="K52" i="62"/>
  <c r="C53" i="66"/>
  <c r="C53" i="65"/>
  <c r="D53" i="3"/>
  <c r="C53" i="3"/>
  <c r="E53" i="66"/>
  <c r="E53" i="65"/>
  <c r="D53" i="62"/>
  <c r="G53" i="66"/>
  <c r="G53" i="65"/>
  <c r="F53" i="62"/>
  <c r="I53" i="66"/>
  <c r="G53" i="3"/>
  <c r="F53" i="3"/>
  <c r="H53" i="62"/>
  <c r="M53" i="66"/>
  <c r="M53" i="65"/>
  <c r="L53" i="62"/>
  <c r="D54" i="66"/>
  <c r="D54" i="65"/>
  <c r="C54" i="62"/>
  <c r="F54" i="66"/>
  <c r="F54" i="65"/>
  <c r="E54" i="62"/>
  <c r="J54" i="66"/>
  <c r="J54" i="65"/>
  <c r="I54" i="62"/>
  <c r="L54" i="66"/>
  <c r="L54" i="65"/>
  <c r="K54" i="62"/>
  <c r="C55" i="66"/>
  <c r="C55" i="65"/>
  <c r="D55" i="3"/>
  <c r="C55" i="3"/>
  <c r="E55" i="66"/>
  <c r="E55" i="65"/>
  <c r="D55" i="62"/>
  <c r="G55" i="66"/>
  <c r="G55" i="65"/>
  <c r="F55" i="62"/>
  <c r="I55" i="66"/>
  <c r="G55" i="3"/>
  <c r="F55" i="3"/>
  <c r="H55" i="62"/>
  <c r="M55" i="66"/>
  <c r="M55" i="65"/>
  <c r="L55" i="62"/>
  <c r="D56" i="66"/>
  <c r="D56" i="65"/>
  <c r="C56" i="62"/>
  <c r="F56" i="66"/>
  <c r="F56" i="65"/>
  <c r="E56" i="62"/>
  <c r="J56" i="66"/>
  <c r="J56" i="65"/>
  <c r="I56" i="62"/>
  <c r="L56" i="66"/>
  <c r="L56" i="65"/>
  <c r="K56" i="62"/>
  <c r="C57" i="66"/>
  <c r="C57" i="65"/>
  <c r="D57" i="3"/>
  <c r="C57" i="3"/>
  <c r="E57" i="66"/>
  <c r="E57" i="65"/>
  <c r="D57" i="62"/>
  <c r="G57" i="66"/>
  <c r="G57" i="65"/>
  <c r="F57" i="62"/>
  <c r="I57" i="66"/>
  <c r="G57" i="3"/>
  <c r="F57" i="3"/>
  <c r="H57" i="62"/>
  <c r="M57" i="66"/>
  <c r="M57" i="65"/>
  <c r="L57" i="62"/>
  <c r="D58" i="66"/>
  <c r="D58" i="65"/>
  <c r="C58" i="62"/>
  <c r="F58" i="66"/>
  <c r="F58" i="65"/>
  <c r="E58" i="62"/>
  <c r="J58" i="66"/>
  <c r="J58" i="65"/>
  <c r="I58" i="62"/>
  <c r="L58" i="66"/>
  <c r="L58" i="65"/>
  <c r="K58" i="62"/>
  <c r="C59" i="66"/>
  <c r="C59" i="65"/>
  <c r="D59" i="3"/>
  <c r="C59" i="3"/>
  <c r="E59" i="66"/>
  <c r="E59" i="65"/>
  <c r="D59" i="62"/>
  <c r="G59" i="66"/>
  <c r="G59" i="65"/>
  <c r="F59" i="62"/>
  <c r="I59" i="66"/>
  <c r="G59" i="3"/>
  <c r="F59" i="3"/>
  <c r="H59" i="62"/>
  <c r="M59" i="66"/>
  <c r="M59" i="65"/>
  <c r="L59" i="62"/>
  <c r="D60" i="66"/>
  <c r="D60" i="65"/>
  <c r="C60" i="62"/>
  <c r="F60" i="66"/>
  <c r="F60" i="65"/>
  <c r="E60" i="62"/>
  <c r="J60" i="66"/>
  <c r="J60" i="65"/>
  <c r="I60" i="62"/>
  <c r="L60" i="66"/>
  <c r="L60" i="65"/>
  <c r="K60" i="62"/>
  <c r="C61" i="66"/>
  <c r="C61" i="65"/>
  <c r="D61" i="3"/>
  <c r="C61" i="3"/>
  <c r="E61" i="66"/>
  <c r="E61" i="65"/>
  <c r="D61" i="62"/>
  <c r="G61" i="66"/>
  <c r="G61" i="65"/>
  <c r="F61" i="62"/>
  <c r="I61" i="66"/>
  <c r="G61" i="3"/>
  <c r="F61" i="3"/>
  <c r="H61" i="62"/>
  <c r="M61" i="66"/>
  <c r="M61" i="65"/>
  <c r="L61" i="62"/>
  <c r="D62" i="66"/>
  <c r="D62" i="65"/>
  <c r="C62" i="62"/>
  <c r="F62" i="66"/>
  <c r="F62" i="65"/>
  <c r="E62" i="62"/>
  <c r="J62" i="66"/>
  <c r="J62" i="65"/>
  <c r="I62" i="62"/>
  <c r="L62" i="66"/>
  <c r="L62" i="65"/>
  <c r="K62" i="62"/>
  <c r="C63" i="66"/>
  <c r="C63" i="65"/>
  <c r="D63" i="3"/>
  <c r="C63" i="3"/>
  <c r="E63" i="66"/>
  <c r="E63" i="65"/>
  <c r="D63" i="62"/>
  <c r="G63" i="66"/>
  <c r="G63" i="65"/>
  <c r="F63" i="62"/>
  <c r="I63" i="66"/>
  <c r="G63" i="3"/>
  <c r="F63" i="3"/>
  <c r="H63" i="62"/>
  <c r="M63" i="66"/>
  <c r="M63" i="65"/>
  <c r="L63" i="62"/>
  <c r="D64" i="66"/>
  <c r="D64" i="65"/>
  <c r="C64" i="62"/>
  <c r="F64" i="66"/>
  <c r="F64" i="65"/>
  <c r="E64" i="62"/>
  <c r="J64" i="66"/>
  <c r="J64" i="65"/>
  <c r="I64" i="62"/>
  <c r="L64" i="66"/>
  <c r="L64" i="65"/>
  <c r="K64" i="62"/>
  <c r="C65" i="66"/>
  <c r="C65" i="65"/>
  <c r="D65" i="3"/>
  <c r="C65" i="3"/>
  <c r="E65" i="66"/>
  <c r="E65" i="65"/>
  <c r="D65" i="62"/>
  <c r="G65" i="66"/>
  <c r="G65" i="65"/>
  <c r="F65" i="62"/>
  <c r="I65" i="66"/>
  <c r="G65" i="3"/>
  <c r="F65" i="3"/>
  <c r="H65" i="62"/>
  <c r="M65" i="66"/>
  <c r="M65" i="65"/>
  <c r="L65" i="62"/>
  <c r="D66" i="66"/>
  <c r="D66" i="65"/>
  <c r="C66" i="62"/>
  <c r="F66" i="66"/>
  <c r="F66" i="65"/>
  <c r="E66" i="62"/>
  <c r="J66" i="66"/>
  <c r="J66" i="65"/>
  <c r="I66" i="62"/>
  <c r="L66" i="66"/>
  <c r="L66" i="65"/>
  <c r="K66" i="62"/>
  <c r="C67" i="66"/>
  <c r="C67" i="65"/>
  <c r="D67" i="3"/>
  <c r="C67" i="3"/>
  <c r="E67" i="66"/>
  <c r="E67" i="65"/>
  <c r="D67" i="62"/>
  <c r="G67" i="66"/>
  <c r="G67" i="65"/>
  <c r="F67" i="62"/>
  <c r="I67" i="66"/>
  <c r="G67" i="3"/>
  <c r="F67" i="3"/>
  <c r="H67" i="62"/>
  <c r="M67" i="66"/>
  <c r="M67" i="65"/>
  <c r="L67" i="62"/>
  <c r="D68" i="66"/>
  <c r="D68" i="65"/>
  <c r="C68" i="62"/>
  <c r="F68" i="66"/>
  <c r="F68" i="65"/>
  <c r="E68" i="62"/>
  <c r="J68" i="66"/>
  <c r="J68" i="65"/>
  <c r="I68" i="62"/>
  <c r="L68" i="66"/>
  <c r="L68" i="65"/>
  <c r="K68" i="62"/>
  <c r="C12" i="66"/>
  <c r="C12" i="65"/>
  <c r="D12" i="3"/>
  <c r="C12" i="3"/>
  <c r="E12" i="66"/>
  <c r="E12" i="65"/>
  <c r="D12" i="62"/>
  <c r="G12" i="66"/>
  <c r="G12" i="65"/>
  <c r="F12" i="62"/>
  <c r="I12" i="66"/>
  <c r="G12" i="3"/>
  <c r="F12" i="3"/>
  <c r="H12" i="62"/>
  <c r="M12" i="66"/>
  <c r="M12" i="65"/>
  <c r="L12" i="62"/>
  <c r="D13" i="66"/>
  <c r="D13" i="65"/>
  <c r="C13" i="62"/>
  <c r="F13" i="66"/>
  <c r="F13" i="65"/>
  <c r="E13" i="62"/>
  <c r="J13" i="66"/>
  <c r="J13" i="65"/>
  <c r="I13" i="62"/>
  <c r="L13" i="66"/>
  <c r="L13" i="65"/>
  <c r="K13" i="62"/>
  <c r="C14" i="66"/>
  <c r="C14" i="65"/>
  <c r="C14" i="3"/>
  <c r="D14" i="3"/>
  <c r="E14" i="66"/>
  <c r="E14" i="65"/>
  <c r="D14" i="62"/>
  <c r="G14" i="66"/>
  <c r="G14" i="65"/>
  <c r="F14" i="62"/>
  <c r="I14" i="66"/>
  <c r="F14" i="3"/>
  <c r="G14" i="3"/>
  <c r="H14" i="62"/>
  <c r="M14" i="66"/>
  <c r="M14" i="65"/>
  <c r="L14" i="62"/>
  <c r="D15" i="66"/>
  <c r="D15" i="65"/>
  <c r="C15" i="62"/>
  <c r="F15" i="66"/>
  <c r="F15" i="65"/>
  <c r="E15" i="62"/>
  <c r="J15" i="66"/>
  <c r="J15" i="65"/>
  <c r="I15" i="62"/>
  <c r="L15" i="66"/>
  <c r="L15" i="65"/>
  <c r="K15" i="62"/>
  <c r="C16" i="66"/>
  <c r="C16" i="65"/>
  <c r="C16" i="3"/>
  <c r="D16" i="3"/>
  <c r="E16" i="66"/>
  <c r="E16" i="65"/>
  <c r="D16" i="62"/>
  <c r="G16" i="66"/>
  <c r="G16" i="65"/>
  <c r="F16" i="62"/>
  <c r="I16" i="66"/>
  <c r="F16" i="3"/>
  <c r="G16" i="3"/>
  <c r="H16" i="62"/>
  <c r="M16" i="66"/>
  <c r="M16" i="65"/>
  <c r="L16" i="62"/>
  <c r="D17" i="66"/>
  <c r="D17" i="65"/>
  <c r="C17" i="62"/>
  <c r="F17" i="66"/>
  <c r="F17" i="65"/>
  <c r="E17" i="62"/>
  <c r="J17" i="66"/>
  <c r="J17" i="65"/>
  <c r="I17" i="62"/>
  <c r="L17" i="66"/>
  <c r="L17" i="65"/>
  <c r="K17" i="62"/>
  <c r="C18" i="66"/>
  <c r="C18" i="65"/>
  <c r="C18" i="3"/>
  <c r="D18" i="3"/>
  <c r="E18" i="66"/>
  <c r="E18" i="65"/>
  <c r="D18" i="62"/>
  <c r="G18" i="66"/>
  <c r="G18" i="65"/>
  <c r="F18" i="62"/>
  <c r="I18" i="66"/>
  <c r="F18" i="3"/>
  <c r="G18" i="3"/>
  <c r="H18" i="62"/>
  <c r="M18" i="66"/>
  <c r="M18" i="65"/>
  <c r="L18" i="62"/>
  <c r="D19" i="66"/>
  <c r="D19" i="65"/>
  <c r="C19" i="62"/>
  <c r="F19" i="66"/>
  <c r="F19" i="65"/>
  <c r="E19" i="62"/>
  <c r="J19" i="66"/>
  <c r="J19" i="65"/>
  <c r="I19" i="62"/>
  <c r="L19" i="66"/>
  <c r="L19" i="65"/>
  <c r="K19" i="62"/>
  <c r="C20" i="66"/>
  <c r="C20" i="65"/>
  <c r="C20" i="3"/>
  <c r="D20" i="3"/>
  <c r="E20" i="66"/>
  <c r="E20" i="65"/>
  <c r="D20" i="62"/>
  <c r="G20" i="66"/>
  <c r="G20" i="65"/>
  <c r="F20" i="62"/>
  <c r="I20" i="66"/>
  <c r="F20" i="3"/>
  <c r="G20" i="3"/>
  <c r="H20" i="62"/>
  <c r="M20" i="66"/>
  <c r="M20" i="65"/>
  <c r="L20" i="62"/>
  <c r="D21" i="66"/>
  <c r="D21" i="65"/>
  <c r="C21" i="62"/>
  <c r="F21" i="66"/>
  <c r="F21" i="65"/>
  <c r="E21" i="62"/>
  <c r="J21" i="66"/>
  <c r="J21" i="65"/>
  <c r="I21" i="62"/>
  <c r="L21" i="66"/>
  <c r="L21" i="65"/>
  <c r="K21" i="62"/>
  <c r="C22" i="66"/>
  <c r="C22" i="65"/>
  <c r="C22" i="3"/>
  <c r="D22" i="3"/>
  <c r="E22" i="66"/>
  <c r="E22" i="65"/>
  <c r="D22" i="62"/>
  <c r="G22" i="66"/>
  <c r="G22" i="65"/>
  <c r="F22" i="62"/>
  <c r="I22" i="66"/>
  <c r="F22" i="3"/>
  <c r="G22" i="3"/>
  <c r="H22" i="62"/>
  <c r="M22" i="66"/>
  <c r="M22" i="65"/>
  <c r="L22" i="62"/>
  <c r="D23" i="66"/>
  <c r="D23" i="65"/>
  <c r="C23" i="62"/>
  <c r="F23" i="66"/>
  <c r="F23" i="65"/>
  <c r="E23" i="62"/>
  <c r="J23" i="66"/>
  <c r="J23" i="65"/>
  <c r="I23" i="62"/>
  <c r="L23" i="66"/>
  <c r="L23" i="65"/>
  <c r="K23" i="62"/>
  <c r="C24" i="66"/>
  <c r="C24" i="65"/>
  <c r="C24" i="3"/>
  <c r="D24" i="3"/>
  <c r="E24" i="66"/>
  <c r="E24" i="65"/>
  <c r="D24" i="62"/>
  <c r="G24" i="66"/>
  <c r="G24" i="65"/>
  <c r="F24" i="62"/>
  <c r="I24" i="66"/>
  <c r="F24" i="3"/>
  <c r="G24" i="3"/>
  <c r="H24" i="62"/>
  <c r="M24" i="66"/>
  <c r="M24" i="65"/>
  <c r="L24" i="62"/>
  <c r="D25" i="66"/>
  <c r="D25" i="65"/>
  <c r="C25" i="62"/>
  <c r="F25" i="66"/>
  <c r="F25" i="65"/>
  <c r="E25" i="62"/>
  <c r="J25" i="66"/>
  <c r="J25" i="65"/>
  <c r="I25" i="62"/>
  <c r="L25" i="66"/>
  <c r="L25" i="65"/>
  <c r="K25" i="62"/>
  <c r="C26" i="66"/>
  <c r="C26" i="65"/>
  <c r="C26" i="3"/>
  <c r="D26" i="3"/>
  <c r="E26" i="66"/>
  <c r="E26" i="65"/>
  <c r="D26" i="62"/>
  <c r="G26" i="66"/>
  <c r="G26" i="65"/>
  <c r="F26" i="62"/>
  <c r="I26" i="66"/>
  <c r="F26" i="3"/>
  <c r="G26" i="3"/>
  <c r="H26" i="62"/>
  <c r="M26" i="66"/>
  <c r="M26" i="65"/>
  <c r="L26" i="62"/>
  <c r="D27" i="66"/>
  <c r="D27" i="65"/>
  <c r="C27" i="62"/>
  <c r="F27" i="66"/>
  <c r="F27" i="65"/>
  <c r="E27" i="62"/>
  <c r="J27" i="66"/>
  <c r="J27" i="65"/>
  <c r="I27" i="62"/>
  <c r="L27" i="66"/>
  <c r="L27" i="65"/>
  <c r="K27" i="62"/>
  <c r="C28" i="66"/>
  <c r="C28" i="65"/>
  <c r="C28" i="3"/>
  <c r="D28" i="3"/>
  <c r="E28" i="66"/>
  <c r="E28" i="65"/>
  <c r="D28" i="62"/>
  <c r="G28" i="66"/>
  <c r="G28" i="65"/>
  <c r="F28" i="62"/>
  <c r="I28" i="66"/>
  <c r="F28" i="3"/>
  <c r="G28" i="3"/>
  <c r="H28" i="62"/>
  <c r="M28" i="66"/>
  <c r="M28" i="65"/>
  <c r="L28" i="62"/>
  <c r="D29" i="66"/>
  <c r="D29" i="65"/>
  <c r="C29" i="62"/>
  <c r="F29" i="66"/>
  <c r="F29" i="65"/>
  <c r="E29" i="62"/>
  <c r="J29" i="66"/>
  <c r="J29" i="65"/>
  <c r="I29" i="62"/>
  <c r="L29" i="66"/>
  <c r="L29" i="65"/>
  <c r="K29" i="62"/>
  <c r="C30" i="66"/>
  <c r="C30" i="65"/>
  <c r="C30" i="3"/>
  <c r="D30" i="3"/>
  <c r="E30" i="66"/>
  <c r="E30" i="65"/>
  <c r="D30" i="62"/>
  <c r="G30" i="66"/>
  <c r="G30" i="65"/>
  <c r="F30" i="62"/>
  <c r="I30" i="66"/>
  <c r="F30" i="3"/>
  <c r="G30" i="3"/>
  <c r="H30" i="62"/>
  <c r="M30" i="66"/>
  <c r="M30" i="65"/>
  <c r="L30" i="62"/>
  <c r="D31" i="66"/>
  <c r="D31" i="65"/>
  <c r="C31" i="62"/>
  <c r="F31" i="66"/>
  <c r="F31" i="65"/>
  <c r="E31" i="62"/>
  <c r="J31" i="66"/>
  <c r="J31" i="65"/>
  <c r="I31" i="62"/>
  <c r="L31" i="66"/>
  <c r="L31" i="65"/>
  <c r="K31" i="62"/>
  <c r="C32" i="66"/>
  <c r="C32" i="65"/>
  <c r="C32" i="3"/>
  <c r="D32" i="3"/>
  <c r="E32" i="66"/>
  <c r="E32" i="65"/>
  <c r="D32" i="62"/>
  <c r="G32" i="66"/>
  <c r="G32" i="65"/>
  <c r="F32" i="62"/>
  <c r="I32" i="66"/>
  <c r="F32" i="3"/>
  <c r="G32" i="3"/>
  <c r="H32" i="62"/>
  <c r="M32" i="66"/>
  <c r="M32" i="65"/>
  <c r="L32" i="62"/>
  <c r="D33" i="66"/>
  <c r="D33" i="65"/>
  <c r="C33" i="62"/>
  <c r="F33" i="66"/>
  <c r="F33" i="65"/>
  <c r="E33" i="62"/>
  <c r="J33" i="66"/>
  <c r="J33" i="65"/>
  <c r="I33" i="62"/>
  <c r="L33" i="66"/>
  <c r="L33" i="65"/>
  <c r="K33" i="62"/>
  <c r="C34" i="66"/>
  <c r="C34" i="65"/>
  <c r="C34" i="3"/>
  <c r="D34" i="3"/>
  <c r="E34" i="66"/>
  <c r="E34" i="65"/>
  <c r="D34" i="62"/>
  <c r="G34" i="66"/>
  <c r="G34" i="65"/>
  <c r="F34" i="62"/>
  <c r="I34" i="66"/>
  <c r="F34" i="3"/>
  <c r="G34" i="3"/>
  <c r="H34" i="62"/>
  <c r="M34" i="66"/>
  <c r="M34" i="65"/>
  <c r="L34" i="62"/>
  <c r="D35" i="66"/>
  <c r="D35" i="65"/>
  <c r="C35" i="62"/>
  <c r="F35" i="66"/>
  <c r="F35" i="65"/>
  <c r="E35" i="62"/>
  <c r="J35" i="66"/>
  <c r="J35" i="65"/>
  <c r="I35" i="62"/>
  <c r="L35" i="66"/>
  <c r="L35" i="65"/>
  <c r="K35" i="62"/>
  <c r="C36" i="66"/>
  <c r="C36" i="65"/>
  <c r="C36" i="3"/>
  <c r="D36" i="3"/>
  <c r="E36" i="66"/>
  <c r="E36" i="65"/>
  <c r="D36" i="62"/>
  <c r="G36" i="66"/>
  <c r="G36" i="65"/>
  <c r="F36" i="62"/>
  <c r="I36" i="66"/>
  <c r="F36" i="3"/>
  <c r="G36" i="3"/>
  <c r="H36" i="62"/>
  <c r="M36" i="66"/>
  <c r="M36" i="65"/>
  <c r="L36" i="62"/>
  <c r="D37" i="66"/>
  <c r="D37" i="65"/>
  <c r="C37" i="62"/>
  <c r="F37" i="66"/>
  <c r="F37" i="65"/>
  <c r="E37" i="62"/>
  <c r="J37" i="66"/>
  <c r="J37" i="65"/>
  <c r="I37" i="62"/>
  <c r="L37" i="66"/>
  <c r="L37" i="65"/>
  <c r="K37" i="62"/>
  <c r="C38" i="66"/>
  <c r="C38" i="65"/>
  <c r="C38" i="3"/>
  <c r="D38" i="3"/>
  <c r="E38" i="66"/>
  <c r="E38" i="65"/>
  <c r="D38" i="62"/>
  <c r="G38" i="66"/>
  <c r="G38" i="65"/>
  <c r="F38" i="62"/>
  <c r="I38" i="66"/>
  <c r="F38" i="3"/>
  <c r="G38" i="3"/>
  <c r="H38" i="62"/>
  <c r="M38" i="66"/>
  <c r="M38" i="65"/>
  <c r="L38" i="62"/>
  <c r="D39" i="66"/>
  <c r="D39" i="65"/>
  <c r="C39" i="62"/>
  <c r="F39" i="66"/>
  <c r="F39" i="65"/>
  <c r="E39" i="62"/>
  <c r="J39" i="66"/>
  <c r="J39" i="65"/>
  <c r="I39" i="62"/>
  <c r="L39" i="66"/>
  <c r="L39" i="65"/>
  <c r="K39" i="62"/>
  <c r="C40" i="66"/>
  <c r="C40" i="65"/>
  <c r="C40" i="3"/>
  <c r="D40" i="3"/>
  <c r="E40" i="66"/>
  <c r="E40" i="65"/>
  <c r="D40" i="62"/>
  <c r="G40" i="66"/>
  <c r="G40" i="65"/>
  <c r="F40" i="62"/>
  <c r="I40" i="66"/>
  <c r="F40" i="3"/>
  <c r="G40" i="3"/>
  <c r="H40" i="62"/>
  <c r="M40" i="66"/>
  <c r="M40" i="65"/>
  <c r="L40" i="62"/>
  <c r="D41" i="66"/>
  <c r="D41" i="65"/>
  <c r="C41" i="62"/>
  <c r="F41" i="66"/>
  <c r="F41" i="65"/>
  <c r="E41" i="62"/>
  <c r="J41" i="66"/>
  <c r="J41" i="65"/>
  <c r="I41" i="62"/>
  <c r="L41" i="66"/>
  <c r="L41" i="65"/>
  <c r="K41" i="62"/>
  <c r="C42" i="66"/>
  <c r="C42" i="65"/>
  <c r="C42" i="3"/>
  <c r="D42" i="3"/>
  <c r="E42" i="66"/>
  <c r="E42" i="65"/>
  <c r="D42" i="62"/>
  <c r="G42" i="66"/>
  <c r="G42" i="65"/>
  <c r="F42" i="62"/>
  <c r="I42" i="66"/>
  <c r="F42" i="3"/>
  <c r="G42" i="3"/>
  <c r="H42" i="62"/>
  <c r="M42" i="66"/>
  <c r="M42" i="65"/>
  <c r="L42" i="62"/>
  <c r="D43" i="66"/>
  <c r="D43" i="65"/>
  <c r="C43" i="62"/>
  <c r="F43" i="66"/>
  <c r="F43" i="65"/>
  <c r="E43" i="62"/>
  <c r="J43" i="66"/>
  <c r="J43" i="65"/>
  <c r="I43" i="62"/>
  <c r="L43" i="66"/>
  <c r="L43" i="65"/>
  <c r="K43" i="62"/>
  <c r="C44" i="66"/>
  <c r="C44" i="65"/>
  <c r="C44" i="3"/>
  <c r="D44" i="3"/>
  <c r="E44" i="66"/>
  <c r="E44" i="65"/>
  <c r="D44" i="62"/>
  <c r="G44" i="66"/>
  <c r="G44" i="65"/>
  <c r="F44" i="62"/>
  <c r="I44" i="66"/>
  <c r="F44" i="3"/>
  <c r="G44" i="3"/>
  <c r="H44" i="62"/>
  <c r="M44" i="66"/>
  <c r="M44" i="65"/>
  <c r="L44" i="62"/>
  <c r="D45" i="66"/>
  <c r="D45" i="65"/>
  <c r="C45" i="62"/>
  <c r="F45" i="66"/>
  <c r="F45" i="65"/>
  <c r="E45" i="62"/>
  <c r="J45" i="66"/>
  <c r="J45" i="65"/>
  <c r="I45" i="62"/>
  <c r="L45" i="66"/>
  <c r="L45" i="65"/>
  <c r="K45" i="62"/>
  <c r="C46" i="66"/>
  <c r="C46" i="65"/>
  <c r="C46" i="3"/>
  <c r="D46" i="3"/>
  <c r="E46" i="66"/>
  <c r="E46" i="65"/>
  <c r="D46" i="62"/>
  <c r="G46" i="66"/>
  <c r="G46" i="65"/>
  <c r="F46" i="62"/>
  <c r="I46" i="66"/>
  <c r="F46" i="3"/>
  <c r="G46" i="3"/>
  <c r="H46" i="62"/>
  <c r="M46" i="66"/>
  <c r="M46" i="65"/>
  <c r="L46" i="62"/>
  <c r="D47" i="66"/>
  <c r="D47" i="65"/>
  <c r="C47" i="62"/>
  <c r="F47" i="66"/>
  <c r="F47" i="65"/>
  <c r="E47" i="62"/>
  <c r="J47" i="66"/>
  <c r="J47" i="65"/>
  <c r="I47" i="62"/>
  <c r="L47" i="66"/>
  <c r="L47" i="65"/>
  <c r="K47" i="62"/>
  <c r="C48" i="66"/>
  <c r="C48" i="65"/>
  <c r="C48" i="3"/>
  <c r="D48" i="3"/>
  <c r="E48" i="66"/>
  <c r="E48" i="65"/>
  <c r="D48" i="62"/>
  <c r="G48" i="66"/>
  <c r="G48" i="65"/>
  <c r="F48" i="62"/>
  <c r="I48" i="66"/>
  <c r="F48" i="3"/>
  <c r="G48" i="3"/>
  <c r="H48" i="62"/>
  <c r="M48" i="66"/>
  <c r="M48" i="65"/>
  <c r="L48" i="62"/>
  <c r="D49" i="66"/>
  <c r="D49" i="65"/>
  <c r="C49" i="62"/>
  <c r="F49" i="66"/>
  <c r="F49" i="65"/>
  <c r="E49" i="62"/>
  <c r="J49" i="66"/>
  <c r="J49" i="65"/>
  <c r="I49" i="62"/>
  <c r="L49" i="66"/>
  <c r="L49" i="65"/>
  <c r="K49" i="62"/>
  <c r="C50" i="66"/>
  <c r="C50" i="65"/>
  <c r="C50" i="3"/>
  <c r="D50" i="3"/>
  <c r="E50" i="66"/>
  <c r="E50" i="65"/>
  <c r="D50" i="62"/>
  <c r="G50" i="66"/>
  <c r="G50" i="65"/>
  <c r="F50" i="62"/>
  <c r="I50" i="66"/>
  <c r="F50" i="3"/>
  <c r="G50" i="3"/>
  <c r="H50" i="62"/>
  <c r="M50" i="66"/>
  <c r="M50" i="65"/>
  <c r="L50" i="62"/>
  <c r="D51" i="66"/>
  <c r="D51" i="65"/>
  <c r="C51" i="62"/>
  <c r="F51" i="66"/>
  <c r="F51" i="65"/>
  <c r="E51" i="62"/>
  <c r="J51" i="66"/>
  <c r="J51" i="65"/>
  <c r="I51" i="62"/>
  <c r="L51" i="66"/>
  <c r="L51" i="65"/>
  <c r="K51" i="62"/>
  <c r="C52" i="66"/>
  <c r="C52" i="65"/>
  <c r="C52" i="3"/>
  <c r="D52" i="3"/>
  <c r="E52" i="66"/>
  <c r="E52" i="65"/>
  <c r="D52" i="62"/>
  <c r="G52" i="66"/>
  <c r="G52" i="65"/>
  <c r="F52" i="62"/>
  <c r="I52" i="66"/>
  <c r="F52" i="3"/>
  <c r="G52" i="3"/>
  <c r="H52" i="62"/>
  <c r="M52" i="66"/>
  <c r="M52" i="65"/>
  <c r="L52" i="62"/>
  <c r="D53" i="66"/>
  <c r="D53" i="65"/>
  <c r="C53" i="62"/>
  <c r="F53" i="66"/>
  <c r="F53" i="65"/>
  <c r="E53" i="62"/>
  <c r="J53" i="66"/>
  <c r="J53" i="65"/>
  <c r="I53" i="62"/>
  <c r="L53" i="66"/>
  <c r="L53" i="65"/>
  <c r="K53" i="62"/>
  <c r="C54" i="66"/>
  <c r="C54" i="65"/>
  <c r="C54" i="3"/>
  <c r="D54" i="3"/>
  <c r="E54" i="66"/>
  <c r="E54" i="65"/>
  <c r="D54" i="62"/>
  <c r="G54" i="66"/>
  <c r="G54" i="65"/>
  <c r="F54" i="62"/>
  <c r="I54" i="66"/>
  <c r="F54" i="3"/>
  <c r="G54" i="3"/>
  <c r="H54" i="62"/>
  <c r="M54" i="66"/>
  <c r="M54" i="65"/>
  <c r="L54" i="62"/>
  <c r="D55" i="66"/>
  <c r="D55" i="65"/>
  <c r="C55" i="62"/>
  <c r="F55" i="66"/>
  <c r="F55" i="65"/>
  <c r="E55" i="62"/>
  <c r="J55" i="66"/>
  <c r="J55" i="65"/>
  <c r="I55" i="62"/>
  <c r="L55" i="66"/>
  <c r="L55" i="65"/>
  <c r="K55" i="62"/>
  <c r="C56" i="66"/>
  <c r="C56" i="65"/>
  <c r="C56" i="3"/>
  <c r="D56" i="3"/>
  <c r="E56" i="66"/>
  <c r="E56" i="65"/>
  <c r="D56" i="62"/>
  <c r="G56" i="66"/>
  <c r="G56" i="65"/>
  <c r="F56" i="62"/>
  <c r="I56" i="66"/>
  <c r="F56" i="3"/>
  <c r="G56" i="3"/>
  <c r="H56" i="62"/>
  <c r="M56" i="66"/>
  <c r="M56" i="65"/>
  <c r="L56" i="62"/>
  <c r="D57" i="66"/>
  <c r="D57" i="65"/>
  <c r="C57" i="62"/>
  <c r="F57" i="66"/>
  <c r="F57" i="65"/>
  <c r="E57" i="62"/>
  <c r="J57" i="66"/>
  <c r="J57" i="65"/>
  <c r="I57" i="62"/>
  <c r="L57" i="66"/>
  <c r="L57" i="65"/>
  <c r="K57" i="62"/>
  <c r="C58" i="66"/>
  <c r="C58" i="65"/>
  <c r="C58" i="3"/>
  <c r="D58" i="3"/>
  <c r="E58" i="66"/>
  <c r="E58" i="65"/>
  <c r="D58" i="62"/>
  <c r="G58" i="66"/>
  <c r="G58" i="65"/>
  <c r="F58" i="62"/>
  <c r="I58" i="66"/>
  <c r="F58" i="3"/>
  <c r="G58" i="3"/>
  <c r="H58" i="62"/>
  <c r="M58" i="66"/>
  <c r="M58" i="65"/>
  <c r="L58" i="62"/>
  <c r="D59" i="66"/>
  <c r="D59" i="65"/>
  <c r="C59" i="62"/>
  <c r="F59" i="66"/>
  <c r="F59" i="65"/>
  <c r="E59" i="62"/>
  <c r="J59" i="66"/>
  <c r="J59" i="65"/>
  <c r="I59" i="62"/>
  <c r="L59" i="66"/>
  <c r="L59" i="65"/>
  <c r="K59" i="62"/>
  <c r="C60" i="66"/>
  <c r="C60" i="65"/>
  <c r="C60" i="3"/>
  <c r="D60" i="3"/>
  <c r="E60" i="66"/>
  <c r="E60" i="65"/>
  <c r="D60" i="62"/>
  <c r="G60" i="66"/>
  <c r="G60" i="65"/>
  <c r="F60" i="62"/>
  <c r="I60" i="66"/>
  <c r="F60" i="3"/>
  <c r="G60" i="3"/>
  <c r="H60" i="62"/>
  <c r="M60" i="66"/>
  <c r="M60" i="65"/>
  <c r="L60" i="62"/>
  <c r="D61" i="66"/>
  <c r="D61" i="65"/>
  <c r="C61" i="62"/>
  <c r="F61" i="66"/>
  <c r="F61" i="65"/>
  <c r="E61" i="62"/>
  <c r="J61" i="66"/>
  <c r="J61" i="65"/>
  <c r="I61" i="62"/>
  <c r="L61" i="66"/>
  <c r="L61" i="65"/>
  <c r="K61" i="62"/>
  <c r="C62" i="66"/>
  <c r="C62" i="65"/>
  <c r="C62" i="3"/>
  <c r="D62" i="3"/>
  <c r="E62" i="66"/>
  <c r="E62" i="65"/>
  <c r="D62" i="62"/>
  <c r="G62" i="66"/>
  <c r="G62" i="65"/>
  <c r="F62" i="62"/>
  <c r="I62" i="66"/>
  <c r="F62" i="3"/>
  <c r="G62" i="3"/>
  <c r="H62" i="62"/>
  <c r="M62" i="66"/>
  <c r="M62" i="65"/>
  <c r="L62" i="62"/>
  <c r="D63" i="66"/>
  <c r="D63" i="65"/>
  <c r="C63" i="62"/>
  <c r="F63" i="66"/>
  <c r="F63" i="65"/>
  <c r="E63" i="62"/>
  <c r="J63" i="66"/>
  <c r="J63" i="65"/>
  <c r="I63" i="62"/>
  <c r="L63" i="66"/>
  <c r="L63" i="65"/>
  <c r="K63" i="62"/>
  <c r="C64" i="66"/>
  <c r="C64" i="65"/>
  <c r="C64" i="3"/>
  <c r="D64" i="3"/>
  <c r="E64" i="66"/>
  <c r="E64" i="65"/>
  <c r="D64" i="62"/>
  <c r="G64" i="66"/>
  <c r="G64" i="65"/>
  <c r="F64" i="62"/>
  <c r="I64" i="66"/>
  <c r="F64" i="3"/>
  <c r="G64" i="3"/>
  <c r="H64" i="62"/>
  <c r="M64" i="66"/>
  <c r="M64" i="65"/>
  <c r="L64" i="62"/>
  <c r="D65" i="66"/>
  <c r="D65" i="65"/>
  <c r="C65" i="62"/>
  <c r="F65" i="66"/>
  <c r="F65" i="65"/>
  <c r="E65" i="62"/>
  <c r="J65" i="66"/>
  <c r="J65" i="65"/>
  <c r="I65" i="62"/>
  <c r="L65" i="66"/>
  <c r="L65" i="65"/>
  <c r="K65" i="62"/>
  <c r="C66" i="66"/>
  <c r="C66" i="65"/>
  <c r="C66" i="3"/>
  <c r="D66" i="3"/>
  <c r="E66" i="66"/>
  <c r="E66" i="65"/>
  <c r="D66" i="62"/>
  <c r="G66" i="66"/>
  <c r="G66" i="65"/>
  <c r="F66" i="62"/>
  <c r="I66" i="66"/>
  <c r="F66" i="3"/>
  <c r="G66" i="3"/>
  <c r="H66" i="62"/>
  <c r="M66" i="66"/>
  <c r="M66" i="65"/>
  <c r="L66" i="62"/>
  <c r="D67" i="66"/>
  <c r="D67" i="65"/>
  <c r="C67" i="62"/>
  <c r="F67" i="66"/>
  <c r="F67" i="65"/>
  <c r="E67" i="62"/>
  <c r="J67" i="66"/>
  <c r="J67" i="65"/>
  <c r="I67" i="62"/>
  <c r="L67" i="66"/>
  <c r="L67" i="65"/>
  <c r="K67" i="62"/>
  <c r="C68" i="66"/>
  <c r="C68" i="65"/>
  <c r="C68" i="3"/>
  <c r="D68" i="3"/>
  <c r="E68" i="66"/>
  <c r="E68" i="65"/>
  <c r="D68" i="62"/>
  <c r="G68" i="66"/>
  <c r="G68" i="65"/>
  <c r="F68" i="62"/>
  <c r="I68" i="66"/>
  <c r="F68" i="3"/>
  <c r="G68" i="3"/>
  <c r="H68" i="62"/>
  <c r="M68" i="66"/>
  <c r="M68" i="65"/>
  <c r="L68" i="62"/>
  <c r="K13" i="66"/>
  <c r="J13" i="62"/>
  <c r="K13" i="65"/>
  <c r="K15" i="66"/>
  <c r="J15" i="62"/>
  <c r="K15" i="65"/>
  <c r="K17" i="66"/>
  <c r="J17" i="62"/>
  <c r="K17" i="65"/>
  <c r="K19" i="66"/>
  <c r="J19" i="62"/>
  <c r="K19" i="65"/>
  <c r="K21" i="66"/>
  <c r="J21" i="62"/>
  <c r="K21" i="65"/>
  <c r="K23" i="66"/>
  <c r="J23" i="62"/>
  <c r="K23" i="65"/>
  <c r="K25" i="66"/>
  <c r="J25" i="62"/>
  <c r="K25" i="65"/>
  <c r="K27" i="66"/>
  <c r="J27" i="62"/>
  <c r="K27" i="65"/>
  <c r="K29" i="66"/>
  <c r="J29" i="62"/>
  <c r="K29" i="65"/>
  <c r="K31" i="66"/>
  <c r="J31" i="62"/>
  <c r="K31" i="65"/>
  <c r="K33" i="66"/>
  <c r="J33" i="62"/>
  <c r="K33" i="65"/>
  <c r="K35" i="66"/>
  <c r="J35" i="62"/>
  <c r="K35" i="65"/>
  <c r="K37" i="66"/>
  <c r="J37" i="62"/>
  <c r="K37" i="65"/>
  <c r="K39" i="66"/>
  <c r="J39" i="62"/>
  <c r="K39" i="65"/>
  <c r="K41" i="66"/>
  <c r="J41" i="62"/>
  <c r="K41" i="65"/>
  <c r="K43" i="66"/>
  <c r="J43" i="62"/>
  <c r="K43" i="65"/>
  <c r="K45" i="66"/>
  <c r="J45" i="62"/>
  <c r="K45" i="65"/>
  <c r="K47" i="66"/>
  <c r="J47" i="62"/>
  <c r="K47" i="65"/>
  <c r="K49" i="66"/>
  <c r="J49" i="62"/>
  <c r="K49" i="65"/>
  <c r="K51" i="66"/>
  <c r="J51" i="62"/>
  <c r="K51" i="65"/>
  <c r="K53" i="66"/>
  <c r="J53" i="62"/>
  <c r="K53" i="65"/>
  <c r="K55" i="66"/>
  <c r="J55" i="62"/>
  <c r="K55" i="65"/>
  <c r="K57" i="66"/>
  <c r="J57" i="62"/>
  <c r="K57" i="65"/>
  <c r="K59" i="66"/>
  <c r="J59" i="62"/>
  <c r="K59" i="65"/>
  <c r="K61" i="66"/>
  <c r="J61" i="62"/>
  <c r="K61" i="65"/>
  <c r="K63" i="66"/>
  <c r="J63" i="62"/>
  <c r="K63" i="65"/>
  <c r="K65" i="66"/>
  <c r="J65" i="62"/>
  <c r="K65" i="65"/>
  <c r="K67" i="66"/>
  <c r="K67" i="65"/>
  <c r="J67" i="62"/>
  <c r="K12" i="66"/>
  <c r="K12" i="65"/>
  <c r="J12" i="62"/>
  <c r="K14" i="65"/>
  <c r="K14" i="66"/>
  <c r="J14" i="62"/>
  <c r="K16" i="65"/>
  <c r="K16" i="66"/>
  <c r="J16" i="62"/>
  <c r="K18" i="65"/>
  <c r="K18" i="66"/>
  <c r="J18" i="62"/>
  <c r="K20" i="65"/>
  <c r="K20" i="66"/>
  <c r="J20" i="62"/>
  <c r="K22" i="65"/>
  <c r="K22" i="66"/>
  <c r="J22" i="62"/>
  <c r="K24" i="65"/>
  <c r="K24" i="66"/>
  <c r="J24" i="62"/>
  <c r="K26" i="65"/>
  <c r="K26" i="66"/>
  <c r="J26" i="62"/>
  <c r="K28" i="65"/>
  <c r="K28" i="66"/>
  <c r="J28" i="62"/>
  <c r="K30" i="65"/>
  <c r="K30" i="66"/>
  <c r="J30" i="62"/>
  <c r="K32" i="65"/>
  <c r="K32" i="66"/>
  <c r="J32" i="62"/>
  <c r="K34" i="65"/>
  <c r="K34" i="66"/>
  <c r="J34" i="62"/>
  <c r="K36" i="65"/>
  <c r="K36" i="66"/>
  <c r="J36" i="62"/>
  <c r="K38" i="65"/>
  <c r="K38" i="66"/>
  <c r="J38" i="62"/>
  <c r="K40" i="65"/>
  <c r="K40" i="66"/>
  <c r="J40" i="62"/>
  <c r="K42" i="65"/>
  <c r="K42" i="66"/>
  <c r="J42" i="62"/>
  <c r="K44" i="65"/>
  <c r="K44" i="66"/>
  <c r="J44" i="62"/>
  <c r="K46" i="65"/>
  <c r="K46" i="66"/>
  <c r="J46" i="62"/>
  <c r="K48" i="65"/>
  <c r="K48" i="66"/>
  <c r="J48" i="62"/>
  <c r="K50" i="65"/>
  <c r="K50" i="66"/>
  <c r="J50" i="62"/>
  <c r="K52" i="65"/>
  <c r="K52" i="66"/>
  <c r="J52" i="62"/>
  <c r="K54" i="65"/>
  <c r="K54" i="66"/>
  <c r="J54" i="62"/>
  <c r="K56" i="65"/>
  <c r="K56" i="66"/>
  <c r="J56" i="62"/>
  <c r="K58" i="65"/>
  <c r="K58" i="66"/>
  <c r="J58" i="62"/>
  <c r="K60" i="65"/>
  <c r="K60" i="66"/>
  <c r="J60" i="62"/>
  <c r="K62" i="65"/>
  <c r="K62" i="66"/>
  <c r="J62" i="62"/>
  <c r="K64" i="65"/>
  <c r="K64" i="66"/>
  <c r="J64" i="62"/>
  <c r="K66" i="65"/>
  <c r="K66" i="66"/>
  <c r="J66" i="62"/>
  <c r="K68" i="65"/>
  <c r="K68" i="66"/>
  <c r="J68" i="62"/>
  <c r="C12" i="59"/>
  <c r="D12" i="59"/>
  <c r="E12" i="59"/>
  <c r="F12" i="59"/>
  <c r="G12" i="59"/>
  <c r="H12" i="59"/>
  <c r="I12" i="59"/>
  <c r="J12" i="59"/>
  <c r="K12" i="59"/>
  <c r="L12" i="59"/>
  <c r="M12" i="59"/>
  <c r="N12" i="59"/>
  <c r="O12" i="59"/>
  <c r="P12" i="59"/>
  <c r="Q12" i="59"/>
  <c r="R12" i="59"/>
  <c r="S12" i="59"/>
  <c r="T12" i="59"/>
  <c r="U12" i="59"/>
  <c r="C13" i="59"/>
  <c r="D13" i="59"/>
  <c r="E13" i="59"/>
  <c r="F13" i="59"/>
  <c r="G13" i="59"/>
  <c r="H13" i="59"/>
  <c r="I13" i="59"/>
  <c r="J13" i="59"/>
  <c r="K13" i="59"/>
  <c r="L13" i="59"/>
  <c r="M13" i="59"/>
  <c r="N13" i="59"/>
  <c r="O13" i="59"/>
  <c r="P13" i="59"/>
  <c r="Q13" i="59"/>
  <c r="R13" i="59"/>
  <c r="S13" i="59"/>
  <c r="T13" i="59"/>
  <c r="U13" i="59"/>
  <c r="C14" i="59"/>
  <c r="D14" i="59"/>
  <c r="E14" i="59"/>
  <c r="F14" i="59"/>
  <c r="G14" i="59"/>
  <c r="H14" i="59"/>
  <c r="I14" i="59"/>
  <c r="J14" i="59"/>
  <c r="K14" i="59"/>
  <c r="L14" i="59"/>
  <c r="M14" i="59"/>
  <c r="N14" i="59"/>
  <c r="O14" i="59"/>
  <c r="P14" i="59"/>
  <c r="Q14" i="59"/>
  <c r="R14" i="59"/>
  <c r="S14" i="59"/>
  <c r="T14" i="59"/>
  <c r="U14" i="59"/>
  <c r="C15" i="59"/>
  <c r="D15" i="59"/>
  <c r="E15" i="59"/>
  <c r="F15" i="59"/>
  <c r="G15" i="59"/>
  <c r="H15" i="59"/>
  <c r="I15" i="59"/>
  <c r="J15" i="59"/>
  <c r="K15" i="59"/>
  <c r="L15" i="59"/>
  <c r="M15" i="59"/>
  <c r="N15" i="59"/>
  <c r="O15" i="59"/>
  <c r="P15" i="59"/>
  <c r="Q15" i="59"/>
  <c r="R15" i="59"/>
  <c r="S15" i="59"/>
  <c r="T15" i="59"/>
  <c r="U15" i="59"/>
  <c r="C16" i="59"/>
  <c r="D16" i="59"/>
  <c r="E16" i="59"/>
  <c r="F16" i="59"/>
  <c r="G16" i="59"/>
  <c r="H16" i="59"/>
  <c r="I16" i="59"/>
  <c r="J16" i="59"/>
  <c r="K16" i="59"/>
  <c r="L16" i="59"/>
  <c r="M16" i="59"/>
  <c r="N16" i="59"/>
  <c r="O16" i="59"/>
  <c r="P16" i="59"/>
  <c r="Q16" i="59"/>
  <c r="R16" i="59"/>
  <c r="S16" i="59"/>
  <c r="T16" i="59"/>
  <c r="U16" i="59"/>
  <c r="C17" i="59"/>
  <c r="D17" i="59"/>
  <c r="E17" i="59"/>
  <c r="F17" i="59"/>
  <c r="G17" i="59"/>
  <c r="H17" i="59"/>
  <c r="I17" i="59"/>
  <c r="J17" i="59"/>
  <c r="K17" i="59"/>
  <c r="L17" i="59"/>
  <c r="M17" i="59"/>
  <c r="N17" i="59"/>
  <c r="O17" i="59"/>
  <c r="P17" i="59"/>
  <c r="Q17" i="59"/>
  <c r="R17" i="59"/>
  <c r="S17" i="59"/>
  <c r="T17" i="59"/>
  <c r="U17" i="59"/>
  <c r="C18" i="59"/>
  <c r="D18" i="59"/>
  <c r="E18" i="59"/>
  <c r="F18" i="59"/>
  <c r="G18" i="59"/>
  <c r="H18" i="59"/>
  <c r="I18" i="59"/>
  <c r="J18" i="59"/>
  <c r="K18" i="59"/>
  <c r="L18" i="59"/>
  <c r="M18" i="59"/>
  <c r="N18" i="59"/>
  <c r="O18" i="59"/>
  <c r="P18" i="59"/>
  <c r="Q18" i="59"/>
  <c r="R18" i="59"/>
  <c r="S18" i="59"/>
  <c r="T18" i="59"/>
  <c r="U18" i="59"/>
  <c r="C19" i="59"/>
  <c r="D19" i="59"/>
  <c r="E19" i="59"/>
  <c r="F19" i="59"/>
  <c r="G19" i="59"/>
  <c r="H19" i="59"/>
  <c r="I19" i="59"/>
  <c r="J19" i="59"/>
  <c r="K19" i="59"/>
  <c r="L19" i="59"/>
  <c r="M19" i="59"/>
  <c r="N19" i="59"/>
  <c r="O19" i="59"/>
  <c r="P19" i="59"/>
  <c r="Q19" i="59"/>
  <c r="R19" i="59"/>
  <c r="S19" i="59"/>
  <c r="T19" i="59"/>
  <c r="U19" i="59"/>
  <c r="C20" i="59"/>
  <c r="D20" i="59"/>
  <c r="E20" i="59"/>
  <c r="F20" i="59"/>
  <c r="G20" i="59"/>
  <c r="H20" i="59"/>
  <c r="I20" i="59"/>
  <c r="J20" i="59"/>
  <c r="K20" i="59"/>
  <c r="L20" i="59"/>
  <c r="M20" i="59"/>
  <c r="N20" i="59"/>
  <c r="O20" i="59"/>
  <c r="P20" i="59"/>
  <c r="Q20" i="59"/>
  <c r="R20" i="59"/>
  <c r="S20" i="59"/>
  <c r="T20" i="59"/>
  <c r="U20" i="59"/>
  <c r="C21" i="59"/>
  <c r="D21" i="59"/>
  <c r="E21" i="59"/>
  <c r="F21" i="59"/>
  <c r="G21" i="59"/>
  <c r="H21" i="59"/>
  <c r="I21" i="59"/>
  <c r="J21" i="59"/>
  <c r="K21" i="59"/>
  <c r="L21" i="59"/>
  <c r="M21" i="59"/>
  <c r="N21" i="59"/>
  <c r="O21" i="59"/>
  <c r="P21" i="59"/>
  <c r="Q21" i="59"/>
  <c r="R21" i="59"/>
  <c r="S21" i="59"/>
  <c r="T21" i="59"/>
  <c r="U21" i="59"/>
  <c r="C22" i="59"/>
  <c r="D22" i="59"/>
  <c r="E22" i="59"/>
  <c r="F22" i="59"/>
  <c r="G22" i="59"/>
  <c r="H22" i="59"/>
  <c r="I22" i="59"/>
  <c r="J22" i="59"/>
  <c r="K22" i="59"/>
  <c r="L22" i="59"/>
  <c r="M22" i="59"/>
  <c r="N22" i="59"/>
  <c r="O22" i="59"/>
  <c r="P22" i="59"/>
  <c r="Q22" i="59"/>
  <c r="R22" i="59"/>
  <c r="S22" i="59"/>
  <c r="T22" i="59"/>
  <c r="U22" i="59"/>
  <c r="C23" i="59"/>
  <c r="D23" i="59"/>
  <c r="E23" i="59"/>
  <c r="F23" i="59"/>
  <c r="G23" i="59"/>
  <c r="H23" i="59"/>
  <c r="I23" i="59"/>
  <c r="J23" i="59"/>
  <c r="K23" i="59"/>
  <c r="L23" i="59"/>
  <c r="M23" i="59"/>
  <c r="N23" i="59"/>
  <c r="O23" i="59"/>
  <c r="P23" i="59"/>
  <c r="Q23" i="59"/>
  <c r="R23" i="59"/>
  <c r="S23" i="59"/>
  <c r="T23" i="59"/>
  <c r="U23" i="59"/>
  <c r="C24" i="59"/>
  <c r="D24" i="59"/>
  <c r="E24" i="59"/>
  <c r="F24" i="59"/>
  <c r="G24" i="59"/>
  <c r="H24" i="59"/>
  <c r="I24" i="59"/>
  <c r="J24" i="59"/>
  <c r="K24" i="59"/>
  <c r="L24" i="59"/>
  <c r="M24" i="59"/>
  <c r="N24" i="59"/>
  <c r="O24" i="59"/>
  <c r="P24" i="59"/>
  <c r="Q24" i="59"/>
  <c r="R24" i="59"/>
  <c r="S24" i="59"/>
  <c r="T24" i="59"/>
  <c r="U24" i="59"/>
  <c r="C25" i="59"/>
  <c r="D25" i="59"/>
  <c r="E25" i="59"/>
  <c r="F25" i="59"/>
  <c r="G25" i="59"/>
  <c r="H25" i="59"/>
  <c r="I25" i="59"/>
  <c r="J25" i="59"/>
  <c r="K25" i="59"/>
  <c r="L25" i="59"/>
  <c r="M25" i="59"/>
  <c r="N25" i="59"/>
  <c r="O25" i="59"/>
  <c r="P25" i="59"/>
  <c r="Q25" i="59"/>
  <c r="R25" i="59"/>
  <c r="S25" i="59"/>
  <c r="T25" i="59"/>
  <c r="U25" i="59"/>
  <c r="C26" i="59"/>
  <c r="D26" i="59"/>
  <c r="E26" i="59"/>
  <c r="F26" i="59"/>
  <c r="G26" i="59"/>
  <c r="H26" i="59"/>
  <c r="I26" i="59"/>
  <c r="J26" i="59"/>
  <c r="K26" i="59"/>
  <c r="L26" i="59"/>
  <c r="M26" i="59"/>
  <c r="N26" i="59"/>
  <c r="O26" i="59"/>
  <c r="P26" i="59"/>
  <c r="Q26" i="59"/>
  <c r="R26" i="59"/>
  <c r="S26" i="59"/>
  <c r="T26" i="59"/>
  <c r="U26" i="59"/>
  <c r="C27" i="59"/>
  <c r="D27" i="59"/>
  <c r="E27" i="59"/>
  <c r="F27" i="59"/>
  <c r="G27" i="59"/>
  <c r="H27" i="59"/>
  <c r="I27" i="59"/>
  <c r="J27" i="59"/>
  <c r="K27" i="59"/>
  <c r="L27" i="59"/>
  <c r="M27" i="59"/>
  <c r="N27" i="59"/>
  <c r="O27" i="59"/>
  <c r="P27" i="59"/>
  <c r="Q27" i="59"/>
  <c r="R27" i="59"/>
  <c r="S27" i="59"/>
  <c r="T27" i="59"/>
  <c r="U27" i="59"/>
  <c r="C28" i="59"/>
  <c r="D28" i="59"/>
  <c r="E28" i="59"/>
  <c r="F28" i="59"/>
  <c r="G28" i="59"/>
  <c r="H28" i="59"/>
  <c r="I28" i="59"/>
  <c r="J28" i="59"/>
  <c r="K28" i="59"/>
  <c r="L28" i="59"/>
  <c r="M28" i="59"/>
  <c r="N28" i="59"/>
  <c r="O28" i="59"/>
  <c r="P28" i="59"/>
  <c r="Q28" i="59"/>
  <c r="R28" i="59"/>
  <c r="S28" i="59"/>
  <c r="T28" i="59"/>
  <c r="U28" i="59"/>
  <c r="C29" i="59"/>
  <c r="D29" i="59"/>
  <c r="E29" i="59"/>
  <c r="F29" i="59"/>
  <c r="G29" i="59"/>
  <c r="H29" i="59"/>
  <c r="I29" i="59"/>
  <c r="J29" i="59"/>
  <c r="K29" i="59"/>
  <c r="L29" i="59"/>
  <c r="M29" i="59"/>
  <c r="N29" i="59"/>
  <c r="O29" i="59"/>
  <c r="P29" i="59"/>
  <c r="Q29" i="59"/>
  <c r="R29" i="59"/>
  <c r="S29" i="59"/>
  <c r="T29" i="59"/>
  <c r="U29" i="59"/>
  <c r="C30" i="59"/>
  <c r="D30" i="59"/>
  <c r="E30" i="59"/>
  <c r="F30" i="59"/>
  <c r="G30" i="59"/>
  <c r="H30" i="59"/>
  <c r="I30" i="59"/>
  <c r="J30" i="59"/>
  <c r="K30" i="59"/>
  <c r="L30" i="59"/>
  <c r="M30" i="59"/>
  <c r="N30" i="59"/>
  <c r="O30" i="59"/>
  <c r="P30" i="59"/>
  <c r="Q30" i="59"/>
  <c r="R30" i="59"/>
  <c r="S30" i="59"/>
  <c r="T30" i="59"/>
  <c r="U30" i="59"/>
  <c r="C31" i="59"/>
  <c r="D31" i="59"/>
  <c r="E31" i="59"/>
  <c r="F31" i="59"/>
  <c r="G31" i="59"/>
  <c r="H31" i="59"/>
  <c r="I31" i="59"/>
  <c r="J31" i="59"/>
  <c r="K31" i="59"/>
  <c r="L31" i="59"/>
  <c r="M31" i="59"/>
  <c r="N31" i="59"/>
  <c r="O31" i="59"/>
  <c r="P31" i="59"/>
  <c r="Q31" i="59"/>
  <c r="R31" i="59"/>
  <c r="S31" i="59"/>
  <c r="T31" i="59"/>
  <c r="U31" i="59"/>
  <c r="C32" i="59"/>
  <c r="D32" i="59"/>
  <c r="E32" i="59"/>
  <c r="F32" i="59"/>
  <c r="G32" i="59"/>
  <c r="H32" i="59"/>
  <c r="I32" i="59"/>
  <c r="J32" i="59"/>
  <c r="K32" i="59"/>
  <c r="L32" i="59"/>
  <c r="M32" i="59"/>
  <c r="N32" i="59"/>
  <c r="O32" i="59"/>
  <c r="P32" i="59"/>
  <c r="Q32" i="59"/>
  <c r="R32" i="59"/>
  <c r="S32" i="59"/>
  <c r="T32" i="59"/>
  <c r="U32" i="59"/>
  <c r="C33" i="59"/>
  <c r="D33" i="59"/>
  <c r="E33" i="59"/>
  <c r="F33" i="59"/>
  <c r="G33" i="59"/>
  <c r="H33" i="59"/>
  <c r="I33" i="59"/>
  <c r="J33" i="59"/>
  <c r="K33" i="59"/>
  <c r="L33" i="59"/>
  <c r="M33" i="59"/>
  <c r="N33" i="59"/>
  <c r="O33" i="59"/>
  <c r="P33" i="59"/>
  <c r="Q33" i="59"/>
  <c r="R33" i="59"/>
  <c r="S33" i="59"/>
  <c r="T33" i="59"/>
  <c r="U33" i="59"/>
  <c r="C34" i="59"/>
  <c r="D34" i="59"/>
  <c r="E34" i="59"/>
  <c r="F34" i="59"/>
  <c r="G34" i="59"/>
  <c r="H34" i="59"/>
  <c r="I34" i="59"/>
  <c r="J34" i="59"/>
  <c r="K34" i="59"/>
  <c r="L34" i="59"/>
  <c r="M34" i="59"/>
  <c r="N34" i="59"/>
  <c r="O34" i="59"/>
  <c r="P34" i="59"/>
  <c r="Q34" i="59"/>
  <c r="R34" i="59"/>
  <c r="S34" i="59"/>
  <c r="T34" i="59"/>
  <c r="U34" i="59"/>
  <c r="C35" i="59"/>
  <c r="D35" i="59"/>
  <c r="E35" i="59"/>
  <c r="F35" i="59"/>
  <c r="G35" i="59"/>
  <c r="H35" i="59"/>
  <c r="I35" i="59"/>
  <c r="J35" i="59"/>
  <c r="K35" i="59"/>
  <c r="L35" i="59"/>
  <c r="M35" i="59"/>
  <c r="N35" i="59"/>
  <c r="O35" i="59"/>
  <c r="P35" i="59"/>
  <c r="Q35" i="59"/>
  <c r="R35" i="59"/>
  <c r="S35" i="59"/>
  <c r="T35" i="59"/>
  <c r="U35" i="59"/>
  <c r="C36" i="59"/>
  <c r="D36" i="59"/>
  <c r="E36" i="59"/>
  <c r="F36" i="59"/>
  <c r="G36" i="59"/>
  <c r="H36" i="59"/>
  <c r="I36" i="59"/>
  <c r="J36" i="59"/>
  <c r="K36" i="59"/>
  <c r="L36" i="59"/>
  <c r="M36" i="59"/>
  <c r="N36" i="59"/>
  <c r="O36" i="59"/>
  <c r="P36" i="59"/>
  <c r="Q36" i="59"/>
  <c r="R36" i="59"/>
  <c r="S36" i="59"/>
  <c r="T36" i="59"/>
  <c r="U36" i="59"/>
  <c r="C37" i="59"/>
  <c r="D37" i="59"/>
  <c r="E37" i="59"/>
  <c r="F37" i="59"/>
  <c r="G37" i="59"/>
  <c r="H37" i="59"/>
  <c r="I37" i="59"/>
  <c r="J37" i="59"/>
  <c r="K37" i="59"/>
  <c r="L37" i="59"/>
  <c r="M37" i="59"/>
  <c r="N37" i="59"/>
  <c r="O37" i="59"/>
  <c r="P37" i="59"/>
  <c r="Q37" i="59"/>
  <c r="R37" i="59"/>
  <c r="S37" i="59"/>
  <c r="T37" i="59"/>
  <c r="U37" i="59"/>
  <c r="C38" i="59"/>
  <c r="D38" i="59"/>
  <c r="E38" i="59"/>
  <c r="F38" i="59"/>
  <c r="G38" i="59"/>
  <c r="H38" i="59"/>
  <c r="I38" i="59"/>
  <c r="J38" i="59"/>
  <c r="K38" i="59"/>
  <c r="L38" i="59"/>
  <c r="M38" i="59"/>
  <c r="N38" i="59"/>
  <c r="O38" i="59"/>
  <c r="P38" i="59"/>
  <c r="Q38" i="59"/>
  <c r="R38" i="59"/>
  <c r="S38" i="59"/>
  <c r="T38" i="59"/>
  <c r="U38" i="59"/>
  <c r="C39" i="59"/>
  <c r="D39" i="59"/>
  <c r="E39" i="59"/>
  <c r="F39" i="59"/>
  <c r="G39" i="59"/>
  <c r="H39" i="59"/>
  <c r="I39" i="59"/>
  <c r="J39" i="59"/>
  <c r="K39" i="59"/>
  <c r="L39" i="59"/>
  <c r="M39" i="59"/>
  <c r="N39" i="59"/>
  <c r="O39" i="59"/>
  <c r="P39" i="59"/>
  <c r="Q39" i="59"/>
  <c r="R39" i="59"/>
  <c r="S39" i="59"/>
  <c r="T39" i="59"/>
  <c r="U39" i="59"/>
  <c r="C40" i="59"/>
  <c r="D40" i="59"/>
  <c r="E40" i="59"/>
  <c r="F40" i="59"/>
  <c r="G40" i="59"/>
  <c r="H40" i="59"/>
  <c r="I40" i="59"/>
  <c r="J40" i="59"/>
  <c r="K40" i="59"/>
  <c r="L40" i="59"/>
  <c r="M40" i="59"/>
  <c r="N40" i="59"/>
  <c r="O40" i="59"/>
  <c r="P40" i="59"/>
  <c r="Q40" i="59"/>
  <c r="R40" i="59"/>
  <c r="S40" i="59"/>
  <c r="T40" i="59"/>
  <c r="U40" i="59"/>
  <c r="C41" i="59"/>
  <c r="D41" i="59"/>
  <c r="E41" i="59"/>
  <c r="F41" i="59"/>
  <c r="G41" i="59"/>
  <c r="H41" i="59"/>
  <c r="I41" i="59"/>
  <c r="J41" i="59"/>
  <c r="K41" i="59"/>
  <c r="L41" i="59"/>
  <c r="M41" i="59"/>
  <c r="N41" i="59"/>
  <c r="O41" i="59"/>
  <c r="P41" i="59"/>
  <c r="Q41" i="59"/>
  <c r="R41" i="59"/>
  <c r="S41" i="59"/>
  <c r="T41" i="59"/>
  <c r="U41" i="59"/>
  <c r="C42" i="59"/>
  <c r="D42" i="59"/>
  <c r="E42" i="59"/>
  <c r="F42" i="59"/>
  <c r="G42" i="59"/>
  <c r="H42" i="59"/>
  <c r="I42" i="59"/>
  <c r="J42" i="59"/>
  <c r="K42" i="59"/>
  <c r="L42" i="59"/>
  <c r="M42" i="59"/>
  <c r="N42" i="59"/>
  <c r="O42" i="59"/>
  <c r="P42" i="59"/>
  <c r="Q42" i="59"/>
  <c r="R42" i="59"/>
  <c r="S42" i="59"/>
  <c r="T42" i="59"/>
  <c r="U42" i="59"/>
  <c r="C43" i="59"/>
  <c r="D43" i="59"/>
  <c r="E43" i="59"/>
  <c r="F43" i="59"/>
  <c r="G43" i="59"/>
  <c r="H43" i="59"/>
  <c r="I43" i="59"/>
  <c r="J43" i="59"/>
  <c r="K43" i="59"/>
  <c r="L43" i="59"/>
  <c r="M43" i="59"/>
  <c r="N43" i="59"/>
  <c r="O43" i="59"/>
  <c r="P43" i="59"/>
  <c r="Q43" i="59"/>
  <c r="R43" i="59"/>
  <c r="S43" i="59"/>
  <c r="T43" i="59"/>
  <c r="U43" i="59"/>
  <c r="C44" i="59"/>
  <c r="D44" i="59"/>
  <c r="E44" i="59"/>
  <c r="F44" i="59"/>
  <c r="G44" i="59"/>
  <c r="H44" i="59"/>
  <c r="I44" i="59"/>
  <c r="J44" i="59"/>
  <c r="K44" i="59"/>
  <c r="L44" i="59"/>
  <c r="M44" i="59"/>
  <c r="N44" i="59"/>
  <c r="O44" i="59"/>
  <c r="P44" i="59"/>
  <c r="Q44" i="59"/>
  <c r="R44" i="59"/>
  <c r="S44" i="59"/>
  <c r="T44" i="59"/>
  <c r="U44" i="59"/>
  <c r="C45" i="59"/>
  <c r="D45" i="59"/>
  <c r="E45" i="59"/>
  <c r="F45" i="59"/>
  <c r="G45" i="59"/>
  <c r="H45" i="59"/>
  <c r="I45" i="59"/>
  <c r="J45" i="59"/>
  <c r="K45" i="59"/>
  <c r="L45" i="59"/>
  <c r="M45" i="59"/>
  <c r="N45" i="59"/>
  <c r="O45" i="59"/>
  <c r="P45" i="59"/>
  <c r="Q45" i="59"/>
  <c r="R45" i="59"/>
  <c r="S45" i="59"/>
  <c r="T45" i="59"/>
  <c r="U45" i="59"/>
  <c r="C46" i="59"/>
  <c r="D46" i="59"/>
  <c r="E46" i="59"/>
  <c r="F46" i="59"/>
  <c r="G46" i="59"/>
  <c r="H46" i="59"/>
  <c r="I46" i="59"/>
  <c r="J46" i="59"/>
  <c r="K46" i="59"/>
  <c r="L46" i="59"/>
  <c r="M46" i="59"/>
  <c r="N46" i="59"/>
  <c r="O46" i="59"/>
  <c r="P46" i="59"/>
  <c r="Q46" i="59"/>
  <c r="R46" i="59"/>
  <c r="S46" i="59"/>
  <c r="T46" i="59"/>
  <c r="U46" i="59"/>
  <c r="C47" i="59"/>
  <c r="D47" i="59"/>
  <c r="E47" i="59"/>
  <c r="F47" i="59"/>
  <c r="G47" i="59"/>
  <c r="H47" i="59"/>
  <c r="I47" i="59"/>
  <c r="J47" i="59"/>
  <c r="K47" i="59"/>
  <c r="L47" i="59"/>
  <c r="M47" i="59"/>
  <c r="N47" i="59"/>
  <c r="O47" i="59"/>
  <c r="P47" i="59"/>
  <c r="Q47" i="59"/>
  <c r="R47" i="59"/>
  <c r="S47" i="59"/>
  <c r="T47" i="59"/>
  <c r="U47" i="59"/>
  <c r="C48" i="59"/>
  <c r="D48" i="59"/>
  <c r="E48" i="59"/>
  <c r="F48" i="59"/>
  <c r="G48" i="59"/>
  <c r="H48" i="59"/>
  <c r="I48" i="59"/>
  <c r="J48" i="59"/>
  <c r="K48" i="59"/>
  <c r="L48" i="59"/>
  <c r="M48" i="59"/>
  <c r="N48" i="59"/>
  <c r="O48" i="59"/>
  <c r="P48" i="59"/>
  <c r="Q48" i="59"/>
  <c r="R48" i="59"/>
  <c r="S48" i="59"/>
  <c r="T48" i="59"/>
  <c r="U48" i="59"/>
  <c r="C49" i="59"/>
  <c r="D49" i="59"/>
  <c r="E49" i="59"/>
  <c r="F49" i="59"/>
  <c r="G49" i="59"/>
  <c r="H49" i="59"/>
  <c r="I49" i="59"/>
  <c r="J49" i="59"/>
  <c r="K49" i="59"/>
  <c r="L49" i="59"/>
  <c r="M49" i="59"/>
  <c r="N49" i="59"/>
  <c r="O49" i="59"/>
  <c r="P49" i="59"/>
  <c r="Q49" i="59"/>
  <c r="R49" i="59"/>
  <c r="S49" i="59"/>
  <c r="T49" i="59"/>
  <c r="U49" i="59"/>
  <c r="C50" i="59"/>
  <c r="D50" i="59"/>
  <c r="E50" i="59"/>
  <c r="F50" i="59"/>
  <c r="G50" i="59"/>
  <c r="H50" i="59"/>
  <c r="I50" i="59"/>
  <c r="J50" i="59"/>
  <c r="K50" i="59"/>
  <c r="L50" i="59"/>
  <c r="M50" i="59"/>
  <c r="N50" i="59"/>
  <c r="O50" i="59"/>
  <c r="P50" i="59"/>
  <c r="Q50" i="59"/>
  <c r="R50" i="59"/>
  <c r="S50" i="59"/>
  <c r="T50" i="59"/>
  <c r="U50" i="59"/>
  <c r="C51" i="59"/>
  <c r="D51" i="59"/>
  <c r="E51" i="59"/>
  <c r="F51" i="59"/>
  <c r="G51" i="59"/>
  <c r="H51" i="59"/>
  <c r="I51" i="59"/>
  <c r="J51" i="59"/>
  <c r="K51" i="59"/>
  <c r="L51" i="59"/>
  <c r="M51" i="59"/>
  <c r="N51" i="59"/>
  <c r="O51" i="59"/>
  <c r="P51" i="59"/>
  <c r="Q51" i="59"/>
  <c r="R51" i="59"/>
  <c r="S51" i="59"/>
  <c r="T51" i="59"/>
  <c r="U51" i="59"/>
  <c r="C52" i="59"/>
  <c r="D52" i="59"/>
  <c r="E52" i="59"/>
  <c r="F52" i="59"/>
  <c r="G52" i="59"/>
  <c r="H52" i="59"/>
  <c r="I52" i="59"/>
  <c r="J52" i="59"/>
  <c r="K52" i="59"/>
  <c r="L52" i="59"/>
  <c r="M52" i="59"/>
  <c r="N52" i="59"/>
  <c r="O52" i="59"/>
  <c r="P52" i="59"/>
  <c r="Q52" i="59"/>
  <c r="R52" i="59"/>
  <c r="S52" i="59"/>
  <c r="T52" i="59"/>
  <c r="U52" i="59"/>
  <c r="C53" i="59"/>
  <c r="D53" i="59"/>
  <c r="E53" i="59"/>
  <c r="F53" i="59"/>
  <c r="G53" i="59"/>
  <c r="H53" i="59"/>
  <c r="I53" i="59"/>
  <c r="J53" i="59"/>
  <c r="K53" i="59"/>
  <c r="L53" i="59"/>
  <c r="M53" i="59"/>
  <c r="N53" i="59"/>
  <c r="O53" i="59"/>
  <c r="P53" i="59"/>
  <c r="Q53" i="59"/>
  <c r="R53" i="59"/>
  <c r="S53" i="59"/>
  <c r="T53" i="59"/>
  <c r="U53" i="59"/>
  <c r="C54" i="59"/>
  <c r="D54" i="59"/>
  <c r="E54" i="59"/>
  <c r="F54" i="59"/>
  <c r="G54" i="59"/>
  <c r="H54" i="59"/>
  <c r="I54" i="59"/>
  <c r="J54" i="59"/>
  <c r="K54" i="59"/>
  <c r="L54" i="59"/>
  <c r="M54" i="59"/>
  <c r="N54" i="59"/>
  <c r="O54" i="59"/>
  <c r="P54" i="59"/>
  <c r="Q54" i="59"/>
  <c r="R54" i="59"/>
  <c r="S54" i="59"/>
  <c r="T54" i="59"/>
  <c r="U54" i="59"/>
  <c r="C55" i="59"/>
  <c r="D55" i="59"/>
  <c r="E55" i="59"/>
  <c r="F55" i="59"/>
  <c r="G55" i="59"/>
  <c r="H55" i="59"/>
  <c r="I55" i="59"/>
  <c r="J55" i="59"/>
  <c r="K55" i="59"/>
  <c r="L55" i="59"/>
  <c r="M55" i="59"/>
  <c r="N55" i="59"/>
  <c r="O55" i="59"/>
  <c r="P55" i="59"/>
  <c r="Q55" i="59"/>
  <c r="R55" i="59"/>
  <c r="S55" i="59"/>
  <c r="T55" i="59"/>
  <c r="U55" i="59"/>
  <c r="C56" i="59"/>
  <c r="D56" i="59"/>
  <c r="E56" i="59"/>
  <c r="F56" i="59"/>
  <c r="G56" i="59"/>
  <c r="H56" i="59"/>
  <c r="I56" i="59"/>
  <c r="J56" i="59"/>
  <c r="K56" i="59"/>
  <c r="L56" i="59"/>
  <c r="M56" i="59"/>
  <c r="N56" i="59"/>
  <c r="O56" i="59"/>
  <c r="P56" i="59"/>
  <c r="Q56" i="59"/>
  <c r="R56" i="59"/>
  <c r="S56" i="59"/>
  <c r="T56" i="59"/>
  <c r="U56" i="59"/>
  <c r="C57" i="59"/>
  <c r="D57" i="59"/>
  <c r="E57" i="59"/>
  <c r="F57" i="59"/>
  <c r="G57" i="59"/>
  <c r="H57" i="59"/>
  <c r="I57" i="59"/>
  <c r="J57" i="59"/>
  <c r="K57" i="59"/>
  <c r="L57" i="59"/>
  <c r="M57" i="59"/>
  <c r="N57" i="59"/>
  <c r="O57" i="59"/>
  <c r="P57" i="59"/>
  <c r="Q57" i="59"/>
  <c r="R57" i="59"/>
  <c r="S57" i="59"/>
  <c r="T57" i="59"/>
  <c r="U57" i="59"/>
  <c r="C58" i="59"/>
  <c r="D58" i="59"/>
  <c r="E58" i="59"/>
  <c r="F58" i="59"/>
  <c r="G58" i="59"/>
  <c r="H58" i="59"/>
  <c r="I58" i="59"/>
  <c r="J58" i="59"/>
  <c r="K58" i="59"/>
  <c r="L58" i="59"/>
  <c r="M58" i="59"/>
  <c r="N58" i="59"/>
  <c r="O58" i="59"/>
  <c r="P58" i="59"/>
  <c r="Q58" i="59"/>
  <c r="R58" i="59"/>
  <c r="S58" i="59"/>
  <c r="T58" i="59"/>
  <c r="U58" i="59"/>
  <c r="C59" i="59"/>
  <c r="D59" i="59"/>
  <c r="E59" i="59"/>
  <c r="F59" i="59"/>
  <c r="G59" i="59"/>
  <c r="H59" i="59"/>
  <c r="I59" i="59"/>
  <c r="J59" i="59"/>
  <c r="K59" i="59"/>
  <c r="L59" i="59"/>
  <c r="M59" i="59"/>
  <c r="N59" i="59"/>
  <c r="O59" i="59"/>
  <c r="P59" i="59"/>
  <c r="Q59" i="59"/>
  <c r="R59" i="59"/>
  <c r="S59" i="59"/>
  <c r="T59" i="59"/>
  <c r="U59" i="59"/>
  <c r="C60" i="59"/>
  <c r="D60" i="59"/>
  <c r="E60" i="59"/>
  <c r="F60" i="59"/>
  <c r="G60" i="59"/>
  <c r="H60" i="59"/>
  <c r="I60" i="59"/>
  <c r="J60" i="59"/>
  <c r="K60" i="59"/>
  <c r="L60" i="59"/>
  <c r="M60" i="59"/>
  <c r="N60" i="59"/>
  <c r="O60" i="59"/>
  <c r="P60" i="59"/>
  <c r="Q60" i="59"/>
  <c r="R60" i="59"/>
  <c r="S60" i="59"/>
  <c r="T60" i="59"/>
  <c r="U60" i="59"/>
  <c r="C61" i="59"/>
  <c r="D61" i="59"/>
  <c r="E61" i="59"/>
  <c r="F61" i="59"/>
  <c r="G61" i="59"/>
  <c r="H61" i="59"/>
  <c r="I61" i="59"/>
  <c r="J61" i="59"/>
  <c r="K61" i="59"/>
  <c r="L61" i="59"/>
  <c r="M61" i="59"/>
  <c r="N61" i="59"/>
  <c r="O61" i="59"/>
  <c r="P61" i="59"/>
  <c r="Q61" i="59"/>
  <c r="R61" i="59"/>
  <c r="S61" i="59"/>
  <c r="T61" i="59"/>
  <c r="U61" i="59"/>
  <c r="C62" i="59"/>
  <c r="D62" i="59"/>
  <c r="E62" i="59"/>
  <c r="F62" i="59"/>
  <c r="G62" i="59"/>
  <c r="H62" i="59"/>
  <c r="I62" i="59"/>
  <c r="J62" i="59"/>
  <c r="K62" i="59"/>
  <c r="L62" i="59"/>
  <c r="M62" i="59"/>
  <c r="N62" i="59"/>
  <c r="O62" i="59"/>
  <c r="P62" i="59"/>
  <c r="Q62" i="59"/>
  <c r="R62" i="59"/>
  <c r="S62" i="59"/>
  <c r="T62" i="59"/>
  <c r="U62" i="59"/>
  <c r="C63" i="59"/>
  <c r="D63" i="59"/>
  <c r="E63" i="59"/>
  <c r="F63" i="59"/>
  <c r="G63" i="59"/>
  <c r="H63" i="59"/>
  <c r="I63" i="59"/>
  <c r="J63" i="59"/>
  <c r="K63" i="59"/>
  <c r="L63" i="59"/>
  <c r="M63" i="59"/>
  <c r="N63" i="59"/>
  <c r="O63" i="59"/>
  <c r="P63" i="59"/>
  <c r="Q63" i="59"/>
  <c r="R63" i="59"/>
  <c r="S63" i="59"/>
  <c r="T63" i="59"/>
  <c r="U63" i="59"/>
  <c r="C64" i="59"/>
  <c r="D64" i="59"/>
  <c r="E64" i="59"/>
  <c r="F64" i="59"/>
  <c r="G64" i="59"/>
  <c r="H64" i="59"/>
  <c r="I64" i="59"/>
  <c r="J64" i="59"/>
  <c r="K64" i="59"/>
  <c r="L64" i="59"/>
  <c r="M64" i="59"/>
  <c r="N64" i="59"/>
  <c r="O64" i="59"/>
  <c r="P64" i="59"/>
  <c r="Q64" i="59"/>
  <c r="R64" i="59"/>
  <c r="S64" i="59"/>
  <c r="T64" i="59"/>
  <c r="U64" i="59"/>
  <c r="C65" i="59"/>
  <c r="D65" i="59"/>
  <c r="E65" i="59"/>
  <c r="F65" i="59"/>
  <c r="G65" i="59"/>
  <c r="H65" i="59"/>
  <c r="I65" i="59"/>
  <c r="J65" i="59"/>
  <c r="K65" i="59"/>
  <c r="L65" i="59"/>
  <c r="M65" i="59"/>
  <c r="N65" i="59"/>
  <c r="O65" i="59"/>
  <c r="P65" i="59"/>
  <c r="Q65" i="59"/>
  <c r="R65" i="59"/>
  <c r="S65" i="59"/>
  <c r="T65" i="59"/>
  <c r="U65" i="59"/>
  <c r="C66" i="59"/>
  <c r="D66" i="59"/>
  <c r="E66" i="59"/>
  <c r="F66" i="59"/>
  <c r="G66" i="59"/>
  <c r="H66" i="59"/>
  <c r="I66" i="59"/>
  <c r="J66" i="59"/>
  <c r="K66" i="59"/>
  <c r="L66" i="59"/>
  <c r="M66" i="59"/>
  <c r="N66" i="59"/>
  <c r="O66" i="59"/>
  <c r="P66" i="59"/>
  <c r="Q66" i="59"/>
  <c r="R66" i="59"/>
  <c r="S66" i="59"/>
  <c r="T66" i="59"/>
  <c r="U66" i="59"/>
  <c r="C67" i="59"/>
  <c r="D67" i="59"/>
  <c r="E67" i="59"/>
  <c r="F67" i="59"/>
  <c r="G67" i="59"/>
  <c r="H67" i="59"/>
  <c r="I67" i="59"/>
  <c r="J67" i="59"/>
  <c r="K67" i="59"/>
  <c r="L67" i="59"/>
  <c r="M67" i="59"/>
  <c r="N67" i="59"/>
  <c r="O67" i="59"/>
  <c r="P67" i="59"/>
  <c r="Q67" i="59"/>
  <c r="R67" i="59"/>
  <c r="S67" i="59"/>
  <c r="T67" i="59"/>
  <c r="U67" i="59"/>
  <c r="C68" i="59"/>
  <c r="D68" i="59"/>
  <c r="E68" i="59"/>
  <c r="F68" i="59"/>
  <c r="G68" i="59"/>
  <c r="H68" i="59"/>
  <c r="I68" i="59"/>
  <c r="J68" i="59"/>
  <c r="K68" i="59"/>
  <c r="L68" i="59"/>
  <c r="M68" i="59"/>
  <c r="N68" i="59"/>
  <c r="O68" i="59"/>
  <c r="P68" i="59"/>
  <c r="Q68" i="59"/>
  <c r="R68" i="59"/>
  <c r="S68" i="59"/>
  <c r="T68" i="59"/>
  <c r="U68" i="59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5" i="57"/>
  <c r="C36" i="57"/>
  <c r="C37" i="57"/>
  <c r="C38" i="57"/>
  <c r="C39" i="57"/>
  <c r="C41" i="57"/>
  <c r="C43" i="57"/>
  <c r="C45" i="57"/>
  <c r="C47" i="57"/>
  <c r="C49" i="57"/>
  <c r="C51" i="57"/>
  <c r="C53" i="57"/>
  <c r="C55" i="57"/>
  <c r="C57" i="57"/>
  <c r="C59" i="57"/>
  <c r="C61" i="57"/>
  <c r="C63" i="57"/>
  <c r="C65" i="57"/>
  <c r="C67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52" i="57"/>
  <c r="E53" i="57"/>
  <c r="E54" i="57"/>
  <c r="E55" i="57"/>
  <c r="E56" i="57"/>
  <c r="E57" i="57"/>
  <c r="E58" i="57"/>
  <c r="E59" i="57"/>
  <c r="E60" i="57"/>
  <c r="E61" i="57"/>
  <c r="E62" i="57"/>
  <c r="E63" i="57"/>
  <c r="E64" i="57"/>
  <c r="E65" i="57"/>
  <c r="E66" i="57"/>
  <c r="E67" i="57"/>
  <c r="E68" i="57"/>
  <c r="C68" i="57" l="1"/>
  <c r="C66" i="57"/>
  <c r="C64" i="57"/>
  <c r="C62" i="57"/>
  <c r="C60" i="57"/>
  <c r="C58" i="57"/>
  <c r="C56" i="57"/>
  <c r="C54" i="57"/>
  <c r="C52" i="57"/>
  <c r="C50" i="57"/>
  <c r="C48" i="57"/>
  <c r="C46" i="57"/>
  <c r="C44" i="57"/>
  <c r="C42" i="57"/>
  <c r="C40" i="57"/>
  <c r="C34" i="57"/>
  <c r="V12" i="54" l="1"/>
  <c r="G13" i="54"/>
  <c r="G15" i="54"/>
  <c r="G17" i="54"/>
  <c r="G19" i="54"/>
  <c r="G21" i="54"/>
  <c r="H23" i="54"/>
  <c r="H25" i="54"/>
  <c r="H27" i="54"/>
  <c r="H29" i="54"/>
  <c r="H31" i="54"/>
  <c r="H33" i="54"/>
  <c r="H35" i="54"/>
  <c r="H37" i="54"/>
  <c r="H39" i="54"/>
  <c r="H41" i="54"/>
  <c r="H43" i="54"/>
  <c r="H45" i="54"/>
  <c r="H47" i="54"/>
  <c r="H49" i="54"/>
  <c r="H51" i="54"/>
  <c r="H53" i="54"/>
  <c r="H55" i="54"/>
  <c r="H57" i="54"/>
  <c r="H59" i="54"/>
  <c r="H61" i="54"/>
  <c r="H63" i="54"/>
  <c r="H65" i="54"/>
  <c r="H67" i="54"/>
  <c r="W68" i="54" l="1"/>
  <c r="V68" i="54"/>
  <c r="U68" i="54"/>
  <c r="T68" i="54"/>
  <c r="S68" i="54"/>
  <c r="R68" i="54"/>
  <c r="Q68" i="54"/>
  <c r="P68" i="54"/>
  <c r="O68" i="54"/>
  <c r="N68" i="54"/>
  <c r="M68" i="54"/>
  <c r="L68" i="54"/>
  <c r="K68" i="54"/>
  <c r="J68" i="54"/>
  <c r="I68" i="54"/>
  <c r="W66" i="54"/>
  <c r="V66" i="54"/>
  <c r="U66" i="54"/>
  <c r="T66" i="54"/>
  <c r="S66" i="54"/>
  <c r="R66" i="54"/>
  <c r="Q66" i="54"/>
  <c r="P66" i="54"/>
  <c r="O66" i="54"/>
  <c r="N66" i="54"/>
  <c r="M66" i="54"/>
  <c r="L66" i="54"/>
  <c r="K66" i="54"/>
  <c r="J66" i="54"/>
  <c r="I66" i="54"/>
  <c r="W64" i="54"/>
  <c r="V64" i="54"/>
  <c r="U64" i="54"/>
  <c r="T64" i="54"/>
  <c r="S64" i="54"/>
  <c r="R64" i="54"/>
  <c r="Q64" i="54"/>
  <c r="P64" i="54"/>
  <c r="O64" i="54"/>
  <c r="N64" i="54"/>
  <c r="M64" i="54"/>
  <c r="L64" i="54"/>
  <c r="K64" i="54"/>
  <c r="J64" i="54"/>
  <c r="I64" i="54"/>
  <c r="W62" i="54"/>
  <c r="V62" i="54"/>
  <c r="U62" i="54"/>
  <c r="T62" i="54"/>
  <c r="S62" i="54"/>
  <c r="R62" i="54"/>
  <c r="Q62" i="54"/>
  <c r="P62" i="54"/>
  <c r="O62" i="54"/>
  <c r="N62" i="54"/>
  <c r="M62" i="54"/>
  <c r="L62" i="54"/>
  <c r="K62" i="54"/>
  <c r="J62" i="54"/>
  <c r="I62" i="54"/>
  <c r="W60" i="54"/>
  <c r="V60" i="54"/>
  <c r="U60" i="54"/>
  <c r="T60" i="54"/>
  <c r="S60" i="54"/>
  <c r="R60" i="54"/>
  <c r="Q60" i="54"/>
  <c r="P60" i="54"/>
  <c r="O60" i="54"/>
  <c r="N60" i="54"/>
  <c r="M60" i="54"/>
  <c r="L60" i="54"/>
  <c r="K60" i="54"/>
  <c r="J60" i="54"/>
  <c r="I60" i="54"/>
  <c r="W58" i="54"/>
  <c r="V58" i="54"/>
  <c r="U58" i="54"/>
  <c r="T58" i="54"/>
  <c r="S58" i="54"/>
  <c r="R58" i="54"/>
  <c r="Q58" i="54"/>
  <c r="P58" i="54"/>
  <c r="O58" i="54"/>
  <c r="N58" i="54"/>
  <c r="M58" i="54"/>
  <c r="L58" i="54"/>
  <c r="K58" i="54"/>
  <c r="J58" i="54"/>
  <c r="I58" i="54"/>
  <c r="W56" i="54"/>
  <c r="V56" i="54"/>
  <c r="U56" i="54"/>
  <c r="T56" i="54"/>
  <c r="S56" i="54"/>
  <c r="R56" i="54"/>
  <c r="Q56" i="54"/>
  <c r="P56" i="54"/>
  <c r="O56" i="54"/>
  <c r="N56" i="54"/>
  <c r="M56" i="54"/>
  <c r="L56" i="54"/>
  <c r="K56" i="54"/>
  <c r="J56" i="54"/>
  <c r="I56" i="54"/>
  <c r="W54" i="54"/>
  <c r="V54" i="54"/>
  <c r="U54" i="54"/>
  <c r="T54" i="54"/>
  <c r="S54" i="54"/>
  <c r="R54" i="54"/>
  <c r="Q54" i="54"/>
  <c r="P54" i="54"/>
  <c r="O54" i="54"/>
  <c r="N54" i="54"/>
  <c r="M54" i="54"/>
  <c r="L54" i="54"/>
  <c r="K54" i="54"/>
  <c r="J54" i="54"/>
  <c r="I54" i="54"/>
  <c r="W52" i="54"/>
  <c r="V52" i="54"/>
  <c r="U52" i="54"/>
  <c r="T52" i="54"/>
  <c r="S52" i="54"/>
  <c r="R52" i="54"/>
  <c r="Q52" i="54"/>
  <c r="P52" i="54"/>
  <c r="O52" i="54"/>
  <c r="N52" i="54"/>
  <c r="M52" i="54"/>
  <c r="L52" i="54"/>
  <c r="K52" i="54"/>
  <c r="J52" i="54"/>
  <c r="I52" i="54"/>
  <c r="W50" i="54"/>
  <c r="V50" i="54"/>
  <c r="U50" i="54"/>
  <c r="T50" i="54"/>
  <c r="S50" i="54"/>
  <c r="R50" i="54"/>
  <c r="Q50" i="54"/>
  <c r="P50" i="54"/>
  <c r="O50" i="54"/>
  <c r="N50" i="54"/>
  <c r="M50" i="54"/>
  <c r="L50" i="54"/>
  <c r="K50" i="54"/>
  <c r="J50" i="54"/>
  <c r="I50" i="54"/>
  <c r="W48" i="54"/>
  <c r="V48" i="54"/>
  <c r="U48" i="54"/>
  <c r="T48" i="54"/>
  <c r="S48" i="54"/>
  <c r="R48" i="54"/>
  <c r="Q48" i="54"/>
  <c r="P48" i="54"/>
  <c r="O48" i="54"/>
  <c r="N48" i="54"/>
  <c r="M48" i="54"/>
  <c r="L48" i="54"/>
  <c r="K48" i="54"/>
  <c r="J48" i="54"/>
  <c r="I48" i="54"/>
  <c r="W46" i="54"/>
  <c r="V46" i="54"/>
  <c r="U46" i="54"/>
  <c r="T46" i="54"/>
  <c r="S46" i="54"/>
  <c r="R46" i="54"/>
  <c r="Q46" i="54"/>
  <c r="P46" i="54"/>
  <c r="O46" i="54"/>
  <c r="N46" i="54"/>
  <c r="M46" i="54"/>
  <c r="L46" i="54"/>
  <c r="K46" i="54"/>
  <c r="J46" i="54"/>
  <c r="I46" i="54"/>
  <c r="W44" i="54"/>
  <c r="V44" i="54"/>
  <c r="U44" i="54"/>
  <c r="T44" i="54"/>
  <c r="S44" i="54"/>
  <c r="R44" i="54"/>
  <c r="Q44" i="54"/>
  <c r="P44" i="54"/>
  <c r="O44" i="54"/>
  <c r="N44" i="54"/>
  <c r="M44" i="54"/>
  <c r="L44" i="54"/>
  <c r="K44" i="54"/>
  <c r="J44" i="54"/>
  <c r="I44" i="54"/>
  <c r="W42" i="54"/>
  <c r="V42" i="54"/>
  <c r="U42" i="54"/>
  <c r="T42" i="54"/>
  <c r="S42" i="54"/>
  <c r="R42" i="54"/>
  <c r="Q42" i="54"/>
  <c r="P42" i="54"/>
  <c r="O42" i="54"/>
  <c r="N42" i="54"/>
  <c r="M42" i="54"/>
  <c r="L42" i="54"/>
  <c r="K42" i="54"/>
  <c r="J42" i="54"/>
  <c r="I42" i="54"/>
  <c r="W40" i="54"/>
  <c r="V40" i="54"/>
  <c r="U40" i="54"/>
  <c r="T40" i="54"/>
  <c r="S40" i="54"/>
  <c r="R40" i="54"/>
  <c r="Q40" i="54"/>
  <c r="P40" i="54"/>
  <c r="O40" i="54"/>
  <c r="N40" i="54"/>
  <c r="M40" i="54"/>
  <c r="L40" i="54"/>
  <c r="K40" i="54"/>
  <c r="J40" i="54"/>
  <c r="I40" i="54"/>
  <c r="W38" i="54"/>
  <c r="V38" i="54"/>
  <c r="U38" i="54"/>
  <c r="T38" i="54"/>
  <c r="S38" i="54"/>
  <c r="R38" i="54"/>
  <c r="Q38" i="54"/>
  <c r="P38" i="54"/>
  <c r="O38" i="54"/>
  <c r="N38" i="54"/>
  <c r="M38" i="54"/>
  <c r="L38" i="54"/>
  <c r="K38" i="54"/>
  <c r="J38" i="54"/>
  <c r="I38" i="54"/>
  <c r="W36" i="54"/>
  <c r="V36" i="54"/>
  <c r="U36" i="54"/>
  <c r="T36" i="54"/>
  <c r="S36" i="54"/>
  <c r="R36" i="54"/>
  <c r="Q36" i="54"/>
  <c r="P36" i="54"/>
  <c r="O36" i="54"/>
  <c r="N36" i="54"/>
  <c r="M36" i="54"/>
  <c r="L36" i="54"/>
  <c r="K36" i="54"/>
  <c r="J36" i="54"/>
  <c r="I36" i="54"/>
  <c r="W34" i="54"/>
  <c r="V34" i="54"/>
  <c r="U34" i="54"/>
  <c r="T34" i="54"/>
  <c r="S34" i="54"/>
  <c r="R34" i="54"/>
  <c r="Q34" i="54"/>
  <c r="P34" i="54"/>
  <c r="O34" i="54"/>
  <c r="N34" i="54"/>
  <c r="M34" i="54"/>
  <c r="L34" i="54"/>
  <c r="K34" i="54"/>
  <c r="J34" i="54"/>
  <c r="I34" i="54"/>
  <c r="W32" i="54"/>
  <c r="V32" i="54"/>
  <c r="U32" i="54"/>
  <c r="T32" i="54"/>
  <c r="S32" i="54"/>
  <c r="R32" i="54"/>
  <c r="Q32" i="54"/>
  <c r="P32" i="54"/>
  <c r="O32" i="54"/>
  <c r="N32" i="54"/>
  <c r="M32" i="54"/>
  <c r="L32" i="54"/>
  <c r="K32" i="54"/>
  <c r="J32" i="54"/>
  <c r="I32" i="54"/>
  <c r="W30" i="54"/>
  <c r="V30" i="54"/>
  <c r="U30" i="54"/>
  <c r="T30" i="54"/>
  <c r="S30" i="54"/>
  <c r="R30" i="54"/>
  <c r="Q30" i="54"/>
  <c r="P30" i="54"/>
  <c r="O30" i="54"/>
  <c r="N30" i="54"/>
  <c r="M30" i="54"/>
  <c r="L30" i="54"/>
  <c r="K30" i="54"/>
  <c r="J30" i="54"/>
  <c r="I30" i="54"/>
  <c r="W28" i="54"/>
  <c r="V28" i="54"/>
  <c r="U28" i="54"/>
  <c r="T28" i="54"/>
  <c r="S28" i="54"/>
  <c r="R28" i="54"/>
  <c r="Q28" i="54"/>
  <c r="P28" i="54"/>
  <c r="O28" i="54"/>
  <c r="N28" i="54"/>
  <c r="M28" i="54"/>
  <c r="L28" i="54"/>
  <c r="K28" i="54"/>
  <c r="J28" i="54"/>
  <c r="I28" i="54"/>
  <c r="W26" i="54"/>
  <c r="V26" i="54"/>
  <c r="U26" i="54"/>
  <c r="T26" i="54"/>
  <c r="S26" i="54"/>
  <c r="R26" i="54"/>
  <c r="Q26" i="54"/>
  <c r="P26" i="54"/>
  <c r="O26" i="54"/>
  <c r="N26" i="54"/>
  <c r="M26" i="54"/>
  <c r="L26" i="54"/>
  <c r="K26" i="54"/>
  <c r="J26" i="54"/>
  <c r="I26" i="54"/>
  <c r="W24" i="54"/>
  <c r="V24" i="54"/>
  <c r="U24" i="54"/>
  <c r="T24" i="54"/>
  <c r="S24" i="54"/>
  <c r="R24" i="54"/>
  <c r="Q24" i="54"/>
  <c r="P24" i="54"/>
  <c r="O24" i="54"/>
  <c r="N24" i="54"/>
  <c r="M24" i="54"/>
  <c r="L24" i="54"/>
  <c r="K24" i="54"/>
  <c r="J24" i="54"/>
  <c r="I24" i="54"/>
  <c r="W22" i="54"/>
  <c r="V22" i="54"/>
  <c r="U22" i="54"/>
  <c r="T22" i="54"/>
  <c r="S22" i="54"/>
  <c r="R22" i="54"/>
  <c r="Q22" i="54"/>
  <c r="P22" i="54"/>
  <c r="O22" i="54"/>
  <c r="N22" i="54"/>
  <c r="M22" i="54"/>
  <c r="L22" i="54"/>
  <c r="K22" i="54"/>
  <c r="J22" i="54"/>
  <c r="I22" i="54"/>
  <c r="W20" i="54"/>
  <c r="V20" i="54"/>
  <c r="U20" i="54"/>
  <c r="T20" i="54"/>
  <c r="S20" i="54"/>
  <c r="R20" i="54"/>
  <c r="Q20" i="54"/>
  <c r="P20" i="54"/>
  <c r="O20" i="54"/>
  <c r="N20" i="54"/>
  <c r="M20" i="54"/>
  <c r="L20" i="54"/>
  <c r="K20" i="54"/>
  <c r="J20" i="54"/>
  <c r="I20" i="54"/>
  <c r="H20" i="54"/>
  <c r="W18" i="54"/>
  <c r="V18" i="54"/>
  <c r="U18" i="54"/>
  <c r="T18" i="54"/>
  <c r="S18" i="54"/>
  <c r="R18" i="54"/>
  <c r="Q18" i="54"/>
  <c r="P18" i="54"/>
  <c r="O18" i="54"/>
  <c r="N18" i="54"/>
  <c r="M18" i="54"/>
  <c r="L18" i="54"/>
  <c r="K18" i="54"/>
  <c r="J18" i="54"/>
  <c r="I18" i="54"/>
  <c r="H18" i="54"/>
  <c r="W16" i="54"/>
  <c r="V16" i="54"/>
  <c r="U16" i="54"/>
  <c r="T16" i="54"/>
  <c r="S16" i="54"/>
  <c r="R16" i="54"/>
  <c r="Q16" i="54"/>
  <c r="P16" i="54"/>
  <c r="O16" i="54"/>
  <c r="N16" i="54"/>
  <c r="M16" i="54"/>
  <c r="L16" i="54"/>
  <c r="K16" i="54"/>
  <c r="J16" i="54"/>
  <c r="I16" i="54"/>
  <c r="H16" i="54"/>
  <c r="W14" i="54"/>
  <c r="V14" i="54"/>
  <c r="U14" i="54"/>
  <c r="T14" i="54"/>
  <c r="S14" i="54"/>
  <c r="R14" i="54"/>
  <c r="Q14" i="54"/>
  <c r="P14" i="54"/>
  <c r="O14" i="54"/>
  <c r="N14" i="54"/>
  <c r="M14" i="54"/>
  <c r="L14" i="54"/>
  <c r="K14" i="54"/>
  <c r="J14" i="54"/>
  <c r="I14" i="54"/>
  <c r="H14" i="54"/>
  <c r="C67" i="54"/>
  <c r="C65" i="54"/>
  <c r="C63" i="54"/>
  <c r="C61" i="54"/>
  <c r="C59" i="54"/>
  <c r="C57" i="54"/>
  <c r="C55" i="54"/>
  <c r="C53" i="54"/>
  <c r="C51" i="54"/>
  <c r="C49" i="54"/>
  <c r="C47" i="54"/>
  <c r="C45" i="54"/>
  <c r="C43" i="54"/>
  <c r="C41" i="54"/>
  <c r="C39" i="54"/>
  <c r="C37" i="54"/>
  <c r="C35" i="54"/>
  <c r="C33" i="54"/>
  <c r="C31" i="54"/>
  <c r="C29" i="54"/>
  <c r="C27" i="54"/>
  <c r="C25" i="54"/>
  <c r="C23" i="54"/>
  <c r="C21" i="54"/>
  <c r="C19" i="54"/>
  <c r="C17" i="54"/>
  <c r="C15" i="54"/>
  <c r="C13" i="54"/>
  <c r="D68" i="54"/>
  <c r="D66" i="54"/>
  <c r="D64" i="54"/>
  <c r="D62" i="54"/>
  <c r="D60" i="54"/>
  <c r="D58" i="54"/>
  <c r="D56" i="54"/>
  <c r="D54" i="54"/>
  <c r="D52" i="54"/>
  <c r="D50" i="54"/>
  <c r="D48" i="54"/>
  <c r="D46" i="54"/>
  <c r="D44" i="54"/>
  <c r="D42" i="54"/>
  <c r="D40" i="54"/>
  <c r="D38" i="54"/>
  <c r="D36" i="54"/>
  <c r="D34" i="54"/>
  <c r="D32" i="54"/>
  <c r="D30" i="54"/>
  <c r="D28" i="54"/>
  <c r="D26" i="54"/>
  <c r="D24" i="54"/>
  <c r="D22" i="54"/>
  <c r="D20" i="54"/>
  <c r="D18" i="54"/>
  <c r="D16" i="54"/>
  <c r="D14" i="54"/>
  <c r="E12" i="54"/>
  <c r="G12" i="54"/>
  <c r="I12" i="54"/>
  <c r="K12" i="54"/>
  <c r="M12" i="54"/>
  <c r="O12" i="54"/>
  <c r="Q12" i="54"/>
  <c r="S12" i="54"/>
  <c r="U12" i="54"/>
  <c r="W12" i="54"/>
  <c r="E67" i="54"/>
  <c r="E65" i="54"/>
  <c r="E63" i="54"/>
  <c r="E61" i="54"/>
  <c r="E59" i="54"/>
  <c r="E57" i="54"/>
  <c r="E55" i="54"/>
  <c r="E53" i="54"/>
  <c r="E51" i="54"/>
  <c r="E49" i="54"/>
  <c r="E47" i="54"/>
  <c r="E45" i="54"/>
  <c r="E43" i="54"/>
  <c r="E41" i="54"/>
  <c r="E39" i="54"/>
  <c r="E37" i="54"/>
  <c r="E35" i="54"/>
  <c r="E33" i="54"/>
  <c r="E31" i="54"/>
  <c r="E29" i="54"/>
  <c r="E27" i="54"/>
  <c r="E25" i="54"/>
  <c r="E23" i="54"/>
  <c r="E21" i="54"/>
  <c r="E19" i="54"/>
  <c r="E17" i="54"/>
  <c r="E15" i="54"/>
  <c r="E13" i="54"/>
  <c r="F67" i="54"/>
  <c r="F65" i="54"/>
  <c r="F63" i="54"/>
  <c r="F61" i="54"/>
  <c r="F59" i="54"/>
  <c r="F57" i="54"/>
  <c r="F55" i="54"/>
  <c r="F53" i="54"/>
  <c r="F51" i="54"/>
  <c r="F49" i="54"/>
  <c r="F47" i="54"/>
  <c r="F45" i="54"/>
  <c r="F43" i="54"/>
  <c r="F41" i="54"/>
  <c r="F39" i="54"/>
  <c r="F37" i="54"/>
  <c r="F35" i="54"/>
  <c r="F33" i="54"/>
  <c r="F31" i="54"/>
  <c r="F29" i="54"/>
  <c r="F27" i="54"/>
  <c r="F25" i="54"/>
  <c r="F23" i="54"/>
  <c r="F21" i="54"/>
  <c r="F19" i="54"/>
  <c r="F17" i="54"/>
  <c r="F15" i="54"/>
  <c r="F13" i="54"/>
  <c r="G67" i="54"/>
  <c r="G65" i="54"/>
  <c r="G63" i="54"/>
  <c r="G61" i="54"/>
  <c r="G59" i="54"/>
  <c r="G57" i="54"/>
  <c r="G55" i="54"/>
  <c r="G53" i="54"/>
  <c r="G51" i="54"/>
  <c r="G49" i="54"/>
  <c r="G47" i="54"/>
  <c r="G45" i="54"/>
  <c r="G43" i="54"/>
  <c r="G41" i="54"/>
  <c r="G39" i="54"/>
  <c r="G37" i="54"/>
  <c r="G35" i="54"/>
  <c r="G33" i="54"/>
  <c r="G31" i="54"/>
  <c r="G29" i="54"/>
  <c r="G27" i="54"/>
  <c r="G25" i="54"/>
  <c r="G23" i="54"/>
  <c r="W67" i="54"/>
  <c r="V67" i="54"/>
  <c r="U67" i="54"/>
  <c r="T67" i="54"/>
  <c r="S67" i="54"/>
  <c r="R67" i="54"/>
  <c r="Q67" i="54"/>
  <c r="P67" i="54"/>
  <c r="O67" i="54"/>
  <c r="N67" i="54"/>
  <c r="M67" i="54"/>
  <c r="L67" i="54"/>
  <c r="K67" i="54"/>
  <c r="J67" i="54"/>
  <c r="I67" i="54"/>
  <c r="W65" i="54"/>
  <c r="V65" i="54"/>
  <c r="U65" i="54"/>
  <c r="T65" i="54"/>
  <c r="S65" i="54"/>
  <c r="R65" i="54"/>
  <c r="Q65" i="54"/>
  <c r="P65" i="54"/>
  <c r="O65" i="54"/>
  <c r="N65" i="54"/>
  <c r="M65" i="54"/>
  <c r="L65" i="54"/>
  <c r="K65" i="54"/>
  <c r="J65" i="54"/>
  <c r="I65" i="54"/>
  <c r="W63" i="54"/>
  <c r="V63" i="54"/>
  <c r="U63" i="54"/>
  <c r="T63" i="54"/>
  <c r="S63" i="54"/>
  <c r="R63" i="54"/>
  <c r="Q63" i="54"/>
  <c r="P63" i="54"/>
  <c r="O63" i="54"/>
  <c r="N63" i="54"/>
  <c r="M63" i="54"/>
  <c r="L63" i="54"/>
  <c r="K63" i="54"/>
  <c r="J63" i="54"/>
  <c r="I63" i="54"/>
  <c r="W61" i="54"/>
  <c r="V61" i="54"/>
  <c r="U61" i="54"/>
  <c r="T61" i="54"/>
  <c r="S61" i="54"/>
  <c r="R61" i="54"/>
  <c r="Q61" i="54"/>
  <c r="P61" i="54"/>
  <c r="O61" i="54"/>
  <c r="N61" i="54"/>
  <c r="M61" i="54"/>
  <c r="L61" i="54"/>
  <c r="K61" i="54"/>
  <c r="J61" i="54"/>
  <c r="I61" i="54"/>
  <c r="W59" i="54"/>
  <c r="V59" i="54"/>
  <c r="U59" i="54"/>
  <c r="T59" i="54"/>
  <c r="S59" i="54"/>
  <c r="R59" i="54"/>
  <c r="Q59" i="54"/>
  <c r="P59" i="54"/>
  <c r="O59" i="54"/>
  <c r="N59" i="54"/>
  <c r="M59" i="54"/>
  <c r="L59" i="54"/>
  <c r="K59" i="54"/>
  <c r="J59" i="54"/>
  <c r="I59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W55" i="54"/>
  <c r="V55" i="54"/>
  <c r="U55" i="54"/>
  <c r="T55" i="54"/>
  <c r="S55" i="54"/>
  <c r="R55" i="54"/>
  <c r="Q55" i="54"/>
  <c r="P55" i="54"/>
  <c r="O55" i="54"/>
  <c r="N55" i="54"/>
  <c r="M55" i="54"/>
  <c r="L55" i="54"/>
  <c r="K55" i="54"/>
  <c r="J55" i="54"/>
  <c r="I55" i="54"/>
  <c r="W53" i="54"/>
  <c r="V53" i="54"/>
  <c r="U53" i="54"/>
  <c r="T53" i="54"/>
  <c r="S53" i="54"/>
  <c r="R53" i="54"/>
  <c r="Q53" i="54"/>
  <c r="P53" i="54"/>
  <c r="O53" i="54"/>
  <c r="N53" i="54"/>
  <c r="M53" i="54"/>
  <c r="L53" i="54"/>
  <c r="K53" i="54"/>
  <c r="J53" i="54"/>
  <c r="I53" i="54"/>
  <c r="W51" i="54"/>
  <c r="V51" i="54"/>
  <c r="U51" i="54"/>
  <c r="T51" i="54"/>
  <c r="S51" i="54"/>
  <c r="R51" i="54"/>
  <c r="Q51" i="54"/>
  <c r="P51" i="54"/>
  <c r="O51" i="54"/>
  <c r="N51" i="54"/>
  <c r="M51" i="54"/>
  <c r="L51" i="54"/>
  <c r="K51" i="54"/>
  <c r="J51" i="54"/>
  <c r="I51" i="54"/>
  <c r="W49" i="54"/>
  <c r="V49" i="54"/>
  <c r="U49" i="54"/>
  <c r="T49" i="54"/>
  <c r="S49" i="54"/>
  <c r="R49" i="54"/>
  <c r="Q49" i="54"/>
  <c r="P49" i="54"/>
  <c r="O49" i="54"/>
  <c r="N49" i="54"/>
  <c r="M49" i="54"/>
  <c r="L49" i="54"/>
  <c r="K49" i="54"/>
  <c r="J49" i="54"/>
  <c r="I49" i="54"/>
  <c r="W47" i="54"/>
  <c r="V47" i="54"/>
  <c r="U47" i="54"/>
  <c r="T47" i="54"/>
  <c r="S47" i="54"/>
  <c r="R47" i="54"/>
  <c r="Q47" i="54"/>
  <c r="P47" i="54"/>
  <c r="O47" i="54"/>
  <c r="N47" i="54"/>
  <c r="M47" i="54"/>
  <c r="L47" i="54"/>
  <c r="K47" i="54"/>
  <c r="J47" i="54"/>
  <c r="I47" i="54"/>
  <c r="W45" i="54"/>
  <c r="V45" i="54"/>
  <c r="U45" i="54"/>
  <c r="T45" i="54"/>
  <c r="S45" i="54"/>
  <c r="R45" i="54"/>
  <c r="Q45" i="54"/>
  <c r="P45" i="54"/>
  <c r="O45" i="54"/>
  <c r="N45" i="54"/>
  <c r="M45" i="54"/>
  <c r="L45" i="54"/>
  <c r="K45" i="54"/>
  <c r="J45" i="54"/>
  <c r="I45" i="54"/>
  <c r="W43" i="54"/>
  <c r="V43" i="54"/>
  <c r="U43" i="54"/>
  <c r="T43" i="54"/>
  <c r="S43" i="54"/>
  <c r="R43" i="54"/>
  <c r="Q43" i="54"/>
  <c r="P43" i="54"/>
  <c r="O43" i="54"/>
  <c r="N43" i="54"/>
  <c r="M43" i="54"/>
  <c r="L43" i="54"/>
  <c r="K43" i="54"/>
  <c r="J43" i="54"/>
  <c r="I43" i="54"/>
  <c r="W41" i="54"/>
  <c r="V41" i="54"/>
  <c r="U41" i="54"/>
  <c r="T41" i="54"/>
  <c r="S41" i="54"/>
  <c r="R41" i="54"/>
  <c r="Q41" i="54"/>
  <c r="P41" i="54"/>
  <c r="O41" i="54"/>
  <c r="N41" i="54"/>
  <c r="M41" i="54"/>
  <c r="L41" i="54"/>
  <c r="K41" i="54"/>
  <c r="J41" i="54"/>
  <c r="I41" i="54"/>
  <c r="W39" i="54"/>
  <c r="V39" i="54"/>
  <c r="U39" i="54"/>
  <c r="T39" i="54"/>
  <c r="S39" i="54"/>
  <c r="R39" i="54"/>
  <c r="Q39" i="54"/>
  <c r="P39" i="54"/>
  <c r="O39" i="54"/>
  <c r="N39" i="54"/>
  <c r="M39" i="54"/>
  <c r="L39" i="54"/>
  <c r="K39" i="54"/>
  <c r="J39" i="54"/>
  <c r="I39" i="54"/>
  <c r="W37" i="54"/>
  <c r="V37" i="54"/>
  <c r="U37" i="54"/>
  <c r="T37" i="54"/>
  <c r="S37" i="54"/>
  <c r="R37" i="54"/>
  <c r="Q37" i="54"/>
  <c r="P37" i="54"/>
  <c r="O37" i="54"/>
  <c r="N37" i="54"/>
  <c r="M37" i="54"/>
  <c r="L37" i="54"/>
  <c r="K37" i="54"/>
  <c r="J37" i="54"/>
  <c r="I37" i="54"/>
  <c r="W35" i="54"/>
  <c r="V35" i="54"/>
  <c r="U35" i="54"/>
  <c r="T35" i="54"/>
  <c r="S35" i="54"/>
  <c r="R35" i="54"/>
  <c r="Q35" i="54"/>
  <c r="P35" i="54"/>
  <c r="O35" i="54"/>
  <c r="N35" i="54"/>
  <c r="M35" i="54"/>
  <c r="L35" i="54"/>
  <c r="K35" i="54"/>
  <c r="J35" i="54"/>
  <c r="I35" i="54"/>
  <c r="W33" i="54"/>
  <c r="V33" i="54"/>
  <c r="U33" i="54"/>
  <c r="T33" i="54"/>
  <c r="S33" i="54"/>
  <c r="R33" i="54"/>
  <c r="Q33" i="54"/>
  <c r="P33" i="54"/>
  <c r="O33" i="54"/>
  <c r="N33" i="54"/>
  <c r="M33" i="54"/>
  <c r="L33" i="54"/>
  <c r="K33" i="54"/>
  <c r="J33" i="54"/>
  <c r="I33" i="54"/>
  <c r="W31" i="54"/>
  <c r="V31" i="54"/>
  <c r="U31" i="54"/>
  <c r="T31" i="54"/>
  <c r="S31" i="54"/>
  <c r="R31" i="54"/>
  <c r="Q31" i="54"/>
  <c r="P31" i="54"/>
  <c r="O31" i="54"/>
  <c r="N31" i="54"/>
  <c r="M31" i="54"/>
  <c r="L31" i="54"/>
  <c r="K31" i="54"/>
  <c r="J31" i="54"/>
  <c r="I31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W27" i="54"/>
  <c r="V27" i="54"/>
  <c r="U27" i="54"/>
  <c r="T27" i="54"/>
  <c r="S27" i="54"/>
  <c r="R27" i="54"/>
  <c r="Q27" i="54"/>
  <c r="P27" i="54"/>
  <c r="O27" i="54"/>
  <c r="N27" i="54"/>
  <c r="M27" i="54"/>
  <c r="L27" i="54"/>
  <c r="K27" i="54"/>
  <c r="J27" i="54"/>
  <c r="I27" i="54"/>
  <c r="W25" i="54"/>
  <c r="V25" i="54"/>
  <c r="U25" i="54"/>
  <c r="T25" i="54"/>
  <c r="S25" i="54"/>
  <c r="R25" i="54"/>
  <c r="Q25" i="54"/>
  <c r="P25" i="54"/>
  <c r="O25" i="54"/>
  <c r="N25" i="54"/>
  <c r="M25" i="54"/>
  <c r="L25" i="54"/>
  <c r="K25" i="54"/>
  <c r="J25" i="54"/>
  <c r="I25" i="54"/>
  <c r="W23" i="54"/>
  <c r="V23" i="54"/>
  <c r="U23" i="54"/>
  <c r="T23" i="54"/>
  <c r="S23" i="54"/>
  <c r="R23" i="54"/>
  <c r="Q23" i="54"/>
  <c r="P23" i="54"/>
  <c r="O23" i="54"/>
  <c r="N23" i="54"/>
  <c r="M23" i="54"/>
  <c r="L23" i="54"/>
  <c r="K23" i="54"/>
  <c r="J23" i="54"/>
  <c r="I23" i="54"/>
  <c r="W21" i="54"/>
  <c r="V21" i="54"/>
  <c r="U21" i="54"/>
  <c r="T21" i="54"/>
  <c r="S21" i="54"/>
  <c r="R21" i="54"/>
  <c r="Q21" i="54"/>
  <c r="P21" i="54"/>
  <c r="O21" i="54"/>
  <c r="N21" i="54"/>
  <c r="M21" i="54"/>
  <c r="L21" i="54"/>
  <c r="K21" i="54"/>
  <c r="J21" i="54"/>
  <c r="I21" i="54"/>
  <c r="H21" i="54"/>
  <c r="W19" i="54"/>
  <c r="V19" i="54"/>
  <c r="U19" i="54"/>
  <c r="T19" i="54"/>
  <c r="S19" i="54"/>
  <c r="R19" i="54"/>
  <c r="Q19" i="54"/>
  <c r="P19" i="54"/>
  <c r="O19" i="54"/>
  <c r="N19" i="54"/>
  <c r="M19" i="54"/>
  <c r="L19" i="54"/>
  <c r="K19" i="54"/>
  <c r="J19" i="54"/>
  <c r="I19" i="54"/>
  <c r="H19" i="54"/>
  <c r="W17" i="54"/>
  <c r="V17" i="54"/>
  <c r="U17" i="54"/>
  <c r="T17" i="54"/>
  <c r="S17" i="54"/>
  <c r="R17" i="54"/>
  <c r="Q17" i="54"/>
  <c r="P17" i="54"/>
  <c r="O17" i="54"/>
  <c r="N17" i="54"/>
  <c r="M17" i="54"/>
  <c r="L17" i="54"/>
  <c r="K17" i="54"/>
  <c r="J17" i="54"/>
  <c r="I17" i="54"/>
  <c r="H17" i="54"/>
  <c r="W15" i="54"/>
  <c r="V15" i="54"/>
  <c r="U15" i="54"/>
  <c r="T15" i="54"/>
  <c r="S15" i="54"/>
  <c r="R15" i="54"/>
  <c r="Q15" i="54"/>
  <c r="P15" i="54"/>
  <c r="O15" i="54"/>
  <c r="N15" i="54"/>
  <c r="M15" i="54"/>
  <c r="L15" i="54"/>
  <c r="K15" i="54"/>
  <c r="J15" i="54"/>
  <c r="I15" i="54"/>
  <c r="H15" i="54"/>
  <c r="W13" i="54"/>
  <c r="V13" i="54"/>
  <c r="U13" i="54"/>
  <c r="T13" i="54"/>
  <c r="S13" i="54"/>
  <c r="R13" i="54"/>
  <c r="Q13" i="54"/>
  <c r="P13" i="54"/>
  <c r="O13" i="54"/>
  <c r="N13" i="54"/>
  <c r="M13" i="54"/>
  <c r="L13" i="54"/>
  <c r="K13" i="54"/>
  <c r="J13" i="54"/>
  <c r="I13" i="54"/>
  <c r="H13" i="54"/>
  <c r="C68" i="54"/>
  <c r="C66" i="54"/>
  <c r="C64" i="54"/>
  <c r="C62" i="54"/>
  <c r="C60" i="54"/>
  <c r="C58" i="54"/>
  <c r="C56" i="54"/>
  <c r="C54" i="54"/>
  <c r="C52" i="54"/>
  <c r="C50" i="54"/>
  <c r="C48" i="54"/>
  <c r="C46" i="54"/>
  <c r="C44" i="54"/>
  <c r="C42" i="54"/>
  <c r="C40" i="54"/>
  <c r="C38" i="54"/>
  <c r="C36" i="54"/>
  <c r="C34" i="54"/>
  <c r="C32" i="54"/>
  <c r="C30" i="54"/>
  <c r="C28" i="54"/>
  <c r="C26" i="54"/>
  <c r="C24" i="54"/>
  <c r="C22" i="54"/>
  <c r="C20" i="54"/>
  <c r="C18" i="54"/>
  <c r="C16" i="54"/>
  <c r="C14" i="54"/>
  <c r="D12" i="54"/>
  <c r="D67" i="54"/>
  <c r="D65" i="54"/>
  <c r="D63" i="54"/>
  <c r="D61" i="54"/>
  <c r="D59" i="54"/>
  <c r="D57" i="54"/>
  <c r="D55" i="54"/>
  <c r="D53" i="54"/>
  <c r="D51" i="54"/>
  <c r="D49" i="54"/>
  <c r="D47" i="54"/>
  <c r="D45" i="54"/>
  <c r="D43" i="54"/>
  <c r="D41" i="54"/>
  <c r="D39" i="54"/>
  <c r="D37" i="54"/>
  <c r="D35" i="54"/>
  <c r="D33" i="54"/>
  <c r="D31" i="54"/>
  <c r="D29" i="54"/>
  <c r="D27" i="54"/>
  <c r="D25" i="54"/>
  <c r="D23" i="54"/>
  <c r="D21" i="54"/>
  <c r="D19" i="54"/>
  <c r="D17" i="54"/>
  <c r="D15" i="54"/>
  <c r="D13" i="54"/>
  <c r="F12" i="54"/>
  <c r="H12" i="54"/>
  <c r="J12" i="54"/>
  <c r="L12" i="54"/>
  <c r="N12" i="54"/>
  <c r="P12" i="54"/>
  <c r="R12" i="54"/>
  <c r="T12" i="54"/>
  <c r="E68" i="54"/>
  <c r="E66" i="54"/>
  <c r="E64" i="54"/>
  <c r="E62" i="54"/>
  <c r="E60" i="54"/>
  <c r="E58" i="54"/>
  <c r="E56" i="54"/>
  <c r="E54" i="54"/>
  <c r="E52" i="54"/>
  <c r="E50" i="54"/>
  <c r="E48" i="54"/>
  <c r="E46" i="54"/>
  <c r="E44" i="54"/>
  <c r="E42" i="54"/>
  <c r="E40" i="54"/>
  <c r="E38" i="54"/>
  <c r="E36" i="54"/>
  <c r="E34" i="54"/>
  <c r="E32" i="54"/>
  <c r="E30" i="54"/>
  <c r="E28" i="54"/>
  <c r="E26" i="54"/>
  <c r="E24" i="54"/>
  <c r="E22" i="54"/>
  <c r="E20" i="54"/>
  <c r="E18" i="54"/>
  <c r="E16" i="54"/>
  <c r="E14" i="54"/>
  <c r="F68" i="54"/>
  <c r="F66" i="54"/>
  <c r="F64" i="54"/>
  <c r="F62" i="54"/>
  <c r="F60" i="54"/>
  <c r="F58" i="54"/>
  <c r="F56" i="54"/>
  <c r="F54" i="54"/>
  <c r="F52" i="54"/>
  <c r="F50" i="54"/>
  <c r="F48" i="54"/>
  <c r="F46" i="54"/>
  <c r="F44" i="54"/>
  <c r="F42" i="54"/>
  <c r="F40" i="54"/>
  <c r="F38" i="54"/>
  <c r="F36" i="54"/>
  <c r="F34" i="54"/>
  <c r="F32" i="54"/>
  <c r="F30" i="54"/>
  <c r="F28" i="54"/>
  <c r="F26" i="54"/>
  <c r="F24" i="54"/>
  <c r="F22" i="54"/>
  <c r="F20" i="54"/>
  <c r="F18" i="54"/>
  <c r="F16" i="54"/>
  <c r="F14" i="54"/>
  <c r="G68" i="54"/>
  <c r="G66" i="54"/>
  <c r="G64" i="54"/>
  <c r="G62" i="54"/>
  <c r="G60" i="54"/>
  <c r="G58" i="54"/>
  <c r="G56" i="54"/>
  <c r="G54" i="54"/>
  <c r="G52" i="54"/>
  <c r="G50" i="54"/>
  <c r="G48" i="54"/>
  <c r="G46" i="54"/>
  <c r="G44" i="54"/>
  <c r="G42" i="54"/>
  <c r="G40" i="54"/>
  <c r="G38" i="54"/>
  <c r="G36" i="54"/>
  <c r="G34" i="54"/>
  <c r="G32" i="54"/>
  <c r="G30" i="54"/>
  <c r="G28" i="54"/>
  <c r="G26" i="54"/>
  <c r="G24" i="54"/>
  <c r="G22" i="54"/>
  <c r="G20" i="54"/>
  <c r="G18" i="54"/>
  <c r="G16" i="54"/>
  <c r="G14" i="54"/>
  <c r="H68" i="54"/>
  <c r="H66" i="54"/>
  <c r="H64" i="54"/>
  <c r="H62" i="54"/>
  <c r="H60" i="54"/>
  <c r="H58" i="54"/>
  <c r="H56" i="54"/>
  <c r="H54" i="54"/>
  <c r="H52" i="54"/>
  <c r="H50" i="54"/>
  <c r="H48" i="54"/>
  <c r="H46" i="54"/>
  <c r="H44" i="54"/>
  <c r="H42" i="54"/>
  <c r="H40" i="54"/>
  <c r="H38" i="54"/>
  <c r="H36" i="54"/>
  <c r="H34" i="54"/>
  <c r="H32" i="54"/>
  <c r="H30" i="54"/>
  <c r="H28" i="54"/>
  <c r="H26" i="54"/>
  <c r="H24" i="54"/>
  <c r="H22" i="54"/>
  <c r="E12" i="53"/>
  <c r="E13" i="53"/>
  <c r="C14" i="53"/>
  <c r="E15" i="53"/>
  <c r="C16" i="53"/>
  <c r="E17" i="53"/>
  <c r="C18" i="53"/>
  <c r="E19" i="53"/>
  <c r="C20" i="53"/>
  <c r="E21" i="53"/>
  <c r="C22" i="53"/>
  <c r="E23" i="53"/>
  <c r="C24" i="53"/>
  <c r="E25" i="53"/>
  <c r="C26" i="53"/>
  <c r="E27" i="53"/>
  <c r="C28" i="53"/>
  <c r="E29" i="53"/>
  <c r="C30" i="53"/>
  <c r="E31" i="53"/>
  <c r="C32" i="53"/>
  <c r="E33" i="53"/>
  <c r="C34" i="53"/>
  <c r="E35" i="53"/>
  <c r="C36" i="53"/>
  <c r="E37" i="53"/>
  <c r="C38" i="53"/>
  <c r="E39" i="53"/>
  <c r="C40" i="53"/>
  <c r="E41" i="53"/>
  <c r="C42" i="53"/>
  <c r="E43" i="53"/>
  <c r="C44" i="53"/>
  <c r="E45" i="53"/>
  <c r="C46" i="53"/>
  <c r="E47" i="53"/>
  <c r="C48" i="53"/>
  <c r="E49" i="53"/>
  <c r="C50" i="53"/>
  <c r="E51" i="53"/>
  <c r="C52" i="53"/>
  <c r="E53" i="53"/>
  <c r="C54" i="53"/>
  <c r="E55" i="53"/>
  <c r="C56" i="53"/>
  <c r="E57" i="53"/>
  <c r="C58" i="53"/>
  <c r="E59" i="53"/>
  <c r="C60" i="53"/>
  <c r="E61" i="53"/>
  <c r="C62" i="53"/>
  <c r="E63" i="53"/>
  <c r="C64" i="53"/>
  <c r="E65" i="53"/>
  <c r="C66" i="53"/>
  <c r="E67" i="53"/>
  <c r="C68" i="53"/>
  <c r="C12" i="53" l="1"/>
  <c r="C67" i="53"/>
  <c r="C65" i="53"/>
  <c r="C63" i="53"/>
  <c r="C61" i="53"/>
  <c r="C59" i="53"/>
  <c r="C57" i="53"/>
  <c r="C55" i="53"/>
  <c r="C53" i="53"/>
  <c r="C51" i="53"/>
  <c r="C49" i="53"/>
  <c r="C47" i="53"/>
  <c r="C45" i="53"/>
  <c r="C43" i="53"/>
  <c r="C41" i="53"/>
  <c r="C39" i="53"/>
  <c r="C37" i="53"/>
  <c r="C35" i="53"/>
  <c r="C33" i="53"/>
  <c r="C31" i="53"/>
  <c r="C29" i="53"/>
  <c r="C27" i="53"/>
  <c r="C25" i="53"/>
  <c r="C23" i="53"/>
  <c r="C21" i="53"/>
  <c r="C19" i="53"/>
  <c r="C17" i="53"/>
  <c r="C15" i="53"/>
  <c r="C13" i="53"/>
  <c r="E68" i="53"/>
  <c r="E66" i="53"/>
  <c r="E64" i="53"/>
  <c r="E62" i="53"/>
  <c r="E60" i="53"/>
  <c r="E58" i="53"/>
  <c r="E56" i="53"/>
  <c r="E54" i="53"/>
  <c r="E52" i="53"/>
  <c r="E50" i="53"/>
  <c r="E48" i="53"/>
  <c r="E46" i="53"/>
  <c r="E44" i="53"/>
  <c r="E42" i="53"/>
  <c r="E40" i="53"/>
  <c r="E38" i="53"/>
  <c r="E36" i="53"/>
  <c r="E34" i="53"/>
  <c r="E32" i="53"/>
  <c r="E30" i="53"/>
  <c r="E28" i="53"/>
  <c r="E26" i="53"/>
  <c r="E24" i="53"/>
  <c r="E22" i="53"/>
  <c r="E20" i="53"/>
  <c r="E18" i="53"/>
  <c r="E16" i="53"/>
  <c r="E14" i="53"/>
  <c r="L68" i="16" l="1"/>
  <c r="K68" i="16"/>
  <c r="J68" i="16"/>
  <c r="R68" i="16"/>
  <c r="Q68" i="16"/>
  <c r="P68" i="16"/>
  <c r="L67" i="16"/>
  <c r="K67" i="16"/>
  <c r="J67" i="16"/>
  <c r="R67" i="16"/>
  <c r="Q67" i="16"/>
  <c r="P67" i="16"/>
  <c r="L66" i="16"/>
  <c r="K66" i="16"/>
  <c r="J66" i="16"/>
  <c r="R66" i="16"/>
  <c r="Q66" i="16"/>
  <c r="P66" i="16"/>
  <c r="L65" i="16"/>
  <c r="K65" i="16"/>
  <c r="J65" i="16"/>
  <c r="R65" i="16"/>
  <c r="Q65" i="16"/>
  <c r="P65" i="16"/>
  <c r="L64" i="16"/>
  <c r="K64" i="16"/>
  <c r="J64" i="16"/>
  <c r="R64" i="16"/>
  <c r="Q64" i="16"/>
  <c r="P64" i="16"/>
  <c r="L63" i="16"/>
  <c r="K63" i="16"/>
  <c r="J63" i="16"/>
  <c r="R63" i="16"/>
  <c r="Q63" i="16"/>
  <c r="P63" i="16"/>
  <c r="L62" i="16"/>
  <c r="K62" i="16"/>
  <c r="J62" i="16"/>
  <c r="R62" i="16"/>
  <c r="Q62" i="16"/>
  <c r="P62" i="16"/>
  <c r="L61" i="16"/>
  <c r="K61" i="16"/>
  <c r="J61" i="16"/>
  <c r="R61" i="16"/>
  <c r="Q61" i="16"/>
  <c r="P61" i="16"/>
  <c r="L60" i="16"/>
  <c r="K60" i="16"/>
  <c r="J60" i="16"/>
  <c r="R60" i="16"/>
  <c r="Q60" i="16"/>
  <c r="P60" i="16"/>
  <c r="L59" i="16"/>
  <c r="K59" i="16"/>
  <c r="J59" i="16"/>
  <c r="R59" i="16"/>
  <c r="Q59" i="16"/>
  <c r="P59" i="16"/>
  <c r="L58" i="16"/>
  <c r="K58" i="16"/>
  <c r="J58" i="16"/>
  <c r="R58" i="16"/>
  <c r="Q58" i="16"/>
  <c r="P58" i="16"/>
  <c r="L57" i="16"/>
  <c r="K57" i="16"/>
  <c r="J57" i="16"/>
  <c r="R57" i="16"/>
  <c r="Q57" i="16"/>
  <c r="P57" i="16"/>
  <c r="L56" i="16"/>
  <c r="K56" i="16"/>
  <c r="J56" i="16"/>
  <c r="R56" i="16"/>
  <c r="Q56" i="16"/>
  <c r="P56" i="16"/>
  <c r="L55" i="16"/>
  <c r="K55" i="16"/>
  <c r="J55" i="16"/>
  <c r="R55" i="16"/>
  <c r="Q55" i="16"/>
  <c r="P55" i="16"/>
  <c r="L54" i="16"/>
  <c r="K54" i="16"/>
  <c r="J54" i="16"/>
  <c r="R54" i="16"/>
  <c r="Q54" i="16"/>
  <c r="P54" i="16"/>
  <c r="L53" i="16"/>
  <c r="K53" i="16"/>
  <c r="J53" i="16"/>
  <c r="R53" i="16"/>
  <c r="Q53" i="16"/>
  <c r="P53" i="16"/>
  <c r="L52" i="16"/>
  <c r="K52" i="16"/>
  <c r="J52" i="16"/>
  <c r="R52" i="16"/>
  <c r="Q52" i="16"/>
  <c r="P52" i="16"/>
  <c r="L51" i="16"/>
  <c r="K51" i="16"/>
  <c r="J51" i="16"/>
  <c r="R51" i="16"/>
  <c r="Q51" i="16"/>
  <c r="P51" i="16"/>
  <c r="L50" i="16"/>
  <c r="K50" i="16"/>
  <c r="J50" i="16"/>
  <c r="R50" i="16"/>
  <c r="Q50" i="16"/>
  <c r="P50" i="16"/>
  <c r="L49" i="16"/>
  <c r="K49" i="16"/>
  <c r="J49" i="16"/>
  <c r="R49" i="16"/>
  <c r="Q49" i="16"/>
  <c r="P49" i="16"/>
  <c r="L48" i="16"/>
  <c r="K48" i="16"/>
  <c r="J48" i="16"/>
  <c r="R48" i="16"/>
  <c r="Q48" i="16"/>
  <c r="P48" i="16"/>
  <c r="L47" i="16"/>
  <c r="K47" i="16"/>
  <c r="J47" i="16"/>
  <c r="R47" i="16"/>
  <c r="Q47" i="16"/>
  <c r="P47" i="16"/>
  <c r="L46" i="16"/>
  <c r="K46" i="16"/>
  <c r="J46" i="16"/>
  <c r="R46" i="16"/>
  <c r="Q46" i="16"/>
  <c r="P46" i="16"/>
  <c r="L45" i="16"/>
  <c r="K45" i="16"/>
  <c r="J45" i="16"/>
  <c r="R45" i="16"/>
  <c r="Q45" i="16"/>
  <c r="P45" i="16"/>
  <c r="L44" i="16"/>
  <c r="K44" i="16"/>
  <c r="J44" i="16"/>
  <c r="R44" i="16"/>
  <c r="Q44" i="16"/>
  <c r="P44" i="16"/>
  <c r="L43" i="16"/>
  <c r="K43" i="16"/>
  <c r="J43" i="16"/>
  <c r="R43" i="16"/>
  <c r="Q43" i="16"/>
  <c r="P43" i="16"/>
  <c r="L42" i="16"/>
  <c r="K42" i="16"/>
  <c r="J42" i="16"/>
  <c r="R42" i="16"/>
  <c r="Q42" i="16"/>
  <c r="P42" i="16"/>
  <c r="L41" i="16"/>
  <c r="K41" i="16"/>
  <c r="J41" i="16"/>
  <c r="R41" i="16"/>
  <c r="Q41" i="16"/>
  <c r="P41" i="16"/>
  <c r="L40" i="16"/>
  <c r="K40" i="16"/>
  <c r="J40" i="16"/>
  <c r="R40" i="16"/>
  <c r="Q40" i="16"/>
  <c r="P40" i="16"/>
  <c r="L39" i="16"/>
  <c r="K39" i="16"/>
  <c r="J39" i="16"/>
  <c r="R39" i="16"/>
  <c r="Q39" i="16"/>
  <c r="P39" i="16"/>
  <c r="L38" i="16"/>
  <c r="K38" i="16"/>
  <c r="J38" i="16"/>
  <c r="R38" i="16"/>
  <c r="Q38" i="16"/>
  <c r="P38" i="16"/>
  <c r="L37" i="16"/>
  <c r="K37" i="16"/>
  <c r="J37" i="16"/>
  <c r="R37" i="16"/>
  <c r="Q37" i="16"/>
  <c r="P37" i="16"/>
  <c r="L36" i="16"/>
  <c r="K36" i="16"/>
  <c r="J36" i="16"/>
  <c r="R36" i="16"/>
  <c r="Q36" i="16"/>
  <c r="P36" i="16"/>
  <c r="L35" i="16"/>
  <c r="K35" i="16"/>
  <c r="J35" i="16"/>
  <c r="R35" i="16"/>
  <c r="Q35" i="16"/>
  <c r="P35" i="16"/>
  <c r="L34" i="16"/>
  <c r="K34" i="16"/>
  <c r="J34" i="16"/>
  <c r="R34" i="16"/>
  <c r="Q34" i="16"/>
  <c r="P34" i="16"/>
  <c r="L33" i="16"/>
  <c r="K33" i="16"/>
  <c r="J33" i="16"/>
  <c r="R33" i="16"/>
  <c r="Q33" i="16"/>
  <c r="P33" i="16"/>
  <c r="L32" i="16"/>
  <c r="K32" i="16"/>
  <c r="J32" i="16"/>
  <c r="R32" i="16"/>
  <c r="Q32" i="16"/>
  <c r="P32" i="16"/>
  <c r="L31" i="16"/>
  <c r="K31" i="16"/>
  <c r="J31" i="16"/>
  <c r="R31" i="16"/>
  <c r="Q31" i="16"/>
  <c r="P31" i="16"/>
  <c r="L30" i="16"/>
  <c r="K30" i="16"/>
  <c r="J30" i="16"/>
  <c r="R30" i="16"/>
  <c r="Q30" i="16"/>
  <c r="P30" i="16"/>
  <c r="L29" i="16"/>
  <c r="K29" i="16"/>
  <c r="J29" i="16"/>
  <c r="R29" i="16"/>
  <c r="Q29" i="16"/>
  <c r="P29" i="16"/>
  <c r="L28" i="16"/>
  <c r="K28" i="16"/>
  <c r="J28" i="16"/>
  <c r="R28" i="16"/>
  <c r="Q28" i="16"/>
  <c r="P28" i="16"/>
  <c r="L27" i="16"/>
  <c r="K27" i="16"/>
  <c r="J27" i="16"/>
  <c r="R27" i="16"/>
  <c r="Q27" i="16"/>
  <c r="P27" i="16"/>
  <c r="L26" i="16"/>
  <c r="K26" i="16"/>
  <c r="J26" i="16"/>
  <c r="R26" i="16"/>
  <c r="Q26" i="16"/>
  <c r="P26" i="16"/>
  <c r="L25" i="16"/>
  <c r="K25" i="16"/>
  <c r="J25" i="16"/>
  <c r="R25" i="16"/>
  <c r="Q25" i="16"/>
  <c r="P25" i="16"/>
  <c r="L24" i="16"/>
  <c r="K24" i="16"/>
  <c r="J24" i="16"/>
  <c r="R24" i="16"/>
  <c r="Q24" i="16"/>
  <c r="P24" i="16"/>
  <c r="L23" i="16"/>
  <c r="K23" i="16"/>
  <c r="J23" i="16"/>
  <c r="R23" i="16"/>
  <c r="Q23" i="16"/>
  <c r="P23" i="16"/>
  <c r="L22" i="16"/>
  <c r="K22" i="16"/>
  <c r="J22" i="16"/>
  <c r="R22" i="16"/>
  <c r="Q22" i="16"/>
  <c r="P22" i="16"/>
  <c r="L21" i="16"/>
  <c r="K21" i="16"/>
  <c r="J21" i="16"/>
  <c r="R21" i="16"/>
  <c r="Q21" i="16"/>
  <c r="P21" i="16"/>
  <c r="L20" i="16"/>
  <c r="K20" i="16"/>
  <c r="J20" i="16"/>
  <c r="R20" i="16"/>
  <c r="Q20" i="16"/>
  <c r="P20" i="16"/>
  <c r="L19" i="16"/>
  <c r="K19" i="16"/>
  <c r="J19" i="16"/>
  <c r="R19" i="16"/>
  <c r="Q19" i="16"/>
  <c r="P19" i="16"/>
  <c r="L18" i="16"/>
  <c r="K18" i="16"/>
  <c r="J18" i="16"/>
  <c r="R18" i="16"/>
  <c r="Q18" i="16"/>
  <c r="P18" i="16"/>
  <c r="L17" i="16"/>
  <c r="K17" i="16"/>
  <c r="J17" i="16"/>
  <c r="R17" i="16"/>
  <c r="Q17" i="16"/>
  <c r="P17" i="16"/>
  <c r="L16" i="16"/>
  <c r="K16" i="16"/>
  <c r="J16" i="16"/>
  <c r="R16" i="16"/>
  <c r="Q16" i="16"/>
  <c r="P16" i="16"/>
  <c r="L15" i="16"/>
  <c r="K15" i="16"/>
  <c r="J15" i="16"/>
  <c r="R15" i="16"/>
  <c r="Q15" i="16"/>
  <c r="P15" i="16"/>
  <c r="L14" i="16"/>
  <c r="K14" i="16"/>
  <c r="J14" i="16"/>
  <c r="R14" i="16"/>
  <c r="Q14" i="16"/>
  <c r="P14" i="16"/>
  <c r="L13" i="16"/>
  <c r="K13" i="16"/>
  <c r="J13" i="16"/>
  <c r="R13" i="16"/>
  <c r="Q13" i="16"/>
  <c r="P13" i="16"/>
  <c r="L12" i="16"/>
  <c r="K12" i="16"/>
  <c r="J12" i="16"/>
  <c r="R12" i="16"/>
  <c r="Q12" i="16"/>
  <c r="P12" i="16"/>
</calcChain>
</file>

<file path=xl/sharedStrings.xml><?xml version="1.0" encoding="utf-8"?>
<sst xmlns="http://schemas.openxmlformats.org/spreadsheetml/2006/main" count="1185" uniqueCount="148">
  <si>
    <t>Portugal</t>
  </si>
  <si>
    <t>Grande Lisboa</t>
  </si>
  <si>
    <t>Concelho Lisboa</t>
  </si>
  <si>
    <t>Ajuda</t>
  </si>
  <si>
    <t>Alcântara</t>
  </si>
  <si>
    <t>Alto do Pina</t>
  </si>
  <si>
    <t>Alvalade</t>
  </si>
  <si>
    <t>Ameixoeira</t>
  </si>
  <si>
    <t>Anjos</t>
  </si>
  <si>
    <t>Beato</t>
  </si>
  <si>
    <t>Benfica</t>
  </si>
  <si>
    <t>Campo Grande</t>
  </si>
  <si>
    <t>Campolide</t>
  </si>
  <si>
    <t>Carnide</t>
  </si>
  <si>
    <t>Castelo</t>
  </si>
  <si>
    <t>Charneca</t>
  </si>
  <si>
    <t>Coração de Jesus</t>
  </si>
  <si>
    <t>Encarnação</t>
  </si>
  <si>
    <t>Graça</t>
  </si>
  <si>
    <t>Lapa</t>
  </si>
  <si>
    <t>Lumiar</t>
  </si>
  <si>
    <t>Madalena</t>
  </si>
  <si>
    <t>Mártires</t>
  </si>
  <si>
    <t>Marvila</t>
  </si>
  <si>
    <t>Mercês</t>
  </si>
  <si>
    <t>Nossa Senhora de Fátima</t>
  </si>
  <si>
    <t>Pena</t>
  </si>
  <si>
    <t>Penha de França</t>
  </si>
  <si>
    <t>Prazeres</t>
  </si>
  <si>
    <t>Sacramento</t>
  </si>
  <si>
    <t>Santa Catarina</t>
  </si>
  <si>
    <t>Santa Engrácia</t>
  </si>
  <si>
    <t>Santa Isabel</t>
  </si>
  <si>
    <t>Santa Justa</t>
  </si>
  <si>
    <t>Santa Maria de Belém</t>
  </si>
  <si>
    <t>Santa Maria dos Olivais</t>
  </si>
  <si>
    <t>Santiago</t>
  </si>
  <si>
    <t>Santo Condestável</t>
  </si>
  <si>
    <t>Santo Estêvão</t>
  </si>
  <si>
    <t>Santos-o-Velho</t>
  </si>
  <si>
    <t>São Cristóvão e São Lourenço</t>
  </si>
  <si>
    <t>São Domingos de Benfica</t>
  </si>
  <si>
    <t>São Francisco Xavier</t>
  </si>
  <si>
    <t>São João</t>
  </si>
  <si>
    <t>São João de Brito</t>
  </si>
  <si>
    <t>São João de Deus</t>
  </si>
  <si>
    <t>São Jorge de Arroios</t>
  </si>
  <si>
    <t>São José</t>
  </si>
  <si>
    <t>São Mamede</t>
  </si>
  <si>
    <t>São Miguel</t>
  </si>
  <si>
    <t>São Nicolau</t>
  </si>
  <si>
    <t>São Paulo</t>
  </si>
  <si>
    <t>São Sebastião da Pedreira</t>
  </si>
  <si>
    <t>São Vicente de Fora</t>
  </si>
  <si>
    <t>Sé</t>
  </si>
  <si>
    <t>Socorro</t>
  </si>
  <si>
    <t>Unidade: Nº</t>
  </si>
  <si>
    <t>Total</t>
  </si>
  <si>
    <t>Nº</t>
  </si>
  <si>
    <t>%</t>
  </si>
  <si>
    <t>Q.1</t>
  </si>
  <si>
    <t>Q.2</t>
  </si>
  <si>
    <t>0 - 14 anos</t>
  </si>
  <si>
    <t>15 - 24 anos</t>
  </si>
  <si>
    <t>25 - 64 anos</t>
  </si>
  <si>
    <t>65 e mais</t>
  </si>
  <si>
    <t>Q.3</t>
  </si>
  <si>
    <t>Q.4</t>
  </si>
  <si>
    <t>Q.5</t>
  </si>
  <si>
    <t>Q.6</t>
  </si>
  <si>
    <t>Concelho de Lisboa</t>
  </si>
  <si>
    <t>Distrito de Lisboa</t>
  </si>
  <si>
    <t xml:space="preserve">Portugal </t>
  </si>
  <si>
    <t>Unidade %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</si>
  <si>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</si>
  <si>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</si>
  <si>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</si>
  <si>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</si>
  <si>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</si>
  <si>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</si>
  <si>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</si>
  <si>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</si>
  <si>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</si>
  <si>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</si>
  <si>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</si>
  <si>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</si>
  <si>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</si>
  <si>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</si>
  <si>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</si>
  <si>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</si>
  <si>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</si>
  <si>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85 - 89 anos</t>
  </si>
  <si>
    <t>90 - 94 anos</t>
  </si>
  <si>
    <t>95 - 99 anos</t>
  </si>
  <si>
    <t>100 e mais anos</t>
  </si>
  <si>
    <t>Unidade: %</t>
  </si>
  <si>
    <t>Unidade: Nº e %</t>
  </si>
  <si>
    <t>90 anos ou mais</t>
  </si>
  <si>
    <t>RETRATO DE LISBOA - LISBOA EM NÚMEROS</t>
  </si>
  <si>
    <t xml:space="preserve">     População Residente</t>
  </si>
  <si>
    <t>CONCEITOS</t>
  </si>
  <si>
    <t>Indicadores 2001</t>
  </si>
  <si>
    <t>Fem</t>
  </si>
  <si>
    <t xml:space="preserve">Variação do número de pessoas residentes, género, 2001-2011 </t>
  </si>
  <si>
    <t>Variação do número de pessoas residentes, género, 2001-2011</t>
  </si>
  <si>
    <t>Consulte os dados por anos:</t>
  </si>
  <si>
    <t>Número de pessoas residentes, escalão etário, 2001 (intervalo quinquenal)</t>
  </si>
  <si>
    <t>Número de pessoas residentes, escalão etário, 2001 (intervalo quinquenal) (%)</t>
  </si>
  <si>
    <t xml:space="preserve">Número de pessoas residentes, género e escalão etário, 2001 </t>
  </si>
  <si>
    <t>Número de pessoas residentes, género e escalão etário, 2001 (%)</t>
  </si>
  <si>
    <t>Número de pessoas residentes, género e escalão etário, 2011 (%)</t>
  </si>
  <si>
    <t>Número de pessoas residentes, género e escalão etário, 2001</t>
  </si>
  <si>
    <t>Número de pessoas residentes, escalão etário, 2011 (intervalo quinquenal)</t>
  </si>
  <si>
    <t>Número de pessoas residentes, escalão etário, 2011 (intervalo quinquenal) (%)</t>
  </si>
  <si>
    <t>Número de pessoas residentes, género e escalão etário, 2011</t>
  </si>
  <si>
    <t xml:space="preserve">Número de pessoas residentes, género e escalão etário, 2011 </t>
  </si>
  <si>
    <t>Variação do número de pessoas residentes, género e escalão etário, 2001-2011</t>
  </si>
  <si>
    <t>Variação do número de pessoas residentes, género e escalão etário, 2001-2011 (%)</t>
  </si>
  <si>
    <t>Indicadores 2011</t>
  </si>
  <si>
    <t>População Residente (género, escalão etário)</t>
  </si>
  <si>
    <t>Variação do número de pessoas residentes, género, 2001-2011 (Nº e %)</t>
  </si>
  <si>
    <t>Variação do número de pessoas residentes, género e escalão etário, 2001-2011(%)</t>
  </si>
  <si>
    <t xml:space="preserve">Número de pessoas residentes, género, 2001 </t>
  </si>
  <si>
    <t>Número de pessoas residentes, género, 2001</t>
  </si>
  <si>
    <t>Número de pessoas residentes, género, 2011</t>
  </si>
  <si>
    <t xml:space="preserve">Número de pessoas residentes, género, 2011 </t>
  </si>
  <si>
    <t>Número de pessoas residentes, género, 2001 (%)</t>
  </si>
  <si>
    <t>Número de pessoas residentes, género, 2011  (%)</t>
  </si>
  <si>
    <t>fonte: INE, Censos 2001</t>
  </si>
  <si>
    <t>fonte: INE, Censos 2001; cálculos OLCPL</t>
  </si>
  <si>
    <t>fonte: INE, Censos 2011</t>
  </si>
  <si>
    <t>Pessoas que, independentemente de no momento de observação - zero horas do dia de referência - estarem presentes ou ausentes numa determinada unidade de alojamento, aí habitam a maior parte do ano com a família ou detêm a totalidade ou a maior parte dos seus haveres. metainformação INE</t>
  </si>
  <si>
    <t>fonte: INE, Censos 200; cálculos OLCPL</t>
  </si>
  <si>
    <t>Região de Lisboa</t>
  </si>
  <si>
    <t>actualização dos dados 2011 pelo INE a 20 de novembro de 2012. acedidos pelo OLCPL a 23 de março 2016</t>
  </si>
  <si>
    <t>Masc</t>
  </si>
  <si>
    <t>Pessoas residentes, género, 2001  (%)</t>
  </si>
  <si>
    <t>Pessoas residentes, escalão etário, 2001 (intervalo quinquenal) (%)</t>
  </si>
  <si>
    <t>Pessoas residentes, género e escalão etário, 2011 (%)</t>
  </si>
  <si>
    <t>Pessoas residentes, género, 2011 (%)</t>
  </si>
  <si>
    <t>Pessoas residentes, escalão etário, 2011 (intervalo quinquenal) (%)</t>
  </si>
  <si>
    <t>fonte: INE, Censos 2001 e 2011; cálculos OLCPL</t>
  </si>
  <si>
    <t>actualização dos dados 2001 pelo INE a 15 de maio de 2007. acedidos pelo OLCPL a 23 de março 2016</t>
  </si>
  <si>
    <t>Q. 7</t>
  </si>
  <si>
    <t>Q.8</t>
  </si>
  <si>
    <t>Q.9</t>
  </si>
  <si>
    <t>Q.7</t>
  </si>
  <si>
    <t>(clique em cada ano para aceder à informação)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</si>
</sst>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38">
    <font>
      <sz val="8"/>
      <color theme="1"/>
      <name val="Verdana"/>
      <family val="2"/>
    </font>
    <font>
      <b/>
      <sz val="9"/>
      <color theme="3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b/>
      <sz val="9"/>
      <color theme="5"/>
      <name val="Arial"/>
      <family val="2"/>
    </font>
    <font>
      <b/>
      <sz val="8"/>
      <color theme="4" tint="0.39997558519241921"/>
      <name val="Arial"/>
      <family val="2"/>
    </font>
    <font>
      <u/>
      <sz val="8"/>
      <color theme="1"/>
      <name val="Verdana"/>
      <family val="2"/>
    </font>
    <font>
      <sz val="8"/>
      <color theme="3"/>
      <name val="Verdana"/>
      <family val="2"/>
    </font>
    <font>
      <sz val="11"/>
      <color theme="1"/>
      <name val="Arial"/>
      <family val="2"/>
    </font>
    <font>
      <b/>
      <u/>
      <sz val="10"/>
      <color theme="3"/>
      <name val="Arial"/>
      <family val="2"/>
    </font>
    <font>
      <sz val="9"/>
      <color theme="3"/>
      <name val="Arial"/>
      <family val="2"/>
    </font>
    <font>
      <sz val="9"/>
      <name val="Arial"/>
      <family val="2"/>
    </font>
    <font>
      <sz val="9"/>
      <color theme="4" tint="-0.249977111117893"/>
      <name val="Arial"/>
      <family val="2"/>
    </font>
    <font>
      <b/>
      <sz val="8"/>
      <color theme="0" tint="-0.499984740745262"/>
      <name val="Arial"/>
      <family val="2"/>
    </font>
    <font>
      <sz val="8"/>
      <color theme="0"/>
      <name val="Verdana"/>
      <family val="2"/>
    </font>
    <font>
      <sz val="9"/>
      <color theme="0"/>
      <name val="Arial"/>
      <family val="2"/>
    </font>
    <font>
      <u/>
      <sz val="9"/>
      <color theme="4" tint="-0.249977111117893"/>
      <name val="Aril"/>
    </font>
    <font>
      <sz val="9"/>
      <color theme="4" tint="-0.249977111117893"/>
      <name val="Ari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/>
      <right/>
      <top style="dashed">
        <color theme="3"/>
      </top>
      <bottom/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/>
      <top/>
      <bottom/>
      <diagonal/>
    </border>
    <border>
      <left/>
      <right style="dashed">
        <color theme="3"/>
      </right>
      <top/>
      <bottom/>
      <diagonal/>
    </border>
    <border>
      <left style="dashed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dashed">
        <color theme="3"/>
      </right>
      <top/>
      <bottom style="dashed">
        <color theme="3"/>
      </bottom>
      <diagonal/>
    </border>
    <border>
      <left/>
      <right/>
      <top/>
      <bottom style="dashed">
        <color theme="3" tint="-0.249977111117893"/>
      </bottom>
      <diagonal/>
    </border>
    <border>
      <left/>
      <right style="dashed">
        <color theme="3" tint="-0.249977111117893"/>
      </right>
      <top/>
      <bottom/>
      <diagonal/>
    </border>
    <border>
      <left style="dashed">
        <color theme="3" tint="-0.249977111117893"/>
      </left>
      <right/>
      <top/>
      <bottom/>
      <diagonal/>
    </border>
    <border>
      <left/>
      <right style="dashed">
        <color theme="3" tint="-0.249977111117893"/>
      </right>
      <top/>
      <bottom style="dashed">
        <color theme="3" tint="-0.249977111117893"/>
      </bottom>
      <diagonal/>
    </border>
    <border>
      <left style="dashed">
        <color theme="3" tint="-0.249977111117893"/>
      </left>
      <right/>
      <top/>
      <bottom style="dashed">
        <color theme="3" tint="-0.249977111117893"/>
      </bottom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dashed">
        <color theme="4" tint="-0.24994659260841701"/>
      </left>
      <right/>
      <top style="dashed">
        <color theme="4" tint="-0.24994659260841701"/>
      </top>
      <bottom/>
      <diagonal/>
    </border>
    <border>
      <left/>
      <right/>
      <top style="dashed">
        <color theme="4" tint="-0.24994659260841701"/>
      </top>
      <bottom/>
      <diagonal/>
    </border>
    <border>
      <left/>
      <right style="dashed">
        <color theme="4" tint="-0.24994659260841701"/>
      </right>
      <top style="dashed">
        <color theme="4" tint="-0.24994659260841701"/>
      </top>
      <bottom/>
      <diagonal/>
    </border>
    <border>
      <left style="dashed">
        <color theme="4" tint="-0.24994659260841701"/>
      </left>
      <right/>
      <top/>
      <bottom/>
      <diagonal/>
    </border>
    <border>
      <left/>
      <right style="dashed">
        <color theme="4" tint="-0.24994659260841701"/>
      </right>
      <top/>
      <bottom/>
      <diagonal/>
    </border>
    <border>
      <left style="dashed">
        <color theme="4" tint="-0.24994659260841701"/>
      </left>
      <right/>
      <top/>
      <bottom style="dashed">
        <color theme="4" tint="-0.24994659260841701"/>
      </bottom>
      <diagonal/>
    </border>
    <border>
      <left/>
      <right/>
      <top/>
      <bottom style="dashed">
        <color theme="4" tint="-0.24994659260841701"/>
      </bottom>
      <diagonal/>
    </border>
    <border>
      <left/>
      <right style="dashed">
        <color theme="4" tint="-0.24994659260841701"/>
      </right>
      <top/>
      <bottom style="dashed">
        <color theme="4" tint="-0.24994659260841701"/>
      </bottom>
      <diagonal/>
    </border>
    <border>
      <left style="thin">
        <color indexed="9"/>
      </left>
      <right/>
      <top/>
      <bottom/>
      <diagonal/>
    </border>
    <border>
      <left style="dashed">
        <color theme="4" tint="-0.24994659260841701"/>
      </left>
      <right style="dashed">
        <color theme="4" tint="-0.24994659260841701"/>
      </right>
      <top style="dashed">
        <color theme="4" tint="-0.24994659260841701"/>
      </top>
      <bottom/>
      <diagonal/>
    </border>
    <border>
      <left style="dashed">
        <color theme="4" tint="-0.24994659260841701"/>
      </left>
      <right style="dashed">
        <color theme="4" tint="-0.24994659260841701"/>
      </right>
      <top/>
      <bottom/>
      <diagonal/>
    </border>
    <border>
      <left style="dashed">
        <color theme="4" tint="-0.24994659260841701"/>
      </left>
      <right style="dashed">
        <color theme="4" tint="-0.24994659260841701"/>
      </right>
      <top/>
      <bottom style="dashed">
        <color theme="3"/>
      </bottom>
      <diagonal/>
    </border>
    <border>
      <left style="dashed">
        <color theme="4" tint="-0.24994659260841701"/>
      </left>
      <right style="dashed">
        <color theme="4" tint="-0.24994659260841701"/>
      </right>
      <top style="dashed">
        <color theme="3"/>
      </top>
      <bottom/>
      <diagonal/>
    </border>
    <border>
      <left style="dashed">
        <color theme="4" tint="-0.24994659260841701"/>
      </left>
      <right style="dashed">
        <color theme="4" tint="-0.24994659260841701"/>
      </right>
      <top/>
      <bottom style="dashed">
        <color theme="4" tint="-0.24994659260841701"/>
      </bottom>
      <diagonal/>
    </border>
    <border>
      <left style="dashed">
        <color theme="4" tint="-0.24994659260841701"/>
      </left>
      <right style="dashed">
        <color theme="4" tint="-0.24994659260841701"/>
      </right>
      <top/>
      <bottom style="dashed">
        <color theme="3" tint="-0.249977111117893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0" fontId="1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2" fillId="0" borderId="0"/>
  </cellStyleXfs>
  <cellXfs count="220">
    <xf numFmtId="0" fontId="0" fillId="0" borderId="0" xfId="0"/>
    <xf numFmtId="0" fontId="0" fillId="2" borderId="0" xfId="0" applyFill="1"/>
    <xf numFmtId="0" fontId="1" fillId="3" borderId="0" xfId="0" applyFont="1" applyFill="1" applyBorder="1"/>
    <xf numFmtId="0" fontId="3" fillId="4" borderId="0" xfId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7" fillId="2" borderId="0" xfId="0" applyFont="1" applyFill="1" applyAlignment="1">
      <alignment horizontal="right" indent="1"/>
    </xf>
    <xf numFmtId="0" fontId="2" fillId="0" borderId="0" xfId="1"/>
    <xf numFmtId="3" fontId="9" fillId="2" borderId="0" xfId="3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/>
    <xf numFmtId="0" fontId="10" fillId="2" borderId="0" xfId="0" applyFont="1" applyFill="1"/>
    <xf numFmtId="0" fontId="10" fillId="2" borderId="0" xfId="0" applyFont="1" applyFill="1" applyAlignment="1"/>
    <xf numFmtId="0" fontId="11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 wrapText="1"/>
    </xf>
    <xf numFmtId="0" fontId="1" fillId="3" borderId="0" xfId="0" applyFont="1" applyFill="1" applyBorder="1" applyAlignment="1">
      <alignment horizontal="left" indent="1"/>
    </xf>
    <xf numFmtId="0" fontId="13" fillId="6" borderId="0" xfId="0" applyFont="1" applyFill="1" applyBorder="1" applyAlignment="1">
      <alignment horizontal="left" indent="2"/>
    </xf>
    <xf numFmtId="0" fontId="14" fillId="0" borderId="0" xfId="1" applyFont="1" applyAlignment="1">
      <alignment horizontal="right"/>
    </xf>
    <xf numFmtId="0" fontId="0" fillId="0" borderId="0" xfId="0" applyBorder="1"/>
    <xf numFmtId="0" fontId="10" fillId="0" borderId="0" xfId="0" applyFont="1"/>
    <xf numFmtId="0" fontId="10" fillId="0" borderId="0" xfId="0" applyFont="1" applyAlignment="1">
      <alignment horizontal="justify" vertical="center"/>
    </xf>
    <xf numFmtId="0" fontId="7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4" fontId="9" fillId="2" borderId="2" xfId="5" applyNumberFormat="1" applyFont="1" applyFill="1" applyBorder="1" applyAlignment="1" applyProtection="1">
      <alignment horizontal="center" vertical="center" wrapText="1"/>
    </xf>
    <xf numFmtId="164" fontId="9" fillId="2" borderId="1" xfId="5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8" fillId="2" borderId="0" xfId="0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5" applyNumberFormat="1" applyFont="1"/>
    <xf numFmtId="0" fontId="0" fillId="0" borderId="0" xfId="0" applyFill="1"/>
    <xf numFmtId="164" fontId="9" fillId="0" borderId="0" xfId="5" applyNumberFormat="1" applyFont="1" applyFill="1" applyBorder="1" applyAlignment="1" applyProtection="1">
      <alignment horizontal="center" vertical="center" wrapText="1"/>
    </xf>
    <xf numFmtId="164" fontId="9" fillId="0" borderId="7" xfId="5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19" fillId="2" borderId="0" xfId="0" applyFont="1" applyFill="1" applyBorder="1"/>
    <xf numFmtId="0" fontId="18" fillId="2" borderId="0" xfId="0" applyFont="1" applyFill="1" applyBorder="1"/>
    <xf numFmtId="0" fontId="0" fillId="2" borderId="0" xfId="0" applyFill="1" applyBorder="1"/>
    <xf numFmtId="0" fontId="23" fillId="2" borderId="0" xfId="0" applyFont="1" applyFill="1"/>
    <xf numFmtId="0" fontId="22" fillId="3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5" fillId="2" borderId="0" xfId="0" applyFont="1" applyFill="1"/>
    <xf numFmtId="165" fontId="9" fillId="2" borderId="0" xfId="3" applyNumberFormat="1" applyFont="1" applyFill="1" applyBorder="1" applyAlignment="1" applyProtection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" fillId="2" borderId="0" xfId="1" applyFill="1"/>
    <xf numFmtId="0" fontId="22" fillId="2" borderId="0" xfId="0" applyFont="1" applyFill="1" applyBorder="1" applyAlignment="1">
      <alignment horizontal="center" vertical="center" wrapText="1"/>
    </xf>
    <xf numFmtId="164" fontId="0" fillId="2" borderId="0" xfId="5" applyNumberFormat="1" applyFont="1" applyFill="1"/>
    <xf numFmtId="0" fontId="0" fillId="0" borderId="0" xfId="0" applyAlignment="1">
      <alignment horizontal="right"/>
    </xf>
    <xf numFmtId="0" fontId="22" fillId="2" borderId="0" xfId="0" applyFont="1" applyFill="1" applyAlignment="1">
      <alignment horizontal="right"/>
    </xf>
    <xf numFmtId="0" fontId="26" fillId="0" borderId="0" xfId="0" applyFont="1"/>
    <xf numFmtId="0" fontId="26" fillId="2" borderId="0" xfId="0" applyFont="1" applyFill="1"/>
    <xf numFmtId="0" fontId="7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9" fillId="2" borderId="10" xfId="3" applyNumberFormat="1" applyFont="1" applyFill="1" applyBorder="1" applyAlignment="1" applyProtection="1">
      <alignment horizontal="center" vertical="center" wrapText="1"/>
    </xf>
    <xf numFmtId="164" fontId="9" fillId="2" borderId="0" xfId="3" applyNumberFormat="1" applyFont="1" applyFill="1" applyBorder="1" applyAlignment="1" applyProtection="1">
      <alignment horizontal="center" vertical="center" wrapText="1"/>
    </xf>
    <xf numFmtId="164" fontId="9" fillId="2" borderId="11" xfId="3" applyNumberFormat="1" applyFont="1" applyFill="1" applyBorder="1" applyAlignment="1" applyProtection="1">
      <alignment horizontal="center" vertical="center" wrapText="1"/>
    </xf>
    <xf numFmtId="164" fontId="9" fillId="2" borderId="10" xfId="3" applyNumberFormat="1" applyFont="1" applyFill="1" applyBorder="1" applyAlignment="1" applyProtection="1">
      <alignment horizontal="center" vertical="center" wrapText="1"/>
    </xf>
    <xf numFmtId="164" fontId="9" fillId="2" borderId="13" xfId="3" applyNumberFormat="1" applyFont="1" applyFill="1" applyBorder="1" applyAlignment="1" applyProtection="1">
      <alignment horizontal="center" vertical="center" wrapText="1"/>
    </xf>
    <xf numFmtId="164" fontId="9" fillId="2" borderId="9" xfId="3" applyNumberFormat="1" applyFont="1" applyFill="1" applyBorder="1" applyAlignment="1" applyProtection="1">
      <alignment horizontal="center" vertical="center" wrapText="1"/>
    </xf>
    <xf numFmtId="164" fontId="9" fillId="2" borderId="12" xfId="3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2" borderId="0" xfId="0" applyFill="1"/>
    <xf numFmtId="0" fontId="1" fillId="3" borderId="0" xfId="0" applyFont="1" applyFill="1" applyBorder="1"/>
    <xf numFmtId="0" fontId="3" fillId="4" borderId="0" xfId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7" fillId="2" borderId="0" xfId="0" applyFont="1" applyFill="1" applyAlignment="1">
      <alignment horizontal="right" indent="1"/>
    </xf>
    <xf numFmtId="0" fontId="2" fillId="0" borderId="0" xfId="1"/>
    <xf numFmtId="3" fontId="9" fillId="2" borderId="0" xfId="3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/>
    <xf numFmtId="0" fontId="1" fillId="3" borderId="0" xfId="0" applyFont="1" applyFill="1" applyBorder="1" applyAlignment="1">
      <alignment horizontal="left" indent="1"/>
    </xf>
    <xf numFmtId="0" fontId="13" fillId="6" borderId="0" xfId="0" applyFont="1" applyFill="1" applyBorder="1" applyAlignment="1">
      <alignment horizontal="left" indent="2"/>
    </xf>
    <xf numFmtId="0" fontId="14" fillId="0" borderId="0" xfId="1" applyFont="1" applyAlignment="1">
      <alignment horizontal="right"/>
    </xf>
    <xf numFmtId="0" fontId="0" fillId="0" borderId="0" xfId="0" applyBorder="1"/>
    <xf numFmtId="0" fontId="1" fillId="2" borderId="0" xfId="0" applyFont="1" applyFill="1"/>
    <xf numFmtId="0" fontId="7" fillId="2" borderId="0" xfId="0" applyFont="1" applyFill="1" applyBorder="1" applyAlignment="1">
      <alignment horizontal="left"/>
    </xf>
    <xf numFmtId="164" fontId="9" fillId="2" borderId="3" xfId="5" applyNumberFormat="1" applyFont="1" applyFill="1" applyBorder="1" applyAlignment="1" applyProtection="1">
      <alignment horizontal="center" vertical="center" wrapText="1"/>
    </xf>
    <xf numFmtId="164" fontId="9" fillId="2" borderId="4" xfId="5" applyNumberFormat="1" applyFont="1" applyFill="1" applyBorder="1" applyAlignment="1" applyProtection="1">
      <alignment horizontal="center" vertical="center" wrapText="1"/>
    </xf>
    <xf numFmtId="164" fontId="9" fillId="2" borderId="0" xfId="5" applyNumberFormat="1" applyFont="1" applyFill="1" applyBorder="1" applyAlignment="1" applyProtection="1">
      <alignment horizontal="center" vertical="center" wrapText="1"/>
    </xf>
    <xf numFmtId="164" fontId="9" fillId="2" borderId="5" xfId="5" applyNumberFormat="1" applyFont="1" applyFill="1" applyBorder="1" applyAlignment="1" applyProtection="1">
      <alignment horizontal="center" vertical="center" wrapText="1"/>
    </xf>
    <xf numFmtId="164" fontId="9" fillId="2" borderId="6" xfId="5" applyNumberFormat="1" applyFont="1" applyFill="1" applyBorder="1" applyAlignment="1" applyProtection="1">
      <alignment horizontal="center" vertical="center" wrapText="1"/>
    </xf>
    <xf numFmtId="164" fontId="9" fillId="2" borderId="7" xfId="5" applyNumberFormat="1" applyFont="1" applyFill="1" applyBorder="1" applyAlignment="1" applyProtection="1">
      <alignment horizontal="center" vertical="center" wrapText="1"/>
    </xf>
    <xf numFmtId="164" fontId="9" fillId="2" borderId="8" xfId="5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5" applyNumberFormat="1" applyFont="1"/>
    <xf numFmtId="3" fontId="0" fillId="0" borderId="0" xfId="5" applyNumberFormat="1" applyFont="1"/>
    <xf numFmtId="0" fontId="15" fillId="0" borderId="0" xfId="4" applyFont="1" applyAlignment="1"/>
    <xf numFmtId="0" fontId="15" fillId="2" borderId="0" xfId="0" applyFont="1" applyFill="1"/>
    <xf numFmtId="0" fontId="0" fillId="0" borderId="0" xfId="0" applyFill="1"/>
    <xf numFmtId="3" fontId="9" fillId="0" borderId="0" xfId="3" applyNumberFormat="1" applyFont="1" applyFill="1" applyBorder="1" applyAlignment="1" applyProtection="1">
      <alignment horizontal="center" vertical="center" wrapText="1"/>
    </xf>
    <xf numFmtId="164" fontId="9" fillId="0" borderId="5" xfId="5" applyNumberFormat="1" applyFont="1" applyFill="1" applyBorder="1" applyAlignment="1" applyProtection="1">
      <alignment horizontal="center" vertical="center" wrapText="1"/>
    </xf>
    <xf numFmtId="164" fontId="9" fillId="0" borderId="8" xfId="5" applyNumberFormat="1" applyFont="1" applyFill="1" applyBorder="1" applyAlignment="1" applyProtection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1" applyFill="1" applyBorder="1"/>
    <xf numFmtId="0" fontId="27" fillId="2" borderId="0" xfId="0" applyFont="1" applyFill="1" applyBorder="1" applyAlignment="1">
      <alignment vertical="center" wrapText="1"/>
    </xf>
    <xf numFmtId="3" fontId="0" fillId="2" borderId="0" xfId="0" applyNumberFormat="1" applyFill="1" applyBorder="1"/>
    <xf numFmtId="164" fontId="9" fillId="2" borderId="14" xfId="5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left"/>
    </xf>
    <xf numFmtId="0" fontId="28" fillId="2" borderId="0" xfId="0" applyFont="1" applyFill="1"/>
    <xf numFmtId="0" fontId="29" fillId="0" borderId="0" xfId="0" applyFont="1" applyAlignment="1"/>
    <xf numFmtId="0" fontId="18" fillId="2" borderId="0" xfId="0" applyFont="1" applyFill="1"/>
    <xf numFmtId="0" fontId="19" fillId="2" borderId="0" xfId="0" applyFont="1" applyFill="1"/>
    <xf numFmtId="0" fontId="30" fillId="2" borderId="0" xfId="0" applyFont="1" applyFill="1"/>
    <xf numFmtId="0" fontId="12" fillId="2" borderId="0" xfId="4" applyFill="1" applyBorder="1" applyAlignment="1">
      <alignment horizontal="left" vertical="center" wrapText="1"/>
    </xf>
    <xf numFmtId="0" fontId="31" fillId="2" borderId="0" xfId="0" applyFont="1" applyFill="1"/>
    <xf numFmtId="0" fontId="1" fillId="2" borderId="0" xfId="0" applyFont="1" applyFill="1" applyAlignment="1">
      <alignment horizontal="center"/>
    </xf>
    <xf numFmtId="0" fontId="24" fillId="2" borderId="0" xfId="0" applyFont="1" applyFill="1"/>
    <xf numFmtId="0" fontId="22" fillId="0" borderId="0" xfId="4" applyFont="1" applyAlignment="1"/>
    <xf numFmtId="0" fontId="1" fillId="0" borderId="0" xfId="4" applyFont="1" applyAlignment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/>
    <xf numFmtId="0" fontId="24" fillId="2" borderId="0" xfId="4" applyFont="1" applyFill="1" applyBorder="1" applyAlignment="1">
      <alignment horizontal="left" vertical="center" wrapText="1"/>
    </xf>
    <xf numFmtId="0" fontId="1" fillId="2" borderId="0" xfId="4" applyFont="1" applyFill="1" applyAlignment="1"/>
    <xf numFmtId="0" fontId="15" fillId="2" borderId="0" xfId="4" applyFont="1" applyFill="1" applyAlignment="1"/>
    <xf numFmtId="0" fontId="0" fillId="2" borderId="0" xfId="0" applyFill="1" applyAlignment="1">
      <alignment horizontal="center"/>
    </xf>
    <xf numFmtId="0" fontId="23" fillId="2" borderId="0" xfId="4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24" fillId="2" borderId="0" xfId="4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2" fillId="2" borderId="0" xfId="0" applyFont="1" applyFill="1" applyAlignment="1">
      <alignment horizontal="center" vertical="center"/>
    </xf>
    <xf numFmtId="0" fontId="32" fillId="2" borderId="0" xfId="0" applyFont="1" applyFill="1"/>
    <xf numFmtId="0" fontId="32" fillId="0" borderId="0" xfId="0" applyFont="1" applyAlignment="1">
      <alignment horizontal="justify" vertical="center"/>
    </xf>
    <xf numFmtId="0" fontId="32" fillId="2" borderId="0" xfId="0" applyFont="1" applyFill="1" applyAlignment="1">
      <alignment horizontal="justify" vertical="center" wrapText="1"/>
    </xf>
    <xf numFmtId="3" fontId="9" fillId="2" borderId="0" xfId="3" applyNumberFormat="1" applyFont="1" applyFill="1" applyBorder="1" applyAlignment="1" applyProtection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8" borderId="0" xfId="0" applyFont="1" applyFill="1" applyBorder="1" applyAlignment="1">
      <alignment horizontal="center" vertical="center" wrapText="1"/>
    </xf>
    <xf numFmtId="0" fontId="6" fillId="5" borderId="0" xfId="2" applyNumberFormat="1" applyFont="1" applyFill="1" applyBorder="1" applyAlignment="1" applyProtection="1">
      <alignment horizontal="left" wrapText="1"/>
    </xf>
    <xf numFmtId="3" fontId="9" fillId="2" borderId="15" xfId="3" applyNumberFormat="1" applyFont="1" applyFill="1" applyBorder="1" applyAlignment="1" applyProtection="1">
      <alignment horizontal="center" vertical="center" wrapText="1"/>
    </xf>
    <xf numFmtId="3" fontId="9" fillId="2" borderId="16" xfId="3" applyNumberFormat="1" applyFont="1" applyFill="1" applyBorder="1" applyAlignment="1" applyProtection="1">
      <alignment horizontal="center" vertical="center" wrapText="1"/>
    </xf>
    <xf numFmtId="3" fontId="9" fillId="2" borderId="17" xfId="3" applyNumberFormat="1" applyFont="1" applyFill="1" applyBorder="1" applyAlignment="1" applyProtection="1">
      <alignment horizontal="center" vertical="center" wrapText="1"/>
    </xf>
    <xf numFmtId="3" fontId="9" fillId="2" borderId="18" xfId="3" applyNumberFormat="1" applyFont="1" applyFill="1" applyBorder="1" applyAlignment="1" applyProtection="1">
      <alignment horizontal="center" vertical="center" wrapText="1"/>
    </xf>
    <xf numFmtId="3" fontId="9" fillId="2" borderId="19" xfId="3" applyNumberFormat="1" applyFont="1" applyFill="1" applyBorder="1" applyAlignment="1" applyProtection="1">
      <alignment horizontal="center" vertical="center" wrapText="1"/>
    </xf>
    <xf numFmtId="3" fontId="9" fillId="2" borderId="20" xfId="3" applyNumberFormat="1" applyFont="1" applyFill="1" applyBorder="1" applyAlignment="1" applyProtection="1">
      <alignment horizontal="center" vertical="center" wrapText="1"/>
    </xf>
    <xf numFmtId="3" fontId="9" fillId="2" borderId="21" xfId="3" applyNumberFormat="1" applyFont="1" applyFill="1" applyBorder="1" applyAlignment="1" applyProtection="1">
      <alignment horizontal="center" vertical="center" wrapText="1"/>
    </xf>
    <xf numFmtId="3" fontId="9" fillId="2" borderId="22" xfId="3" applyNumberFormat="1" applyFont="1" applyFill="1" applyBorder="1" applyAlignment="1" applyProtection="1">
      <alignment horizontal="center" vertical="center" wrapText="1"/>
    </xf>
    <xf numFmtId="164" fontId="9" fillId="2" borderId="15" xfId="3" applyNumberFormat="1" applyFont="1" applyFill="1" applyBorder="1" applyAlignment="1" applyProtection="1">
      <alignment horizontal="center" vertical="center" wrapText="1"/>
    </xf>
    <xf numFmtId="164" fontId="9" fillId="2" borderId="16" xfId="3" applyNumberFormat="1" applyFont="1" applyFill="1" applyBorder="1" applyAlignment="1" applyProtection="1">
      <alignment horizontal="center" vertical="center" wrapText="1"/>
    </xf>
    <xf numFmtId="164" fontId="9" fillId="2" borderId="17" xfId="3" applyNumberFormat="1" applyFont="1" applyFill="1" applyBorder="1" applyAlignment="1" applyProtection="1">
      <alignment horizontal="center" vertical="center" wrapText="1"/>
    </xf>
    <xf numFmtId="164" fontId="9" fillId="2" borderId="18" xfId="3" applyNumberFormat="1" applyFont="1" applyFill="1" applyBorder="1" applyAlignment="1" applyProtection="1">
      <alignment horizontal="center" vertical="center" wrapText="1"/>
    </xf>
    <xf numFmtId="164" fontId="9" fillId="2" borderId="19" xfId="3" applyNumberFormat="1" applyFont="1" applyFill="1" applyBorder="1" applyAlignment="1" applyProtection="1">
      <alignment horizontal="center" vertical="center" wrapText="1"/>
    </xf>
    <xf numFmtId="164" fontId="9" fillId="2" borderId="20" xfId="3" applyNumberFormat="1" applyFont="1" applyFill="1" applyBorder="1" applyAlignment="1" applyProtection="1">
      <alignment horizontal="center" vertical="center" wrapText="1"/>
    </xf>
    <xf numFmtId="164" fontId="9" fillId="2" borderId="21" xfId="3" applyNumberFormat="1" applyFont="1" applyFill="1" applyBorder="1" applyAlignment="1" applyProtection="1">
      <alignment horizontal="center" vertical="center" wrapText="1"/>
    </xf>
    <xf numFmtId="164" fontId="9" fillId="2" borderId="22" xfId="3" applyNumberFormat="1" applyFont="1" applyFill="1" applyBorder="1" applyAlignment="1" applyProtection="1">
      <alignment horizontal="center" vertical="center" wrapText="1"/>
    </xf>
    <xf numFmtId="3" fontId="9" fillId="0" borderId="18" xfId="3" applyNumberFormat="1" applyFont="1" applyFill="1" applyBorder="1" applyAlignment="1" applyProtection="1">
      <alignment horizontal="center" vertical="center" wrapText="1"/>
    </xf>
    <xf numFmtId="3" fontId="9" fillId="0" borderId="19" xfId="3" applyNumberFormat="1" applyFont="1" applyFill="1" applyBorder="1" applyAlignment="1" applyProtection="1">
      <alignment horizontal="center" vertical="center" wrapText="1"/>
    </xf>
    <xf numFmtId="3" fontId="9" fillId="0" borderId="20" xfId="3" applyNumberFormat="1" applyFont="1" applyFill="1" applyBorder="1" applyAlignment="1" applyProtection="1">
      <alignment horizontal="center" vertical="center" wrapText="1"/>
    </xf>
    <xf numFmtId="3" fontId="9" fillId="0" borderId="21" xfId="3" applyNumberFormat="1" applyFont="1" applyFill="1" applyBorder="1" applyAlignment="1" applyProtection="1">
      <alignment horizontal="center" vertical="center" wrapText="1"/>
    </xf>
    <xf numFmtId="3" fontId="9" fillId="0" borderId="22" xfId="3" applyNumberFormat="1" applyFont="1" applyFill="1" applyBorder="1" applyAlignment="1" applyProtection="1">
      <alignment horizontal="center" vertical="center" wrapText="1"/>
    </xf>
    <xf numFmtId="164" fontId="9" fillId="2" borderId="16" xfId="5" applyNumberFormat="1" applyFont="1" applyFill="1" applyBorder="1" applyAlignment="1" applyProtection="1">
      <alignment horizontal="center" vertical="center" wrapText="1"/>
    </xf>
    <xf numFmtId="164" fontId="9" fillId="2" borderId="17" xfId="5" applyNumberFormat="1" applyFont="1" applyFill="1" applyBorder="1" applyAlignment="1" applyProtection="1">
      <alignment horizontal="center" vertical="center" wrapText="1"/>
    </xf>
    <xf numFmtId="164" fontId="9" fillId="2" borderId="19" xfId="5" applyNumberFormat="1" applyFont="1" applyFill="1" applyBorder="1" applyAlignment="1" applyProtection="1">
      <alignment horizontal="center" vertical="center" wrapText="1"/>
    </xf>
    <xf numFmtId="164" fontId="9" fillId="2" borderId="21" xfId="5" applyNumberFormat="1" applyFont="1" applyFill="1" applyBorder="1" applyAlignment="1" applyProtection="1">
      <alignment horizontal="center" vertical="center" wrapText="1"/>
    </xf>
    <xf numFmtId="164" fontId="9" fillId="2" borderId="22" xfId="5" applyNumberFormat="1" applyFont="1" applyFill="1" applyBorder="1" applyAlignment="1" applyProtection="1">
      <alignment horizontal="center" vertical="center" wrapText="1"/>
    </xf>
    <xf numFmtId="164" fontId="9" fillId="2" borderId="15" xfId="5" applyNumberFormat="1" applyFont="1" applyFill="1" applyBorder="1" applyAlignment="1" applyProtection="1">
      <alignment horizontal="center" vertical="center" wrapText="1"/>
    </xf>
    <xf numFmtId="164" fontId="9" fillId="2" borderId="18" xfId="5" applyNumberFormat="1" applyFont="1" applyFill="1" applyBorder="1" applyAlignment="1" applyProtection="1">
      <alignment horizontal="center" vertical="center" wrapText="1"/>
    </xf>
    <xf numFmtId="164" fontId="9" fillId="2" borderId="20" xfId="5" applyNumberFormat="1" applyFont="1" applyFill="1" applyBorder="1" applyAlignment="1" applyProtection="1">
      <alignment horizontal="center" vertical="center" wrapText="1"/>
    </xf>
    <xf numFmtId="0" fontId="6" fillId="5" borderId="0" xfId="2" applyNumberFormat="1" applyFont="1" applyFill="1" applyBorder="1" applyAlignment="1" applyProtection="1">
      <alignment wrapText="1"/>
    </xf>
    <xf numFmtId="0" fontId="34" fillId="2" borderId="0" xfId="0" applyFont="1" applyFill="1"/>
    <xf numFmtId="0" fontId="34" fillId="2" borderId="0" xfId="0" applyFont="1" applyFill="1" applyAlignment="1">
      <alignment horizontal="center"/>
    </xf>
    <xf numFmtId="3" fontId="9" fillId="0" borderId="15" xfId="1" applyNumberFormat="1" applyFont="1" applyBorder="1" applyAlignment="1">
      <alignment horizontal="center"/>
    </xf>
    <xf numFmtId="3" fontId="9" fillId="0" borderId="18" xfId="1" applyNumberFormat="1" applyFont="1" applyBorder="1" applyAlignment="1">
      <alignment horizontal="center"/>
    </xf>
    <xf numFmtId="3" fontId="9" fillId="0" borderId="20" xfId="1" applyNumberFormat="1" applyFont="1" applyBorder="1" applyAlignment="1">
      <alignment horizontal="center"/>
    </xf>
    <xf numFmtId="3" fontId="9" fillId="2" borderId="15" xfId="5" applyNumberFormat="1" applyFont="1" applyFill="1" applyBorder="1" applyAlignment="1">
      <alignment horizontal="center" vertical="top"/>
    </xf>
    <xf numFmtId="164" fontId="9" fillId="2" borderId="17" xfId="5" applyNumberFormat="1" applyFont="1" applyFill="1" applyBorder="1" applyAlignment="1">
      <alignment horizontal="center" vertical="top"/>
    </xf>
    <xf numFmtId="3" fontId="9" fillId="2" borderId="18" xfId="5" applyNumberFormat="1" applyFont="1" applyFill="1" applyBorder="1" applyAlignment="1">
      <alignment horizontal="center" vertical="top"/>
    </xf>
    <xf numFmtId="164" fontId="9" fillId="2" borderId="19" xfId="5" applyNumberFormat="1" applyFont="1" applyFill="1" applyBorder="1" applyAlignment="1">
      <alignment horizontal="center" vertical="top"/>
    </xf>
    <xf numFmtId="3" fontId="9" fillId="2" borderId="20" xfId="5" applyNumberFormat="1" applyFont="1" applyFill="1" applyBorder="1" applyAlignment="1">
      <alignment horizontal="center" vertical="top"/>
    </xf>
    <xf numFmtId="164" fontId="9" fillId="2" borderId="22" xfId="5" applyNumberFormat="1" applyFont="1" applyFill="1" applyBorder="1" applyAlignment="1">
      <alignment horizontal="center" vertical="top"/>
    </xf>
    <xf numFmtId="3" fontId="35" fillId="2" borderId="0" xfId="3" applyNumberFormat="1" applyFont="1" applyFill="1" applyBorder="1" applyAlignment="1" applyProtection="1">
      <alignment horizontal="center" vertical="center" wrapText="1"/>
    </xf>
    <xf numFmtId="3" fontId="9" fillId="2" borderId="24" xfId="3" applyNumberFormat="1" applyFont="1" applyFill="1" applyBorder="1" applyAlignment="1" applyProtection="1">
      <alignment horizontal="center" vertical="center" wrapText="1"/>
    </xf>
    <xf numFmtId="3" fontId="9" fillId="2" borderId="25" xfId="3" applyNumberFormat="1" applyFont="1" applyFill="1" applyBorder="1" applyAlignment="1" applyProtection="1">
      <alignment horizontal="center" vertical="center" wrapText="1"/>
    </xf>
    <xf numFmtId="3" fontId="9" fillId="2" borderId="26" xfId="3" applyNumberFormat="1" applyFont="1" applyFill="1" applyBorder="1" applyAlignment="1" applyProtection="1">
      <alignment horizontal="center" vertical="center" wrapText="1"/>
    </xf>
    <xf numFmtId="3" fontId="9" fillId="2" borderId="27" xfId="3" applyNumberFormat="1" applyFont="1" applyFill="1" applyBorder="1" applyAlignment="1" applyProtection="1">
      <alignment horizontal="center" vertical="center" wrapText="1"/>
    </xf>
    <xf numFmtId="3" fontId="9" fillId="2" borderId="28" xfId="3" applyNumberFormat="1" applyFont="1" applyFill="1" applyBorder="1" applyAlignment="1" applyProtection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164" fontId="9" fillId="2" borderId="24" xfId="3" applyNumberFormat="1" applyFont="1" applyFill="1" applyBorder="1" applyAlignment="1" applyProtection="1">
      <alignment horizontal="center" vertical="center" wrapText="1"/>
    </xf>
    <xf numFmtId="164" fontId="9" fillId="2" borderId="25" xfId="3" applyNumberFormat="1" applyFont="1" applyFill="1" applyBorder="1" applyAlignment="1" applyProtection="1">
      <alignment horizontal="center" vertical="center" wrapText="1"/>
    </xf>
    <xf numFmtId="164" fontId="9" fillId="2" borderId="29" xfId="3" applyNumberFormat="1" applyFont="1" applyFill="1" applyBorder="1" applyAlignment="1" applyProtection="1">
      <alignment horizontal="center" vertical="center" wrapText="1"/>
    </xf>
    <xf numFmtId="164" fontId="9" fillId="2" borderId="28" xfId="3" applyNumberFormat="1" applyFont="1" applyFill="1" applyBorder="1" applyAlignment="1" applyProtection="1">
      <alignment horizontal="center" vertical="center" wrapText="1"/>
    </xf>
    <xf numFmtId="3" fontId="9" fillId="2" borderId="29" xfId="3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/>
    <xf numFmtId="0" fontId="33" fillId="2" borderId="0" xfId="7" applyFont="1" applyFill="1" applyBorder="1" applyAlignment="1">
      <alignment horizontal="left" vertical="top" wrapText="1"/>
    </xf>
    <xf numFmtId="0" fontId="36" fillId="2" borderId="0" xfId="4" applyFont="1" applyFill="1" applyBorder="1" applyAlignment="1">
      <alignment horizontal="left" vertical="center" wrapText="1"/>
    </xf>
    <xf numFmtId="0" fontId="36" fillId="0" borderId="0" xfId="4" applyFont="1" applyAlignment="1"/>
    <xf numFmtId="0" fontId="37" fillId="0" borderId="0" xfId="0" applyFont="1" applyBorder="1"/>
    <xf numFmtId="0" fontId="20" fillId="7" borderId="0" xfId="0" applyFont="1" applyFill="1" applyBorder="1" applyAlignment="1">
      <alignment horizontal="center" vertical="center" wrapText="1"/>
    </xf>
    <xf numFmtId="0" fontId="21" fillId="2" borderId="0" xfId="4" applyFont="1" applyFill="1" applyBorder="1" applyAlignment="1"/>
    <xf numFmtId="0" fontId="18" fillId="0" borderId="0" xfId="0" applyFont="1" applyBorder="1" applyAlignment="1"/>
    <xf numFmtId="0" fontId="25" fillId="3" borderId="0" xfId="4" applyFont="1" applyFill="1" applyBorder="1" applyAlignment="1">
      <alignment horizontal="left" vertical="center" wrapText="1"/>
    </xf>
    <xf numFmtId="0" fontId="23" fillId="2" borderId="0" xfId="4" applyFont="1" applyFill="1" applyBorder="1" applyAlignment="1">
      <alignment horizontal="left" vertical="center" wrapText="1"/>
    </xf>
    <xf numFmtId="0" fontId="22" fillId="2" borderId="0" xfId="4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8" fillId="7" borderId="0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33" fillId="2" borderId="23" xfId="7" applyFont="1" applyFill="1" applyBorder="1" applyAlignment="1">
      <alignment horizontal="left" vertical="top" wrapText="1"/>
    </xf>
    <xf numFmtId="0" fontId="33" fillId="2" borderId="0" xfId="7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left"/>
    </xf>
    <xf numFmtId="0" fontId="1" fillId="8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7" fillId="8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0" fillId="7" borderId="0" xfId="0" applyFill="1" applyBorder="1" applyAlignment="1"/>
  </cellXfs>
  <cellStyles count="8">
    <cellStyle name="Hiperligação" xfId="4" builtinId="8"/>
    <cellStyle name="Normal" xfId="0" builtinId="0"/>
    <cellStyle name="Normal 2" xfId="6"/>
    <cellStyle name="Normal 2 2" xfId="7"/>
    <cellStyle name="Normal 7" xfId="1"/>
    <cellStyle name="Normal_Cap11 - DRN" xfId="2"/>
    <cellStyle name="Normal_II_02_01_0708" xfId="3"/>
    <cellStyle name="Percentagem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dice Geral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'Indice Geral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'Indice Geral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'Indice Geral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'Indice Geral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'Indice Geral'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'Indice Geral'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'Indice Geral'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'Indice Geral'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'Indice Geral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5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'Indice Geral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1'!A1"/><Relationship Id="rId1" Type="http://schemas.openxmlformats.org/officeDocument/2006/relationships/hyperlink" Target="#'Indice Geral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1'!A1"/><Relationship Id="rId1" Type="http://schemas.openxmlformats.org/officeDocument/2006/relationships/hyperlink" Target="#'Indice Geral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1'!A1"/><Relationship Id="rId1" Type="http://schemas.openxmlformats.org/officeDocument/2006/relationships/hyperlink" Target="#'Indice Geral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1'!A1"/><Relationship Id="rId1" Type="http://schemas.openxmlformats.org/officeDocument/2006/relationships/hyperlink" Target="#'Indice Geral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1'!A1"/><Relationship Id="rId1" Type="http://schemas.openxmlformats.org/officeDocument/2006/relationships/hyperlink" Target="#'Indice Geral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1'!A1"/><Relationship Id="rId1" Type="http://schemas.openxmlformats.org/officeDocument/2006/relationships/hyperlink" Target="#'Indice Geral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</xdr:row>
      <xdr:rowOff>142875</xdr:rowOff>
    </xdr:from>
    <xdr:to>
      <xdr:col>10</xdr:col>
      <xdr:colOff>106133</xdr:colOff>
      <xdr:row>6</xdr:row>
      <xdr:rowOff>180391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0" y="142875"/>
          <a:ext cx="2468333" cy="990016"/>
        </a:xfrm>
        <a:prstGeom prst="rect">
          <a:avLst/>
        </a:prstGeom>
      </xdr:spPr>
    </xdr:pic>
    <xdr:clientData/>
  </xdr:twoCellAnchor>
  <xdr:twoCellAnchor>
    <xdr:from>
      <xdr:col>2</xdr:col>
      <xdr:colOff>19049</xdr:colOff>
      <xdr:row>8</xdr:row>
      <xdr:rowOff>66676</xdr:rowOff>
    </xdr:from>
    <xdr:to>
      <xdr:col>14</xdr:col>
      <xdr:colOff>600074</xdr:colOff>
      <xdr:row>15</xdr:row>
      <xdr:rowOff>0</xdr:rowOff>
    </xdr:to>
    <xdr:sp macro="" textlink="">
      <xdr:nvSpPr>
        <xdr:cNvPr id="5" name="CaixaDeTexto 8"/>
        <xdr:cNvSpPr txBox="1"/>
      </xdr:nvSpPr>
      <xdr:spPr>
        <a:xfrm>
          <a:off x="1238249" y="1333501"/>
          <a:ext cx="7896225" cy="11049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PT" sz="1000">
              <a:latin typeface="Arial" pitchFamily="34" charset="0"/>
              <a:cs typeface="Arial" pitchFamily="34" charset="0"/>
            </a:rPr>
            <a:t>Os</a:t>
          </a:r>
          <a:r>
            <a:rPr lang="pt-PT" sz="1000" baseline="0">
              <a:latin typeface="Arial" pitchFamily="34" charset="0"/>
              <a:cs typeface="Arial" pitchFamily="34" charset="0"/>
            </a:rPr>
            <a:t> dados disponíveis neste documento dizem respeito ao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número de pessoas residentes</a:t>
          </a:r>
          <a:r>
            <a:rPr lang="pt-PT" sz="1000" b="0" baseline="0">
              <a:latin typeface="Arial" pitchFamily="34" charset="0"/>
              <a:cs typeface="Arial" pitchFamily="34" charset="0"/>
            </a:rPr>
            <a:t>, estando acessível informação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género </a:t>
          </a:r>
          <a:r>
            <a:rPr lang="pt-PT" sz="1000" b="0" baseline="0">
              <a:latin typeface="Arial" pitchFamily="34" charset="0"/>
              <a:cs typeface="Arial" pitchFamily="34" charset="0"/>
            </a:rPr>
            <a:t>e</a:t>
          </a:r>
          <a:r>
            <a:rPr lang="pt-PT" sz="1000" b="1" baseline="0">
              <a:latin typeface="Arial" pitchFamily="34" charset="0"/>
              <a:cs typeface="Arial" pitchFamily="34" charset="0"/>
            </a:rPr>
            <a:t> idade</a:t>
          </a:r>
          <a:r>
            <a:rPr lang="pt-PT" sz="1000" b="0" baseline="0">
              <a:latin typeface="Arial" pitchFamily="34" charset="0"/>
              <a:cs typeface="Arial" pitchFamily="34" charset="0"/>
            </a:rPr>
            <a:t>,</a:t>
          </a:r>
          <a:r>
            <a:rPr lang="pt-PT" sz="1000" b="1" baseline="0">
              <a:latin typeface="Arial" pitchFamily="34" charset="0"/>
              <a:cs typeface="Arial" pitchFamily="34" charset="0"/>
            </a:rPr>
            <a:t> </a:t>
          </a:r>
          <a:r>
            <a:rPr lang="pt-PT" sz="1000" b="0" baseline="0">
              <a:latin typeface="Arial" pitchFamily="34" charset="0"/>
              <a:cs typeface="Arial" pitchFamily="34" charset="0"/>
            </a:rPr>
            <a:t>referente aos anos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2001 </a:t>
          </a:r>
          <a:r>
            <a:rPr lang="pt-PT" sz="1000" b="0" baseline="0">
              <a:latin typeface="Arial" pitchFamily="34" charset="0"/>
              <a:cs typeface="Arial" pitchFamily="34" charset="0"/>
            </a:rPr>
            <a:t>e</a:t>
          </a:r>
          <a:r>
            <a:rPr lang="pt-PT" sz="1000" b="1" baseline="0">
              <a:latin typeface="Arial" pitchFamily="34" charset="0"/>
              <a:cs typeface="Arial" pitchFamily="34" charset="0"/>
            </a:rPr>
            <a:t> 2011</a:t>
          </a:r>
          <a:r>
            <a:rPr lang="pt-PT" sz="1000" b="0" baseline="0">
              <a:latin typeface="Arial" pitchFamily="34" charset="0"/>
              <a:cs typeface="Arial" pitchFamily="34" charset="0"/>
            </a:rPr>
            <a:t>.</a:t>
          </a:r>
        </a:p>
        <a:p>
          <a:pPr algn="l"/>
          <a:r>
            <a:rPr lang="pt-PT" sz="1000" baseline="0">
              <a:latin typeface="Arial" pitchFamily="34" charset="0"/>
              <a:cs typeface="Arial" pitchFamily="34" charset="0"/>
            </a:rPr>
            <a:t>Os dados podem ser analisados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Portugal, Área Metropolitana, Distrito, Concelho e Freguesias de Lisboa</a:t>
          </a:r>
          <a:r>
            <a:rPr lang="pt-PT" sz="1000" baseline="0">
              <a:latin typeface="Arial" pitchFamily="34" charset="0"/>
              <a:cs typeface="Arial" pitchFamily="34" charset="0"/>
            </a:rPr>
            <a:t>, permitindo assim comparar territórios.</a:t>
          </a:r>
        </a:p>
        <a:p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Os dados são referentes aos 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Censos da População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informação recolhida pelo 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Instituto Nacional de Estatística (INE)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e o tratamento estatístico é da responsabilidade do 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Observatório de Luta Contra a Pobreza na Cidade de Lisboa (OLCPL)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pt-PT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437475</xdr:colOff>
      <xdr:row>2</xdr:row>
      <xdr:rowOff>112950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42875" y="76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561975</xdr:colOff>
      <xdr:row>0</xdr:row>
      <xdr:rowOff>85725</xdr:rowOff>
    </xdr:from>
    <xdr:to>
      <xdr:col>3</xdr:col>
      <xdr:colOff>246975</xdr:colOff>
      <xdr:row>2</xdr:row>
      <xdr:rowOff>122475</xdr:rowOff>
    </xdr:to>
    <xdr:sp macro="" textlink="">
      <xdr:nvSpPr>
        <xdr:cNvPr id="3" name="Rectângulo 3">
          <a:hlinkClick xmlns:r="http://schemas.openxmlformats.org/officeDocument/2006/relationships" r:id="rId1"/>
        </xdr:cNvPr>
        <xdr:cNvSpPr/>
      </xdr:nvSpPr>
      <xdr:spPr>
        <a:xfrm>
          <a:off x="1171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28575</xdr:rowOff>
    </xdr:from>
    <xdr:to>
      <xdr:col>1</xdr:col>
      <xdr:colOff>227925</xdr:colOff>
      <xdr:row>3</xdr:row>
      <xdr:rowOff>46275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2382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390525</xdr:colOff>
      <xdr:row>1</xdr:row>
      <xdr:rowOff>28575</xdr:rowOff>
    </xdr:from>
    <xdr:to>
      <xdr:col>1</xdr:col>
      <xdr:colOff>1294725</xdr:colOff>
      <xdr:row>3</xdr:row>
      <xdr:rowOff>46275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19062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190500</xdr:colOff>
      <xdr:row>70</xdr:row>
      <xdr:rowOff>47625</xdr:rowOff>
    </xdr:from>
    <xdr:to>
      <xdr:col>1</xdr:col>
      <xdr:colOff>294600</xdr:colOff>
      <xdr:row>72</xdr:row>
      <xdr:rowOff>65325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90500" y="13030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514350</xdr:colOff>
      <xdr:row>70</xdr:row>
      <xdr:rowOff>47625</xdr:rowOff>
    </xdr:from>
    <xdr:to>
      <xdr:col>1</xdr:col>
      <xdr:colOff>1418550</xdr:colOff>
      <xdr:row>72</xdr:row>
      <xdr:rowOff>65325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314450" y="1310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28575</xdr:rowOff>
    </xdr:from>
    <xdr:to>
      <xdr:col>1</xdr:col>
      <xdr:colOff>227925</xdr:colOff>
      <xdr:row>3</xdr:row>
      <xdr:rowOff>46275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2382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390525</xdr:colOff>
      <xdr:row>1</xdr:row>
      <xdr:rowOff>28575</xdr:rowOff>
    </xdr:from>
    <xdr:to>
      <xdr:col>1</xdr:col>
      <xdr:colOff>1294725</xdr:colOff>
      <xdr:row>3</xdr:row>
      <xdr:rowOff>46275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19062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228600</xdr:colOff>
      <xdr:row>70</xdr:row>
      <xdr:rowOff>57150</xdr:rowOff>
    </xdr:from>
    <xdr:to>
      <xdr:col>1</xdr:col>
      <xdr:colOff>332700</xdr:colOff>
      <xdr:row>72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28600" y="1317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504825</xdr:colOff>
      <xdr:row>70</xdr:row>
      <xdr:rowOff>57150</xdr:rowOff>
    </xdr:from>
    <xdr:to>
      <xdr:col>1</xdr:col>
      <xdr:colOff>1409025</xdr:colOff>
      <xdr:row>72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304925" y="13115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28575</xdr:rowOff>
    </xdr:from>
    <xdr:to>
      <xdr:col>1</xdr:col>
      <xdr:colOff>285075</xdr:colOff>
      <xdr:row>3</xdr:row>
      <xdr:rowOff>46275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438150</xdr:colOff>
      <xdr:row>1</xdr:row>
      <xdr:rowOff>28575</xdr:rowOff>
    </xdr:from>
    <xdr:to>
      <xdr:col>1</xdr:col>
      <xdr:colOff>1342350</xdr:colOff>
      <xdr:row>3</xdr:row>
      <xdr:rowOff>46275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23825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219075</xdr:colOff>
      <xdr:row>70</xdr:row>
      <xdr:rowOff>19050</xdr:rowOff>
    </xdr:from>
    <xdr:to>
      <xdr:col>1</xdr:col>
      <xdr:colOff>323175</xdr:colOff>
      <xdr:row>72</xdr:row>
      <xdr:rowOff>36750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19075" y="1289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552450</xdr:colOff>
      <xdr:row>70</xdr:row>
      <xdr:rowOff>19050</xdr:rowOff>
    </xdr:from>
    <xdr:to>
      <xdr:col>1</xdr:col>
      <xdr:colOff>1456650</xdr:colOff>
      <xdr:row>72</xdr:row>
      <xdr:rowOff>36750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352550" y="1289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28575</xdr:rowOff>
    </xdr:from>
    <xdr:to>
      <xdr:col>1</xdr:col>
      <xdr:colOff>285075</xdr:colOff>
      <xdr:row>3</xdr:row>
      <xdr:rowOff>46275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438150</xdr:colOff>
      <xdr:row>1</xdr:row>
      <xdr:rowOff>28575</xdr:rowOff>
    </xdr:from>
    <xdr:to>
      <xdr:col>1</xdr:col>
      <xdr:colOff>1342350</xdr:colOff>
      <xdr:row>3</xdr:row>
      <xdr:rowOff>46275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23825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257175</xdr:colOff>
      <xdr:row>70</xdr:row>
      <xdr:rowOff>38100</xdr:rowOff>
    </xdr:from>
    <xdr:to>
      <xdr:col>1</xdr:col>
      <xdr:colOff>361275</xdr:colOff>
      <xdr:row>72</xdr:row>
      <xdr:rowOff>55800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57175" y="12925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571500</xdr:colOff>
      <xdr:row>70</xdr:row>
      <xdr:rowOff>38100</xdr:rowOff>
    </xdr:from>
    <xdr:to>
      <xdr:col>1</xdr:col>
      <xdr:colOff>1475700</xdr:colOff>
      <xdr:row>72</xdr:row>
      <xdr:rowOff>55800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371600" y="12925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</xdr:col>
      <xdr:colOff>313650</xdr:colOff>
      <xdr:row>3</xdr:row>
      <xdr:rowOff>36750</xdr:rowOff>
    </xdr:to>
    <xdr:sp macro="" textlink="">
      <xdr:nvSpPr>
        <xdr:cNvPr id="10" name="Rectângulo 9">
          <a:hlinkClick xmlns:r="http://schemas.openxmlformats.org/officeDocument/2006/relationships" r:id="rId1"/>
        </xdr:cNvPr>
        <xdr:cNvSpPr/>
      </xdr:nvSpPr>
      <xdr:spPr>
        <a:xfrm>
          <a:off x="2095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457200</xdr:colOff>
      <xdr:row>1</xdr:row>
      <xdr:rowOff>28575</xdr:rowOff>
    </xdr:from>
    <xdr:to>
      <xdr:col>1</xdr:col>
      <xdr:colOff>1361400</xdr:colOff>
      <xdr:row>3</xdr:row>
      <xdr:rowOff>46275</xdr:rowOff>
    </xdr:to>
    <xdr:sp macro="" textlink="">
      <xdr:nvSpPr>
        <xdr:cNvPr id="11" name="Rectângulo 10">
          <a:hlinkClick xmlns:r="http://schemas.openxmlformats.org/officeDocument/2006/relationships" r:id="rId2"/>
        </xdr:cNvPr>
        <xdr:cNvSpPr/>
      </xdr:nvSpPr>
      <xdr:spPr>
        <a:xfrm>
          <a:off x="125730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257175</xdr:colOff>
      <xdr:row>71</xdr:row>
      <xdr:rowOff>38100</xdr:rowOff>
    </xdr:from>
    <xdr:to>
      <xdr:col>1</xdr:col>
      <xdr:colOff>361275</xdr:colOff>
      <xdr:row>73</xdr:row>
      <xdr:rowOff>55800</xdr:rowOff>
    </xdr:to>
    <xdr:sp macro="" textlink="">
      <xdr:nvSpPr>
        <xdr:cNvPr id="14" name="Rectângulo 13">
          <a:hlinkClick xmlns:r="http://schemas.openxmlformats.org/officeDocument/2006/relationships" r:id="rId1"/>
        </xdr:cNvPr>
        <xdr:cNvSpPr/>
      </xdr:nvSpPr>
      <xdr:spPr>
        <a:xfrm>
          <a:off x="257175" y="12925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571500</xdr:colOff>
      <xdr:row>71</xdr:row>
      <xdr:rowOff>38100</xdr:rowOff>
    </xdr:from>
    <xdr:to>
      <xdr:col>1</xdr:col>
      <xdr:colOff>1475700</xdr:colOff>
      <xdr:row>73</xdr:row>
      <xdr:rowOff>55800</xdr:rowOff>
    </xdr:to>
    <xdr:sp macro="" textlink="">
      <xdr:nvSpPr>
        <xdr:cNvPr id="15" name="Rectângulo 14">
          <a:hlinkClick xmlns:r="http://schemas.openxmlformats.org/officeDocument/2006/relationships" r:id="rId2"/>
        </xdr:cNvPr>
        <xdr:cNvSpPr/>
      </xdr:nvSpPr>
      <xdr:spPr>
        <a:xfrm>
          <a:off x="1371600" y="12925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</xdr:col>
      <xdr:colOff>313650</xdr:colOff>
      <xdr:row>3</xdr:row>
      <xdr:rowOff>36750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2095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457200</xdr:colOff>
      <xdr:row>1</xdr:row>
      <xdr:rowOff>28575</xdr:rowOff>
    </xdr:from>
    <xdr:to>
      <xdr:col>1</xdr:col>
      <xdr:colOff>1361400</xdr:colOff>
      <xdr:row>3</xdr:row>
      <xdr:rowOff>46275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25730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209550</xdr:colOff>
      <xdr:row>70</xdr:row>
      <xdr:rowOff>19050</xdr:rowOff>
    </xdr:from>
    <xdr:to>
      <xdr:col>1</xdr:col>
      <xdr:colOff>313650</xdr:colOff>
      <xdr:row>72</xdr:row>
      <xdr:rowOff>36750</xdr:rowOff>
    </xdr:to>
    <xdr:sp macro="" textlink="">
      <xdr:nvSpPr>
        <xdr:cNvPr id="10" name="Rectângulo 9">
          <a:hlinkClick xmlns:r="http://schemas.openxmlformats.org/officeDocument/2006/relationships" r:id="rId1"/>
        </xdr:cNvPr>
        <xdr:cNvSpPr/>
      </xdr:nvSpPr>
      <xdr:spPr>
        <a:xfrm>
          <a:off x="2095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457200</xdr:colOff>
      <xdr:row>70</xdr:row>
      <xdr:rowOff>28575</xdr:rowOff>
    </xdr:from>
    <xdr:to>
      <xdr:col>1</xdr:col>
      <xdr:colOff>1361400</xdr:colOff>
      <xdr:row>72</xdr:row>
      <xdr:rowOff>46275</xdr:rowOff>
    </xdr:to>
    <xdr:sp macro="" textlink="">
      <xdr:nvSpPr>
        <xdr:cNvPr id="11" name="Rectângulo 10">
          <a:hlinkClick xmlns:r="http://schemas.openxmlformats.org/officeDocument/2006/relationships" r:id="rId2"/>
        </xdr:cNvPr>
        <xdr:cNvSpPr/>
      </xdr:nvSpPr>
      <xdr:spPr>
        <a:xfrm>
          <a:off x="125730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70</xdr:row>
      <xdr:rowOff>28575</xdr:rowOff>
    </xdr:from>
    <xdr:to>
      <xdr:col>1</xdr:col>
      <xdr:colOff>742275</xdr:colOff>
      <xdr:row>72</xdr:row>
      <xdr:rowOff>46275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638175" y="12668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885825</xdr:colOff>
      <xdr:row>70</xdr:row>
      <xdr:rowOff>38100</xdr:rowOff>
    </xdr:from>
    <xdr:to>
      <xdr:col>1</xdr:col>
      <xdr:colOff>1790025</xdr:colOff>
      <xdr:row>72</xdr:row>
      <xdr:rowOff>55800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685925" y="12677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504825</xdr:colOff>
      <xdr:row>0</xdr:row>
      <xdr:rowOff>114300</xdr:rowOff>
    </xdr:from>
    <xdr:to>
      <xdr:col>1</xdr:col>
      <xdr:colOff>608925</xdr:colOff>
      <xdr:row>2</xdr:row>
      <xdr:rowOff>132000</xdr:rowOff>
    </xdr:to>
    <xdr:sp macro="" textlink="">
      <xdr:nvSpPr>
        <xdr:cNvPr id="8" name="Rectângulo 5">
          <a:hlinkClick xmlns:r="http://schemas.openxmlformats.org/officeDocument/2006/relationships" r:id="rId1"/>
        </xdr:cNvPr>
        <xdr:cNvSpPr/>
      </xdr:nvSpPr>
      <xdr:spPr>
        <a:xfrm>
          <a:off x="5048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141525</xdr:rowOff>
    </xdr:to>
    <xdr:sp macro="" textlink="">
      <xdr:nvSpPr>
        <xdr:cNvPr id="9" name="Rectângulo 6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70</xdr:row>
      <xdr:rowOff>28575</xdr:rowOff>
    </xdr:from>
    <xdr:to>
      <xdr:col>1</xdr:col>
      <xdr:colOff>837525</xdr:colOff>
      <xdr:row>72</xdr:row>
      <xdr:rowOff>46275</xdr:rowOff>
    </xdr:to>
    <xdr:sp macro="" textlink="">
      <xdr:nvSpPr>
        <xdr:cNvPr id="7" name="Rectângulo 5">
          <a:hlinkClick xmlns:r="http://schemas.openxmlformats.org/officeDocument/2006/relationships" r:id="rId1"/>
        </xdr:cNvPr>
        <xdr:cNvSpPr/>
      </xdr:nvSpPr>
      <xdr:spPr>
        <a:xfrm>
          <a:off x="733425" y="12668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981075</xdr:colOff>
      <xdr:row>70</xdr:row>
      <xdr:rowOff>38100</xdr:rowOff>
    </xdr:from>
    <xdr:to>
      <xdr:col>1</xdr:col>
      <xdr:colOff>1885275</xdr:colOff>
      <xdr:row>72</xdr:row>
      <xdr:rowOff>55800</xdr:rowOff>
    </xdr:to>
    <xdr:sp macro="" textlink="">
      <xdr:nvSpPr>
        <xdr:cNvPr id="8" name="Rectângulo 6">
          <a:hlinkClick xmlns:r="http://schemas.openxmlformats.org/officeDocument/2006/relationships" r:id="rId2"/>
        </xdr:cNvPr>
        <xdr:cNvSpPr/>
      </xdr:nvSpPr>
      <xdr:spPr>
        <a:xfrm>
          <a:off x="1781175" y="12677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514350</xdr:colOff>
      <xdr:row>0</xdr:row>
      <xdr:rowOff>123825</xdr:rowOff>
    </xdr:from>
    <xdr:to>
      <xdr:col>1</xdr:col>
      <xdr:colOff>618450</xdr:colOff>
      <xdr:row>2</xdr:row>
      <xdr:rowOff>141525</xdr:rowOff>
    </xdr:to>
    <xdr:sp macro="" textlink="">
      <xdr:nvSpPr>
        <xdr:cNvPr id="9" name="Rectângulo 5">
          <a:hlinkClick xmlns:r="http://schemas.openxmlformats.org/officeDocument/2006/relationships" r:id="rId1"/>
        </xdr:cNvPr>
        <xdr:cNvSpPr/>
      </xdr:nvSpPr>
      <xdr:spPr>
        <a:xfrm>
          <a:off x="514350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762000</xdr:colOff>
      <xdr:row>0</xdr:row>
      <xdr:rowOff>133350</xdr:rowOff>
    </xdr:from>
    <xdr:to>
      <xdr:col>1</xdr:col>
      <xdr:colOff>1666200</xdr:colOff>
      <xdr:row>2</xdr:row>
      <xdr:rowOff>151050</xdr:rowOff>
    </xdr:to>
    <xdr:sp macro="" textlink="">
      <xdr:nvSpPr>
        <xdr:cNvPr id="10" name="Rectângulo 6">
          <a:hlinkClick xmlns:r="http://schemas.openxmlformats.org/officeDocument/2006/relationships" r:id="rId2"/>
        </xdr:cNvPr>
        <xdr:cNvSpPr/>
      </xdr:nvSpPr>
      <xdr:spPr>
        <a:xfrm>
          <a:off x="1562100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57150</xdr:rowOff>
    </xdr:from>
    <xdr:to>
      <xdr:col>1</xdr:col>
      <xdr:colOff>504150</xdr:colOff>
      <xdr:row>2</xdr:row>
      <xdr:rowOff>74850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00050" y="57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647700</xdr:colOff>
      <xdr:row>0</xdr:row>
      <xdr:rowOff>66675</xdr:rowOff>
    </xdr:from>
    <xdr:to>
      <xdr:col>1</xdr:col>
      <xdr:colOff>1551900</xdr:colOff>
      <xdr:row>2</xdr:row>
      <xdr:rowOff>84375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47800" y="66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333375</xdr:colOff>
      <xdr:row>70</xdr:row>
      <xdr:rowOff>57150</xdr:rowOff>
    </xdr:from>
    <xdr:to>
      <xdr:col>1</xdr:col>
      <xdr:colOff>437475</xdr:colOff>
      <xdr:row>72</xdr:row>
      <xdr:rowOff>74850</xdr:rowOff>
    </xdr:to>
    <xdr:sp macro="" textlink="">
      <xdr:nvSpPr>
        <xdr:cNvPr id="8" name="Rectângulo 5">
          <a:hlinkClick xmlns:r="http://schemas.openxmlformats.org/officeDocument/2006/relationships" r:id="rId1"/>
        </xdr:cNvPr>
        <xdr:cNvSpPr/>
      </xdr:nvSpPr>
      <xdr:spPr>
        <a:xfrm>
          <a:off x="333375" y="12706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581025</xdr:colOff>
      <xdr:row>70</xdr:row>
      <xdr:rowOff>66675</xdr:rowOff>
    </xdr:from>
    <xdr:to>
      <xdr:col>1</xdr:col>
      <xdr:colOff>1485225</xdr:colOff>
      <xdr:row>72</xdr:row>
      <xdr:rowOff>84375</xdr:rowOff>
    </xdr:to>
    <xdr:sp macro="" textlink="">
      <xdr:nvSpPr>
        <xdr:cNvPr id="9" name="Rectângulo 6">
          <a:hlinkClick xmlns:r="http://schemas.openxmlformats.org/officeDocument/2006/relationships" r:id="rId2"/>
        </xdr:cNvPr>
        <xdr:cNvSpPr/>
      </xdr:nvSpPr>
      <xdr:spPr>
        <a:xfrm>
          <a:off x="1381125" y="12715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1075650</xdr:colOff>
      <xdr:row>4</xdr:row>
      <xdr:rowOff>65325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609600" y="304800"/>
          <a:ext cx="1075650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447000</xdr:colOff>
      <xdr:row>2</xdr:row>
      <xdr:rowOff>141525</xdr:rowOff>
    </xdr:to>
    <xdr:sp macro="" textlink="">
      <xdr:nvSpPr>
        <xdr:cNvPr id="3" name="Rectângulo 3">
          <a:hlinkClick xmlns:r="http://schemas.openxmlformats.org/officeDocument/2006/relationships" r:id="rId1"/>
        </xdr:cNvPr>
        <xdr:cNvSpPr/>
      </xdr:nvSpPr>
      <xdr:spPr>
        <a:xfrm>
          <a:off x="1524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2</xdr:col>
      <xdr:colOff>28575</xdr:colOff>
      <xdr:row>0</xdr:row>
      <xdr:rowOff>114300</xdr:rowOff>
    </xdr:from>
    <xdr:to>
      <xdr:col>3</xdr:col>
      <xdr:colOff>323175</xdr:colOff>
      <xdr:row>2</xdr:row>
      <xdr:rowOff>151050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124777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28575</xdr:rowOff>
    </xdr:from>
    <xdr:to>
      <xdr:col>1</xdr:col>
      <xdr:colOff>227925</xdr:colOff>
      <xdr:row>3</xdr:row>
      <xdr:rowOff>46275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2382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390525</xdr:colOff>
      <xdr:row>1</xdr:row>
      <xdr:rowOff>28575</xdr:rowOff>
    </xdr:from>
    <xdr:to>
      <xdr:col>1</xdr:col>
      <xdr:colOff>1294725</xdr:colOff>
      <xdr:row>3</xdr:row>
      <xdr:rowOff>46275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19062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  <xdr:twoCellAnchor>
    <xdr:from>
      <xdr:col>0</xdr:col>
      <xdr:colOff>190500</xdr:colOff>
      <xdr:row>70</xdr:row>
      <xdr:rowOff>47625</xdr:rowOff>
    </xdr:from>
    <xdr:to>
      <xdr:col>1</xdr:col>
      <xdr:colOff>294600</xdr:colOff>
      <xdr:row>72</xdr:row>
      <xdr:rowOff>65325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190500" y="13030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504825</xdr:colOff>
      <xdr:row>70</xdr:row>
      <xdr:rowOff>57150</xdr:rowOff>
    </xdr:from>
    <xdr:to>
      <xdr:col>1</xdr:col>
      <xdr:colOff>1409025</xdr:colOff>
      <xdr:row>72</xdr:row>
      <xdr:rowOff>74850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304925" y="13039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28575</xdr:rowOff>
    </xdr:from>
    <xdr:to>
      <xdr:col>1</xdr:col>
      <xdr:colOff>227925</xdr:colOff>
      <xdr:row>3</xdr:row>
      <xdr:rowOff>46275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2382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390525</xdr:colOff>
      <xdr:row>1</xdr:row>
      <xdr:rowOff>28575</xdr:rowOff>
    </xdr:from>
    <xdr:to>
      <xdr:col>1</xdr:col>
      <xdr:colOff>1294725</xdr:colOff>
      <xdr:row>3</xdr:row>
      <xdr:rowOff>46275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19062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  <xdr:twoCellAnchor>
    <xdr:from>
      <xdr:col>0</xdr:col>
      <xdr:colOff>228600</xdr:colOff>
      <xdr:row>71</xdr:row>
      <xdr:rowOff>57150</xdr:rowOff>
    </xdr:from>
    <xdr:to>
      <xdr:col>1</xdr:col>
      <xdr:colOff>332700</xdr:colOff>
      <xdr:row>73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28600" y="1317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504825</xdr:colOff>
      <xdr:row>71</xdr:row>
      <xdr:rowOff>57150</xdr:rowOff>
    </xdr:from>
    <xdr:to>
      <xdr:col>1</xdr:col>
      <xdr:colOff>1409025</xdr:colOff>
      <xdr:row>73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304925" y="1317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28575</xdr:rowOff>
    </xdr:from>
    <xdr:to>
      <xdr:col>1</xdr:col>
      <xdr:colOff>285075</xdr:colOff>
      <xdr:row>3</xdr:row>
      <xdr:rowOff>46275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8097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438150</xdr:colOff>
      <xdr:row>1</xdr:row>
      <xdr:rowOff>28575</xdr:rowOff>
    </xdr:from>
    <xdr:to>
      <xdr:col>1</xdr:col>
      <xdr:colOff>1342350</xdr:colOff>
      <xdr:row>3</xdr:row>
      <xdr:rowOff>46275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23825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  <xdr:twoCellAnchor>
    <xdr:from>
      <xdr:col>0</xdr:col>
      <xdr:colOff>295275</xdr:colOff>
      <xdr:row>70</xdr:row>
      <xdr:rowOff>28575</xdr:rowOff>
    </xdr:from>
    <xdr:to>
      <xdr:col>1</xdr:col>
      <xdr:colOff>399375</xdr:colOff>
      <xdr:row>72</xdr:row>
      <xdr:rowOff>46275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295275" y="1290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590550</xdr:colOff>
      <xdr:row>70</xdr:row>
      <xdr:rowOff>28575</xdr:rowOff>
    </xdr:from>
    <xdr:to>
      <xdr:col>1</xdr:col>
      <xdr:colOff>1494750</xdr:colOff>
      <xdr:row>72</xdr:row>
      <xdr:rowOff>46275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390650" y="1290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28575</xdr:rowOff>
    </xdr:from>
    <xdr:to>
      <xdr:col>1</xdr:col>
      <xdr:colOff>285075</xdr:colOff>
      <xdr:row>3</xdr:row>
      <xdr:rowOff>46275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438150</xdr:colOff>
      <xdr:row>1</xdr:row>
      <xdr:rowOff>28575</xdr:rowOff>
    </xdr:from>
    <xdr:to>
      <xdr:col>1</xdr:col>
      <xdr:colOff>1342350</xdr:colOff>
      <xdr:row>3</xdr:row>
      <xdr:rowOff>46275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23825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  <xdr:twoCellAnchor>
    <xdr:from>
      <xdr:col>0</xdr:col>
      <xdr:colOff>257175</xdr:colOff>
      <xdr:row>71</xdr:row>
      <xdr:rowOff>38100</xdr:rowOff>
    </xdr:from>
    <xdr:to>
      <xdr:col>1</xdr:col>
      <xdr:colOff>361275</xdr:colOff>
      <xdr:row>73</xdr:row>
      <xdr:rowOff>55800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57175" y="12925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571500</xdr:colOff>
      <xdr:row>71</xdr:row>
      <xdr:rowOff>38100</xdr:rowOff>
    </xdr:from>
    <xdr:to>
      <xdr:col>1</xdr:col>
      <xdr:colOff>1475700</xdr:colOff>
      <xdr:row>73</xdr:row>
      <xdr:rowOff>55800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371600" y="12925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</xdr:col>
      <xdr:colOff>313650</xdr:colOff>
      <xdr:row>3</xdr:row>
      <xdr:rowOff>36750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095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457200</xdr:colOff>
      <xdr:row>1</xdr:row>
      <xdr:rowOff>28575</xdr:rowOff>
    </xdr:from>
    <xdr:to>
      <xdr:col>1</xdr:col>
      <xdr:colOff>1361400</xdr:colOff>
      <xdr:row>3</xdr:row>
      <xdr:rowOff>46275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25730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  <xdr:twoCellAnchor>
    <xdr:from>
      <xdr:col>0</xdr:col>
      <xdr:colOff>247650</xdr:colOff>
      <xdr:row>71</xdr:row>
      <xdr:rowOff>28575</xdr:rowOff>
    </xdr:from>
    <xdr:to>
      <xdr:col>1</xdr:col>
      <xdr:colOff>351750</xdr:colOff>
      <xdr:row>73</xdr:row>
      <xdr:rowOff>46275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247650" y="1294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514350</xdr:colOff>
      <xdr:row>71</xdr:row>
      <xdr:rowOff>28575</xdr:rowOff>
    </xdr:from>
    <xdr:to>
      <xdr:col>1</xdr:col>
      <xdr:colOff>1418550</xdr:colOff>
      <xdr:row>73</xdr:row>
      <xdr:rowOff>46275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314450" y="1294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28575</xdr:rowOff>
    </xdr:from>
    <xdr:to>
      <xdr:col>1</xdr:col>
      <xdr:colOff>227925</xdr:colOff>
      <xdr:row>3</xdr:row>
      <xdr:rowOff>46275</xdr:rowOff>
    </xdr:to>
    <xdr:sp macro="" textlink=""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12382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390525</xdr:colOff>
      <xdr:row>1</xdr:row>
      <xdr:rowOff>28575</xdr:rowOff>
    </xdr:from>
    <xdr:to>
      <xdr:col>1</xdr:col>
      <xdr:colOff>1294725</xdr:colOff>
      <xdr:row>3</xdr:row>
      <xdr:rowOff>46275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19062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  <xdr:twoCellAnchor>
    <xdr:from>
      <xdr:col>0</xdr:col>
      <xdr:colOff>247650</xdr:colOff>
      <xdr:row>70</xdr:row>
      <xdr:rowOff>28575</xdr:rowOff>
    </xdr:from>
    <xdr:to>
      <xdr:col>1</xdr:col>
      <xdr:colOff>351750</xdr:colOff>
      <xdr:row>72</xdr:row>
      <xdr:rowOff>46275</xdr:rowOff>
    </xdr:to>
    <xdr:sp macro="" textlink="">
      <xdr:nvSpPr>
        <xdr:cNvPr id="14" name="Rectângulo 13">
          <a:hlinkClick xmlns:r="http://schemas.openxmlformats.org/officeDocument/2006/relationships" r:id="rId1"/>
        </xdr:cNvPr>
        <xdr:cNvSpPr/>
      </xdr:nvSpPr>
      <xdr:spPr>
        <a:xfrm>
          <a:off x="247650" y="1294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514350</xdr:colOff>
      <xdr:row>70</xdr:row>
      <xdr:rowOff>28575</xdr:rowOff>
    </xdr:from>
    <xdr:to>
      <xdr:col>1</xdr:col>
      <xdr:colOff>1418550</xdr:colOff>
      <xdr:row>72</xdr:row>
      <xdr:rowOff>46275</xdr:rowOff>
    </xdr:to>
    <xdr:sp macro="" textlink="">
      <xdr:nvSpPr>
        <xdr:cNvPr id="15" name="Rectângulo 14">
          <a:hlinkClick xmlns:r="http://schemas.openxmlformats.org/officeDocument/2006/relationships" r:id="rId2"/>
        </xdr:cNvPr>
        <xdr:cNvSpPr/>
      </xdr:nvSpPr>
      <xdr:spPr>
        <a:xfrm>
          <a:off x="1314450" y="1294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%20Mateus/Downloads/Popula&#231;&#227;o-Residente_53-Fr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Quadros_%20Popula&#231;&#227;o_%20nov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ceitos"/>
      <sheetName val="Residentes gen e id 2001(quinq)"/>
      <sheetName val="Residentes gén e id 2001(%)"/>
      <sheetName val="Residentes gén e id"/>
      <sheetName val="Residentes género e idade 2011 "/>
      <sheetName val="Residentes género idade 2011%"/>
      <sheetName val="Residentes género e idade 2011"/>
      <sheetName val="Residentes género e idade 2011%"/>
      <sheetName val="Variação População 2001-2011"/>
      <sheetName val="Variação População 2001-201 (2"/>
      <sheetName val="Pop Residente Nacionalidade"/>
      <sheetName val="Pop Residente Nacionalidade (2"/>
      <sheetName val="Pop Residente Nacionalidade_gen"/>
    </sheetNames>
    <sheetDataSet>
      <sheetData sheetId="0" refreshError="1"/>
      <sheetData sheetId="1" refreshError="1"/>
      <sheetData sheetId="2" refreshError="1">
        <row r="12">
          <cell r="C12">
            <v>10356117</v>
          </cell>
          <cell r="D12">
            <v>539491</v>
          </cell>
          <cell r="E12">
            <v>537521</v>
          </cell>
          <cell r="F12">
            <v>579590</v>
          </cell>
          <cell r="G12">
            <v>688686</v>
          </cell>
          <cell r="H12">
            <v>790901</v>
          </cell>
          <cell r="I12">
            <v>814661</v>
          </cell>
          <cell r="J12">
            <v>761457</v>
          </cell>
          <cell r="K12">
            <v>770781</v>
          </cell>
          <cell r="L12">
            <v>728518</v>
          </cell>
          <cell r="M12">
            <v>686134</v>
          </cell>
          <cell r="N12">
            <v>642516</v>
          </cell>
          <cell r="O12">
            <v>571452</v>
          </cell>
          <cell r="P12">
            <v>550916</v>
          </cell>
          <cell r="Q12">
            <v>538165</v>
          </cell>
          <cell r="R12">
            <v>453962</v>
          </cell>
          <cell r="S12">
            <v>348066</v>
          </cell>
          <cell r="T12">
            <v>201706</v>
          </cell>
          <cell r="U12">
            <v>108419</v>
          </cell>
          <cell r="V12">
            <v>36063</v>
          </cell>
          <cell r="W12">
            <v>6523</v>
          </cell>
          <cell r="X12">
            <v>589</v>
          </cell>
          <cell r="AU12">
            <v>5355976</v>
          </cell>
          <cell r="AV12">
            <v>263522</v>
          </cell>
          <cell r="AW12">
            <v>262322</v>
          </cell>
          <cell r="AX12">
            <v>283205</v>
          </cell>
          <cell r="AY12">
            <v>337264</v>
          </cell>
          <cell r="AZ12">
            <v>390814</v>
          </cell>
          <cell r="BA12">
            <v>405418</v>
          </cell>
          <cell r="BB12">
            <v>382094</v>
          </cell>
          <cell r="BC12">
            <v>391998</v>
          </cell>
          <cell r="BD12">
            <v>370990</v>
          </cell>
          <cell r="BE12">
            <v>352752</v>
          </cell>
          <cell r="BF12">
            <v>333032</v>
          </cell>
          <cell r="BG12">
            <v>302553</v>
          </cell>
          <cell r="BH12">
            <v>294737</v>
          </cell>
          <cell r="BI12">
            <v>293935</v>
          </cell>
          <cell r="BJ12">
            <v>257347</v>
          </cell>
          <cell r="BK12">
            <v>204627</v>
          </cell>
          <cell r="BL12">
            <v>125692</v>
          </cell>
          <cell r="BM12">
            <v>72252</v>
          </cell>
          <cell r="BN12">
            <v>25822</v>
          </cell>
          <cell r="BO12">
            <v>5106</v>
          </cell>
          <cell r="BP12">
            <v>494</v>
          </cell>
        </row>
        <row r="13">
          <cell r="C13">
            <v>2661850</v>
          </cell>
          <cell r="D13">
            <v>136014</v>
          </cell>
          <cell r="E13">
            <v>127903</v>
          </cell>
          <cell r="F13">
            <v>132304</v>
          </cell>
          <cell r="G13">
            <v>158420</v>
          </cell>
          <cell r="H13">
            <v>208386</v>
          </cell>
          <cell r="I13">
            <v>224606</v>
          </cell>
          <cell r="J13">
            <v>198706</v>
          </cell>
          <cell r="K13">
            <v>191099</v>
          </cell>
          <cell r="L13">
            <v>185313</v>
          </cell>
          <cell r="M13">
            <v>184501</v>
          </cell>
          <cell r="N13">
            <v>188703</v>
          </cell>
          <cell r="O13">
            <v>167403</v>
          </cell>
          <cell r="P13">
            <v>148446</v>
          </cell>
          <cell r="Q13">
            <v>136502</v>
          </cell>
          <cell r="R13">
            <v>110613</v>
          </cell>
          <cell r="S13">
            <v>82607</v>
          </cell>
          <cell r="T13">
            <v>45662</v>
          </cell>
          <cell r="U13">
            <v>24573</v>
          </cell>
          <cell r="V13">
            <v>8358</v>
          </cell>
          <cell r="W13">
            <v>1605</v>
          </cell>
          <cell r="X13">
            <v>126</v>
          </cell>
          <cell r="AU13">
            <v>1386191</v>
          </cell>
          <cell r="AV13">
            <v>66454</v>
          </cell>
          <cell r="AW13">
            <v>62290</v>
          </cell>
          <cell r="AX13">
            <v>64992</v>
          </cell>
          <cell r="AY13">
            <v>77761</v>
          </cell>
          <cell r="AZ13">
            <v>103387</v>
          </cell>
          <cell r="BA13">
            <v>111368</v>
          </cell>
          <cell r="BB13">
            <v>99400</v>
          </cell>
          <cell r="BC13">
            <v>97913</v>
          </cell>
          <cell r="BD13">
            <v>96156</v>
          </cell>
          <cell r="BE13">
            <v>97374</v>
          </cell>
          <cell r="BF13">
            <v>99317</v>
          </cell>
          <cell r="BG13">
            <v>87400</v>
          </cell>
          <cell r="BH13">
            <v>78359</v>
          </cell>
          <cell r="BI13">
            <v>75169</v>
          </cell>
          <cell r="BJ13">
            <v>64051</v>
          </cell>
          <cell r="BK13">
            <v>50024</v>
          </cell>
          <cell r="BL13">
            <v>29833</v>
          </cell>
          <cell r="BM13">
            <v>17228</v>
          </cell>
          <cell r="BN13">
            <v>6292</v>
          </cell>
          <cell r="BO13">
            <v>1313</v>
          </cell>
          <cell r="BP13">
            <v>110</v>
          </cell>
        </row>
        <row r="14">
          <cell r="C14">
            <v>1947261</v>
          </cell>
          <cell r="D14">
            <v>98329</v>
          </cell>
          <cell r="E14">
            <v>92906</v>
          </cell>
          <cell r="F14">
            <v>95341</v>
          </cell>
          <cell r="G14">
            <v>114328</v>
          </cell>
          <cell r="H14">
            <v>151996</v>
          </cell>
          <cell r="I14">
            <v>163901</v>
          </cell>
          <cell r="J14">
            <v>146525</v>
          </cell>
          <cell r="K14">
            <v>139948</v>
          </cell>
          <cell r="L14">
            <v>133906</v>
          </cell>
          <cell r="M14">
            <v>133679</v>
          </cell>
          <cell r="N14">
            <v>137602</v>
          </cell>
          <cell r="O14">
            <v>122469</v>
          </cell>
          <cell r="P14">
            <v>108713</v>
          </cell>
          <cell r="Q14">
            <v>100897</v>
          </cell>
          <cell r="R14">
            <v>82761</v>
          </cell>
          <cell r="S14">
            <v>62289</v>
          </cell>
          <cell r="T14">
            <v>34756</v>
          </cell>
          <cell r="U14">
            <v>18982</v>
          </cell>
          <cell r="V14">
            <v>6548</v>
          </cell>
          <cell r="W14">
            <v>1281</v>
          </cell>
          <cell r="X14">
            <v>104</v>
          </cell>
          <cell r="AU14">
            <v>1019860</v>
          </cell>
          <cell r="AV14">
            <v>48035</v>
          </cell>
          <cell r="AW14">
            <v>45317</v>
          </cell>
          <cell r="AX14">
            <v>46945</v>
          </cell>
          <cell r="AY14">
            <v>56184</v>
          </cell>
          <cell r="AZ14">
            <v>75544</v>
          </cell>
          <cell r="BA14">
            <v>81265</v>
          </cell>
          <cell r="BB14">
            <v>73309</v>
          </cell>
          <cell r="BC14">
            <v>71612</v>
          </cell>
          <cell r="BD14">
            <v>69531</v>
          </cell>
          <cell r="BE14">
            <v>70873</v>
          </cell>
          <cell r="BF14">
            <v>73195</v>
          </cell>
          <cell r="BG14">
            <v>64415</v>
          </cell>
          <cell r="BH14">
            <v>57947</v>
          </cell>
          <cell r="BI14">
            <v>56247</v>
          </cell>
          <cell r="BJ14">
            <v>48513</v>
          </cell>
          <cell r="BK14">
            <v>38296</v>
          </cell>
          <cell r="BL14">
            <v>23032</v>
          </cell>
          <cell r="BM14">
            <v>13435</v>
          </cell>
          <cell r="BN14">
            <v>5014</v>
          </cell>
          <cell r="BO14">
            <v>1057</v>
          </cell>
          <cell r="BP14">
            <v>94</v>
          </cell>
        </row>
        <row r="15">
          <cell r="C15">
            <v>564657</v>
          </cell>
          <cell r="D15">
            <v>21287</v>
          </cell>
          <cell r="E15">
            <v>21135</v>
          </cell>
          <cell r="F15">
            <v>23126</v>
          </cell>
          <cell r="G15">
            <v>29781</v>
          </cell>
          <cell r="H15">
            <v>41853</v>
          </cell>
          <cell r="I15">
            <v>41245</v>
          </cell>
          <cell r="J15">
            <v>34442</v>
          </cell>
          <cell r="K15">
            <v>34468</v>
          </cell>
          <cell r="L15">
            <v>34551</v>
          </cell>
          <cell r="M15">
            <v>36124</v>
          </cell>
          <cell r="N15">
            <v>38658</v>
          </cell>
          <cell r="O15">
            <v>36888</v>
          </cell>
          <cell r="P15">
            <v>37795</v>
          </cell>
          <cell r="Q15">
            <v>39319</v>
          </cell>
          <cell r="R15">
            <v>35794</v>
          </cell>
          <cell r="S15">
            <v>28576</v>
          </cell>
          <cell r="T15">
            <v>16455</v>
          </cell>
          <cell r="U15">
            <v>9227</v>
          </cell>
          <cell r="V15">
            <v>3222</v>
          </cell>
          <cell r="W15">
            <v>647</v>
          </cell>
          <cell r="X15">
            <v>64</v>
          </cell>
          <cell r="AU15">
            <v>306670</v>
          </cell>
          <cell r="AV15">
            <v>10400</v>
          </cell>
          <cell r="AW15">
            <v>10319</v>
          </cell>
          <cell r="AX15">
            <v>11358</v>
          </cell>
          <cell r="AY15">
            <v>14626</v>
          </cell>
          <cell r="AZ15">
            <v>20929</v>
          </cell>
          <cell r="BA15">
            <v>20052</v>
          </cell>
          <cell r="BB15">
            <v>17258</v>
          </cell>
          <cell r="BC15">
            <v>17673</v>
          </cell>
          <cell r="BD15">
            <v>18250</v>
          </cell>
          <cell r="BE15">
            <v>19245</v>
          </cell>
          <cell r="BF15">
            <v>21126</v>
          </cell>
          <cell r="BG15">
            <v>20468</v>
          </cell>
          <cell r="BH15">
            <v>21177</v>
          </cell>
          <cell r="BI15">
            <v>23000</v>
          </cell>
          <cell r="BJ15">
            <v>21808</v>
          </cell>
          <cell r="BK15">
            <v>18098</v>
          </cell>
          <cell r="BL15">
            <v>11166</v>
          </cell>
          <cell r="BM15">
            <v>6611</v>
          </cell>
          <cell r="BN15">
            <v>2508</v>
          </cell>
          <cell r="BO15">
            <v>539</v>
          </cell>
          <cell r="BP15">
            <v>59</v>
          </cell>
        </row>
        <row r="16">
          <cell r="C16">
            <v>17958</v>
          </cell>
          <cell r="D16">
            <v>624</v>
          </cell>
          <cell r="E16">
            <v>616</v>
          </cell>
          <cell r="F16">
            <v>744</v>
          </cell>
          <cell r="G16">
            <v>906</v>
          </cell>
          <cell r="H16">
            <v>1363</v>
          </cell>
          <cell r="I16">
            <v>1251</v>
          </cell>
          <cell r="J16">
            <v>932</v>
          </cell>
          <cell r="K16">
            <v>983</v>
          </cell>
          <cell r="L16">
            <v>979</v>
          </cell>
          <cell r="M16">
            <v>1013</v>
          </cell>
          <cell r="N16">
            <v>1239</v>
          </cell>
          <cell r="O16">
            <v>1335</v>
          </cell>
          <cell r="P16">
            <v>1391</v>
          </cell>
          <cell r="Q16">
            <v>1441</v>
          </cell>
          <cell r="R16">
            <v>1268</v>
          </cell>
          <cell r="S16">
            <v>973</v>
          </cell>
          <cell r="T16">
            <v>515</v>
          </cell>
          <cell r="U16">
            <v>272</v>
          </cell>
          <cell r="V16">
            <v>90</v>
          </cell>
          <cell r="W16">
            <v>20</v>
          </cell>
          <cell r="X16">
            <v>3</v>
          </cell>
          <cell r="AU16">
            <v>9674</v>
          </cell>
          <cell r="AV16">
            <v>296</v>
          </cell>
          <cell r="AW16">
            <v>292</v>
          </cell>
          <cell r="AX16">
            <v>389</v>
          </cell>
          <cell r="AY16">
            <v>423</v>
          </cell>
          <cell r="AZ16">
            <v>693</v>
          </cell>
          <cell r="BA16">
            <v>639</v>
          </cell>
          <cell r="BB16">
            <v>460</v>
          </cell>
          <cell r="BC16">
            <v>484</v>
          </cell>
          <cell r="BD16">
            <v>512</v>
          </cell>
          <cell r="BE16">
            <v>546</v>
          </cell>
          <cell r="BF16">
            <v>671</v>
          </cell>
          <cell r="BG16">
            <v>734</v>
          </cell>
          <cell r="BH16">
            <v>791</v>
          </cell>
          <cell r="BI16">
            <v>800</v>
          </cell>
          <cell r="BJ16">
            <v>722</v>
          </cell>
          <cell r="BK16">
            <v>599</v>
          </cell>
          <cell r="BL16">
            <v>333</v>
          </cell>
          <cell r="BM16">
            <v>203</v>
          </cell>
          <cell r="BN16">
            <v>69</v>
          </cell>
          <cell r="BO16">
            <v>16</v>
          </cell>
          <cell r="BP16">
            <v>2</v>
          </cell>
        </row>
        <row r="17">
          <cell r="C17">
            <v>14443</v>
          </cell>
          <cell r="D17">
            <v>432</v>
          </cell>
          <cell r="E17">
            <v>417</v>
          </cell>
          <cell r="F17">
            <v>442</v>
          </cell>
          <cell r="G17">
            <v>669</v>
          </cell>
          <cell r="H17">
            <v>992</v>
          </cell>
          <cell r="I17">
            <v>1117</v>
          </cell>
          <cell r="J17">
            <v>772</v>
          </cell>
          <cell r="K17">
            <v>717</v>
          </cell>
          <cell r="L17">
            <v>768</v>
          </cell>
          <cell r="M17">
            <v>838</v>
          </cell>
          <cell r="N17">
            <v>1003</v>
          </cell>
          <cell r="O17">
            <v>1003</v>
          </cell>
          <cell r="P17">
            <v>1085</v>
          </cell>
          <cell r="Q17">
            <v>1198</v>
          </cell>
          <cell r="R17">
            <v>1127</v>
          </cell>
          <cell r="S17">
            <v>915</v>
          </cell>
          <cell r="T17">
            <v>545</v>
          </cell>
          <cell r="U17">
            <v>279</v>
          </cell>
          <cell r="V17">
            <v>110</v>
          </cell>
          <cell r="W17">
            <v>13</v>
          </cell>
          <cell r="X17">
            <v>1</v>
          </cell>
          <cell r="AU17">
            <v>7954</v>
          </cell>
          <cell r="AV17">
            <v>211</v>
          </cell>
          <cell r="AW17">
            <v>197</v>
          </cell>
          <cell r="AX17">
            <v>213</v>
          </cell>
          <cell r="AY17">
            <v>329</v>
          </cell>
          <cell r="AZ17">
            <v>491</v>
          </cell>
          <cell r="BA17">
            <v>536</v>
          </cell>
          <cell r="BB17">
            <v>385</v>
          </cell>
          <cell r="BC17">
            <v>377</v>
          </cell>
          <cell r="BD17">
            <v>408</v>
          </cell>
          <cell r="BE17">
            <v>461</v>
          </cell>
          <cell r="BF17">
            <v>552</v>
          </cell>
          <cell r="BG17">
            <v>542</v>
          </cell>
          <cell r="BH17">
            <v>609</v>
          </cell>
          <cell r="BI17">
            <v>732</v>
          </cell>
          <cell r="BJ17">
            <v>658</v>
          </cell>
          <cell r="BK17">
            <v>593</v>
          </cell>
          <cell r="BL17">
            <v>358</v>
          </cell>
          <cell r="BM17">
            <v>201</v>
          </cell>
          <cell r="BN17">
            <v>90</v>
          </cell>
          <cell r="BO17">
            <v>10</v>
          </cell>
          <cell r="BP17">
            <v>1</v>
          </cell>
        </row>
        <row r="18">
          <cell r="C18">
            <v>10253</v>
          </cell>
          <cell r="D18">
            <v>384</v>
          </cell>
          <cell r="E18">
            <v>418</v>
          </cell>
          <cell r="F18">
            <v>463</v>
          </cell>
          <cell r="G18">
            <v>620</v>
          </cell>
          <cell r="H18">
            <v>724</v>
          </cell>
          <cell r="I18">
            <v>754</v>
          </cell>
          <cell r="J18">
            <v>616</v>
          </cell>
          <cell r="K18">
            <v>660</v>
          </cell>
          <cell r="L18">
            <v>661</v>
          </cell>
          <cell r="M18">
            <v>700</v>
          </cell>
          <cell r="N18">
            <v>759</v>
          </cell>
          <cell r="O18">
            <v>601</v>
          </cell>
          <cell r="P18">
            <v>585</v>
          </cell>
          <cell r="Q18">
            <v>661</v>
          </cell>
          <cell r="R18">
            <v>605</v>
          </cell>
          <cell r="S18">
            <v>479</v>
          </cell>
          <cell r="T18">
            <v>313</v>
          </cell>
          <cell r="U18">
            <v>175</v>
          </cell>
          <cell r="V18">
            <v>62</v>
          </cell>
          <cell r="W18">
            <v>13</v>
          </cell>
          <cell r="X18">
            <v>0</v>
          </cell>
          <cell r="AU18">
            <v>5606</v>
          </cell>
          <cell r="AV18">
            <v>209</v>
          </cell>
          <cell r="AW18">
            <v>196</v>
          </cell>
          <cell r="AX18">
            <v>224</v>
          </cell>
          <cell r="AY18">
            <v>307</v>
          </cell>
          <cell r="AZ18">
            <v>344</v>
          </cell>
          <cell r="BA18">
            <v>354</v>
          </cell>
          <cell r="BB18">
            <v>315</v>
          </cell>
          <cell r="BC18">
            <v>363</v>
          </cell>
          <cell r="BD18">
            <v>363</v>
          </cell>
          <cell r="BE18">
            <v>375</v>
          </cell>
          <cell r="BF18">
            <v>413</v>
          </cell>
          <cell r="BG18">
            <v>344</v>
          </cell>
          <cell r="BH18">
            <v>317</v>
          </cell>
          <cell r="BI18">
            <v>401</v>
          </cell>
          <cell r="BJ18">
            <v>369</v>
          </cell>
          <cell r="BK18">
            <v>307</v>
          </cell>
          <cell r="BL18">
            <v>229</v>
          </cell>
          <cell r="BM18">
            <v>122</v>
          </cell>
          <cell r="BN18">
            <v>46</v>
          </cell>
          <cell r="BO18">
            <v>8</v>
          </cell>
          <cell r="BP18">
            <v>0</v>
          </cell>
        </row>
        <row r="19">
          <cell r="C19">
            <v>9620</v>
          </cell>
          <cell r="D19">
            <v>260</v>
          </cell>
          <cell r="E19">
            <v>279</v>
          </cell>
          <cell r="F19">
            <v>317</v>
          </cell>
          <cell r="G19">
            <v>416</v>
          </cell>
          <cell r="H19">
            <v>623</v>
          </cell>
          <cell r="I19">
            <v>599</v>
          </cell>
          <cell r="J19">
            <v>454</v>
          </cell>
          <cell r="K19">
            <v>456</v>
          </cell>
          <cell r="L19">
            <v>510</v>
          </cell>
          <cell r="M19">
            <v>606</v>
          </cell>
          <cell r="N19">
            <v>611</v>
          </cell>
          <cell r="O19">
            <v>514</v>
          </cell>
          <cell r="P19">
            <v>582</v>
          </cell>
          <cell r="Q19">
            <v>758</v>
          </cell>
          <cell r="R19">
            <v>922</v>
          </cell>
          <cell r="S19">
            <v>857</v>
          </cell>
          <cell r="T19">
            <v>497</v>
          </cell>
          <cell r="U19">
            <v>266</v>
          </cell>
          <cell r="V19">
            <v>77</v>
          </cell>
          <cell r="W19">
            <v>13</v>
          </cell>
          <cell r="X19">
            <v>3</v>
          </cell>
          <cell r="AU19">
            <v>5599</v>
          </cell>
          <cell r="AV19">
            <v>118</v>
          </cell>
          <cell r="AW19">
            <v>130</v>
          </cell>
          <cell r="AX19">
            <v>167</v>
          </cell>
          <cell r="AY19">
            <v>207</v>
          </cell>
          <cell r="AZ19">
            <v>361</v>
          </cell>
          <cell r="BA19">
            <v>316</v>
          </cell>
          <cell r="BB19">
            <v>239</v>
          </cell>
          <cell r="BC19">
            <v>243</v>
          </cell>
          <cell r="BD19">
            <v>280</v>
          </cell>
          <cell r="BE19">
            <v>351</v>
          </cell>
          <cell r="BF19">
            <v>347</v>
          </cell>
          <cell r="BG19">
            <v>308</v>
          </cell>
          <cell r="BH19">
            <v>359</v>
          </cell>
          <cell r="BI19">
            <v>499</v>
          </cell>
          <cell r="BJ19">
            <v>598</v>
          </cell>
          <cell r="BK19">
            <v>516</v>
          </cell>
          <cell r="BL19">
            <v>320</v>
          </cell>
          <cell r="BM19">
            <v>170</v>
          </cell>
          <cell r="BN19">
            <v>55</v>
          </cell>
          <cell r="BO19">
            <v>12</v>
          </cell>
          <cell r="BP19">
            <v>3</v>
          </cell>
        </row>
        <row r="20">
          <cell r="C20">
            <v>9644</v>
          </cell>
          <cell r="D20">
            <v>473</v>
          </cell>
          <cell r="E20">
            <v>424</v>
          </cell>
          <cell r="F20">
            <v>507</v>
          </cell>
          <cell r="G20">
            <v>622</v>
          </cell>
          <cell r="H20">
            <v>895</v>
          </cell>
          <cell r="I20">
            <v>852</v>
          </cell>
          <cell r="J20">
            <v>719</v>
          </cell>
          <cell r="K20">
            <v>574</v>
          </cell>
          <cell r="L20">
            <v>612</v>
          </cell>
          <cell r="M20">
            <v>722</v>
          </cell>
          <cell r="N20">
            <v>780</v>
          </cell>
          <cell r="O20">
            <v>641</v>
          </cell>
          <cell r="P20">
            <v>583</v>
          </cell>
          <cell r="Q20">
            <v>491</v>
          </cell>
          <cell r="R20">
            <v>336</v>
          </cell>
          <cell r="S20">
            <v>225</v>
          </cell>
          <cell r="T20">
            <v>116</v>
          </cell>
          <cell r="U20">
            <v>50</v>
          </cell>
          <cell r="V20">
            <v>18</v>
          </cell>
          <cell r="W20">
            <v>4</v>
          </cell>
          <cell r="X20">
            <v>0</v>
          </cell>
          <cell r="AU20">
            <v>5013</v>
          </cell>
          <cell r="AV20">
            <v>230</v>
          </cell>
          <cell r="AW20">
            <v>198</v>
          </cell>
          <cell r="AX20">
            <v>224</v>
          </cell>
          <cell r="AY20">
            <v>316</v>
          </cell>
          <cell r="AZ20">
            <v>433</v>
          </cell>
          <cell r="BA20">
            <v>429</v>
          </cell>
          <cell r="BB20">
            <v>354</v>
          </cell>
          <cell r="BC20">
            <v>295</v>
          </cell>
          <cell r="BD20">
            <v>324</v>
          </cell>
          <cell r="BE20">
            <v>387</v>
          </cell>
          <cell r="BF20">
            <v>424</v>
          </cell>
          <cell r="BG20">
            <v>349</v>
          </cell>
          <cell r="BH20">
            <v>285</v>
          </cell>
          <cell r="BI20">
            <v>284</v>
          </cell>
          <cell r="BJ20">
            <v>216</v>
          </cell>
          <cell r="BK20">
            <v>137</v>
          </cell>
          <cell r="BL20">
            <v>73</v>
          </cell>
          <cell r="BM20">
            <v>35</v>
          </cell>
          <cell r="BN20">
            <v>16</v>
          </cell>
          <cell r="BO20">
            <v>4</v>
          </cell>
          <cell r="BP20">
            <v>0</v>
          </cell>
        </row>
        <row r="21">
          <cell r="C21">
            <v>9738</v>
          </cell>
          <cell r="D21">
            <v>342</v>
          </cell>
          <cell r="E21">
            <v>307</v>
          </cell>
          <cell r="F21">
            <v>310</v>
          </cell>
          <cell r="G21">
            <v>381</v>
          </cell>
          <cell r="H21">
            <v>672</v>
          </cell>
          <cell r="I21">
            <v>724</v>
          </cell>
          <cell r="J21">
            <v>597</v>
          </cell>
          <cell r="K21">
            <v>592</v>
          </cell>
          <cell r="L21">
            <v>544</v>
          </cell>
          <cell r="M21">
            <v>585</v>
          </cell>
          <cell r="N21">
            <v>604</v>
          </cell>
          <cell r="O21">
            <v>609</v>
          </cell>
          <cell r="P21">
            <v>662</v>
          </cell>
          <cell r="Q21">
            <v>736</v>
          </cell>
          <cell r="R21">
            <v>736</v>
          </cell>
          <cell r="S21">
            <v>613</v>
          </cell>
          <cell r="T21">
            <v>404</v>
          </cell>
          <cell r="U21">
            <v>232</v>
          </cell>
          <cell r="V21">
            <v>69</v>
          </cell>
          <cell r="W21">
            <v>18</v>
          </cell>
          <cell r="X21">
            <v>1</v>
          </cell>
          <cell r="AU21">
            <v>5412</v>
          </cell>
          <cell r="AV21">
            <v>160</v>
          </cell>
          <cell r="AW21">
            <v>156</v>
          </cell>
          <cell r="AX21">
            <v>156</v>
          </cell>
          <cell r="AY21">
            <v>197</v>
          </cell>
          <cell r="AZ21">
            <v>331</v>
          </cell>
          <cell r="BA21">
            <v>333</v>
          </cell>
          <cell r="BB21">
            <v>290</v>
          </cell>
          <cell r="BC21">
            <v>294</v>
          </cell>
          <cell r="BD21">
            <v>273</v>
          </cell>
          <cell r="BE21">
            <v>281</v>
          </cell>
          <cell r="BF21">
            <v>349</v>
          </cell>
          <cell r="BG21">
            <v>359</v>
          </cell>
          <cell r="BH21">
            <v>384</v>
          </cell>
          <cell r="BI21">
            <v>454</v>
          </cell>
          <cell r="BJ21">
            <v>481</v>
          </cell>
          <cell r="BK21">
            <v>396</v>
          </cell>
          <cell r="BL21">
            <v>277</v>
          </cell>
          <cell r="BM21">
            <v>167</v>
          </cell>
          <cell r="BN21">
            <v>58</v>
          </cell>
          <cell r="BO21">
            <v>15</v>
          </cell>
          <cell r="BP21">
            <v>1</v>
          </cell>
        </row>
        <row r="22">
          <cell r="C22">
            <v>14241</v>
          </cell>
          <cell r="D22">
            <v>443</v>
          </cell>
          <cell r="E22">
            <v>487</v>
          </cell>
          <cell r="F22">
            <v>552</v>
          </cell>
          <cell r="G22">
            <v>696</v>
          </cell>
          <cell r="H22">
            <v>1074</v>
          </cell>
          <cell r="I22">
            <v>1061</v>
          </cell>
          <cell r="J22">
            <v>813</v>
          </cell>
          <cell r="K22">
            <v>817</v>
          </cell>
          <cell r="L22">
            <v>817</v>
          </cell>
          <cell r="M22">
            <v>890</v>
          </cell>
          <cell r="N22">
            <v>1079</v>
          </cell>
          <cell r="O22">
            <v>1074</v>
          </cell>
          <cell r="P22">
            <v>1140</v>
          </cell>
          <cell r="Q22">
            <v>1112</v>
          </cell>
          <cell r="R22">
            <v>878</v>
          </cell>
          <cell r="S22">
            <v>646</v>
          </cell>
          <cell r="T22">
            <v>388</v>
          </cell>
          <cell r="U22">
            <v>202</v>
          </cell>
          <cell r="V22">
            <v>58</v>
          </cell>
          <cell r="W22">
            <v>13</v>
          </cell>
          <cell r="X22">
            <v>1</v>
          </cell>
          <cell r="AU22">
            <v>7621</v>
          </cell>
          <cell r="AV22">
            <v>226</v>
          </cell>
          <cell r="AW22">
            <v>240</v>
          </cell>
          <cell r="AX22">
            <v>277</v>
          </cell>
          <cell r="AY22">
            <v>329</v>
          </cell>
          <cell r="AZ22">
            <v>509</v>
          </cell>
          <cell r="BA22">
            <v>512</v>
          </cell>
          <cell r="BB22">
            <v>422</v>
          </cell>
          <cell r="BC22">
            <v>407</v>
          </cell>
          <cell r="BD22">
            <v>415</v>
          </cell>
          <cell r="BE22">
            <v>468</v>
          </cell>
          <cell r="BF22">
            <v>591</v>
          </cell>
          <cell r="BG22">
            <v>578</v>
          </cell>
          <cell r="BH22">
            <v>619</v>
          </cell>
          <cell r="BI22">
            <v>635</v>
          </cell>
          <cell r="BJ22">
            <v>531</v>
          </cell>
          <cell r="BK22">
            <v>412</v>
          </cell>
          <cell r="BL22">
            <v>256</v>
          </cell>
          <cell r="BM22">
            <v>139</v>
          </cell>
          <cell r="BN22">
            <v>42</v>
          </cell>
          <cell r="BO22">
            <v>12</v>
          </cell>
          <cell r="BP22">
            <v>1</v>
          </cell>
        </row>
        <row r="23">
          <cell r="C23">
            <v>41368</v>
          </cell>
          <cell r="D23">
            <v>1465</v>
          </cell>
          <cell r="E23">
            <v>1326</v>
          </cell>
          <cell r="F23">
            <v>1529</v>
          </cell>
          <cell r="G23">
            <v>1942</v>
          </cell>
          <cell r="H23">
            <v>3272</v>
          </cell>
          <cell r="I23">
            <v>3424</v>
          </cell>
          <cell r="J23">
            <v>2543</v>
          </cell>
          <cell r="K23">
            <v>2229</v>
          </cell>
          <cell r="L23">
            <v>2290</v>
          </cell>
          <cell r="M23">
            <v>2482</v>
          </cell>
          <cell r="N23">
            <v>3230</v>
          </cell>
          <cell r="O23">
            <v>3449</v>
          </cell>
          <cell r="P23">
            <v>3437</v>
          </cell>
          <cell r="Q23">
            <v>3031</v>
          </cell>
          <cell r="R23">
            <v>2394</v>
          </cell>
          <cell r="S23">
            <v>1809</v>
          </cell>
          <cell r="T23">
            <v>931</v>
          </cell>
          <cell r="U23">
            <v>428</v>
          </cell>
          <cell r="V23">
            <v>124</v>
          </cell>
          <cell r="W23">
            <v>28</v>
          </cell>
          <cell r="X23">
            <v>5</v>
          </cell>
          <cell r="AU23">
            <v>22253</v>
          </cell>
          <cell r="AV23">
            <v>701</v>
          </cell>
          <cell r="AW23">
            <v>675</v>
          </cell>
          <cell r="AX23">
            <v>764</v>
          </cell>
          <cell r="AY23">
            <v>964</v>
          </cell>
          <cell r="AZ23">
            <v>1652</v>
          </cell>
          <cell r="BA23">
            <v>1651</v>
          </cell>
          <cell r="BB23">
            <v>1260</v>
          </cell>
          <cell r="BC23">
            <v>1108</v>
          </cell>
          <cell r="BD23">
            <v>1274</v>
          </cell>
          <cell r="BE23">
            <v>1359</v>
          </cell>
          <cell r="BF23">
            <v>1885</v>
          </cell>
          <cell r="BG23">
            <v>1918</v>
          </cell>
          <cell r="BH23">
            <v>1847</v>
          </cell>
          <cell r="BI23">
            <v>1654</v>
          </cell>
          <cell r="BJ23">
            <v>1439</v>
          </cell>
          <cell r="BK23">
            <v>1084</v>
          </cell>
          <cell r="BL23">
            <v>610</v>
          </cell>
          <cell r="BM23">
            <v>284</v>
          </cell>
          <cell r="BN23">
            <v>95</v>
          </cell>
          <cell r="BO23">
            <v>24</v>
          </cell>
          <cell r="BP23">
            <v>5</v>
          </cell>
        </row>
        <row r="24">
          <cell r="C24">
            <v>11148</v>
          </cell>
          <cell r="D24">
            <v>373</v>
          </cell>
          <cell r="E24">
            <v>390</v>
          </cell>
          <cell r="F24">
            <v>457</v>
          </cell>
          <cell r="G24">
            <v>583</v>
          </cell>
          <cell r="H24">
            <v>902</v>
          </cell>
          <cell r="I24">
            <v>740</v>
          </cell>
          <cell r="J24">
            <v>577</v>
          </cell>
          <cell r="K24">
            <v>660</v>
          </cell>
          <cell r="L24">
            <v>655</v>
          </cell>
          <cell r="M24">
            <v>655</v>
          </cell>
          <cell r="N24">
            <v>694</v>
          </cell>
          <cell r="O24">
            <v>649</v>
          </cell>
          <cell r="P24">
            <v>628</v>
          </cell>
          <cell r="Q24">
            <v>742</v>
          </cell>
          <cell r="R24">
            <v>798</v>
          </cell>
          <cell r="S24">
            <v>801</v>
          </cell>
          <cell r="T24">
            <v>467</v>
          </cell>
          <cell r="U24">
            <v>274</v>
          </cell>
          <cell r="V24">
            <v>89</v>
          </cell>
          <cell r="W24">
            <v>13</v>
          </cell>
          <cell r="X24">
            <v>1</v>
          </cell>
          <cell r="AU24">
            <v>6205</v>
          </cell>
          <cell r="AV24">
            <v>173</v>
          </cell>
          <cell r="AW24">
            <v>185</v>
          </cell>
          <cell r="AX24">
            <v>232</v>
          </cell>
          <cell r="AY24">
            <v>268</v>
          </cell>
          <cell r="AZ24">
            <v>447</v>
          </cell>
          <cell r="BA24">
            <v>373</v>
          </cell>
          <cell r="BB24">
            <v>288</v>
          </cell>
          <cell r="BC24">
            <v>351</v>
          </cell>
          <cell r="BD24">
            <v>347</v>
          </cell>
          <cell r="BE24">
            <v>351</v>
          </cell>
          <cell r="BF24">
            <v>379</v>
          </cell>
          <cell r="BG24">
            <v>387</v>
          </cell>
          <cell r="BH24">
            <v>361</v>
          </cell>
          <cell r="BI24">
            <v>460</v>
          </cell>
          <cell r="BJ24">
            <v>515</v>
          </cell>
          <cell r="BK24">
            <v>510</v>
          </cell>
          <cell r="BL24">
            <v>312</v>
          </cell>
          <cell r="BM24">
            <v>183</v>
          </cell>
          <cell r="BN24">
            <v>71</v>
          </cell>
          <cell r="BO24">
            <v>11</v>
          </cell>
          <cell r="BP24">
            <v>1</v>
          </cell>
        </row>
        <row r="25">
          <cell r="C25">
            <v>15927</v>
          </cell>
          <cell r="D25">
            <v>624</v>
          </cell>
          <cell r="E25">
            <v>569</v>
          </cell>
          <cell r="F25">
            <v>554</v>
          </cell>
          <cell r="G25">
            <v>793</v>
          </cell>
          <cell r="H25">
            <v>1202</v>
          </cell>
          <cell r="I25">
            <v>1181</v>
          </cell>
          <cell r="J25">
            <v>1049</v>
          </cell>
          <cell r="K25">
            <v>1048</v>
          </cell>
          <cell r="L25">
            <v>1044</v>
          </cell>
          <cell r="M25">
            <v>998</v>
          </cell>
          <cell r="N25">
            <v>1005</v>
          </cell>
          <cell r="O25">
            <v>1006</v>
          </cell>
          <cell r="P25">
            <v>1040</v>
          </cell>
          <cell r="Q25">
            <v>1091</v>
          </cell>
          <cell r="R25">
            <v>1049</v>
          </cell>
          <cell r="S25">
            <v>787</v>
          </cell>
          <cell r="T25">
            <v>476</v>
          </cell>
          <cell r="U25">
            <v>280</v>
          </cell>
          <cell r="V25">
            <v>102</v>
          </cell>
          <cell r="W25">
            <v>26</v>
          </cell>
          <cell r="X25">
            <v>3</v>
          </cell>
          <cell r="AU25">
            <v>8280</v>
          </cell>
          <cell r="AV25">
            <v>298</v>
          </cell>
          <cell r="AW25">
            <v>276</v>
          </cell>
          <cell r="AX25">
            <v>279</v>
          </cell>
          <cell r="AY25">
            <v>370</v>
          </cell>
          <cell r="AZ25">
            <v>543</v>
          </cell>
          <cell r="BA25">
            <v>498</v>
          </cell>
          <cell r="BB25">
            <v>461</v>
          </cell>
          <cell r="BC25">
            <v>497</v>
          </cell>
          <cell r="BD25">
            <v>499</v>
          </cell>
          <cell r="BE25">
            <v>495</v>
          </cell>
          <cell r="BF25">
            <v>541</v>
          </cell>
          <cell r="BG25">
            <v>555</v>
          </cell>
          <cell r="BH25">
            <v>568</v>
          </cell>
          <cell r="BI25">
            <v>645</v>
          </cell>
          <cell r="BJ25">
            <v>642</v>
          </cell>
          <cell r="BK25">
            <v>488</v>
          </cell>
          <cell r="BL25">
            <v>337</v>
          </cell>
          <cell r="BM25">
            <v>195</v>
          </cell>
          <cell r="BN25">
            <v>74</v>
          </cell>
          <cell r="BO25">
            <v>17</v>
          </cell>
          <cell r="BP25">
            <v>2</v>
          </cell>
        </row>
        <row r="26">
          <cell r="C26">
            <v>18989</v>
          </cell>
          <cell r="D26">
            <v>1061</v>
          </cell>
          <cell r="E26">
            <v>1030</v>
          </cell>
          <cell r="F26">
            <v>1221</v>
          </cell>
          <cell r="G26">
            <v>1454</v>
          </cell>
          <cell r="H26">
            <v>1584</v>
          </cell>
          <cell r="I26">
            <v>1417</v>
          </cell>
          <cell r="J26">
            <v>1236</v>
          </cell>
          <cell r="K26">
            <v>1365</v>
          </cell>
          <cell r="L26">
            <v>1375</v>
          </cell>
          <cell r="M26">
            <v>1472</v>
          </cell>
          <cell r="N26">
            <v>1249</v>
          </cell>
          <cell r="O26">
            <v>1002</v>
          </cell>
          <cell r="P26">
            <v>964</v>
          </cell>
          <cell r="Q26">
            <v>843</v>
          </cell>
          <cell r="R26">
            <v>727</v>
          </cell>
          <cell r="S26">
            <v>488</v>
          </cell>
          <cell r="T26">
            <v>266</v>
          </cell>
          <cell r="U26">
            <v>177</v>
          </cell>
          <cell r="V26">
            <v>51</v>
          </cell>
          <cell r="W26">
            <v>6</v>
          </cell>
          <cell r="X26">
            <v>1</v>
          </cell>
          <cell r="AU26">
            <v>9975</v>
          </cell>
          <cell r="AV26">
            <v>510</v>
          </cell>
          <cell r="AW26">
            <v>519</v>
          </cell>
          <cell r="AX26">
            <v>616</v>
          </cell>
          <cell r="AY26">
            <v>720</v>
          </cell>
          <cell r="AZ26">
            <v>791</v>
          </cell>
          <cell r="BA26">
            <v>709</v>
          </cell>
          <cell r="BB26">
            <v>634</v>
          </cell>
          <cell r="BC26">
            <v>711</v>
          </cell>
          <cell r="BD26">
            <v>715</v>
          </cell>
          <cell r="BE26">
            <v>786</v>
          </cell>
          <cell r="BF26">
            <v>641</v>
          </cell>
          <cell r="BG26">
            <v>535</v>
          </cell>
          <cell r="BH26">
            <v>512</v>
          </cell>
          <cell r="BI26">
            <v>473</v>
          </cell>
          <cell r="BJ26">
            <v>429</v>
          </cell>
          <cell r="BK26">
            <v>305</v>
          </cell>
          <cell r="BL26">
            <v>189</v>
          </cell>
          <cell r="BM26">
            <v>131</v>
          </cell>
          <cell r="BN26">
            <v>44</v>
          </cell>
          <cell r="BO26">
            <v>4</v>
          </cell>
          <cell r="BP26">
            <v>1</v>
          </cell>
        </row>
        <row r="27">
          <cell r="C27">
            <v>587</v>
          </cell>
          <cell r="D27">
            <v>17</v>
          </cell>
          <cell r="E27">
            <v>21</v>
          </cell>
          <cell r="F27">
            <v>18</v>
          </cell>
          <cell r="G27">
            <v>33</v>
          </cell>
          <cell r="H27">
            <v>30</v>
          </cell>
          <cell r="I27">
            <v>42</v>
          </cell>
          <cell r="J27">
            <v>31</v>
          </cell>
          <cell r="K27">
            <v>38</v>
          </cell>
          <cell r="L27">
            <v>38</v>
          </cell>
          <cell r="M27">
            <v>30</v>
          </cell>
          <cell r="N27">
            <v>46</v>
          </cell>
          <cell r="O27">
            <v>31</v>
          </cell>
          <cell r="P27">
            <v>32</v>
          </cell>
          <cell r="Q27">
            <v>45</v>
          </cell>
          <cell r="R27">
            <v>46</v>
          </cell>
          <cell r="S27">
            <v>43</v>
          </cell>
          <cell r="T27">
            <v>27</v>
          </cell>
          <cell r="U27">
            <v>12</v>
          </cell>
          <cell r="V27">
            <v>7</v>
          </cell>
          <cell r="W27">
            <v>0</v>
          </cell>
          <cell r="X27">
            <v>0</v>
          </cell>
          <cell r="AU27">
            <v>332</v>
          </cell>
          <cell r="AV27">
            <v>8</v>
          </cell>
          <cell r="AW27">
            <v>11</v>
          </cell>
          <cell r="AX27">
            <v>9</v>
          </cell>
          <cell r="AY27">
            <v>16</v>
          </cell>
          <cell r="AZ27">
            <v>15</v>
          </cell>
          <cell r="BA27">
            <v>16</v>
          </cell>
          <cell r="BB27">
            <v>20</v>
          </cell>
          <cell r="BC27">
            <v>18</v>
          </cell>
          <cell r="BD27">
            <v>15</v>
          </cell>
          <cell r="BE27">
            <v>18</v>
          </cell>
          <cell r="BF27">
            <v>25</v>
          </cell>
          <cell r="BG27">
            <v>20</v>
          </cell>
          <cell r="BH27">
            <v>19</v>
          </cell>
          <cell r="BI27">
            <v>27</v>
          </cell>
          <cell r="BJ27">
            <v>32</v>
          </cell>
          <cell r="BK27">
            <v>26</v>
          </cell>
          <cell r="BL27">
            <v>21</v>
          </cell>
          <cell r="BM27">
            <v>9</v>
          </cell>
          <cell r="BN27">
            <v>7</v>
          </cell>
          <cell r="BO27">
            <v>0</v>
          </cell>
          <cell r="BP27">
            <v>0</v>
          </cell>
        </row>
        <row r="28">
          <cell r="C28">
            <v>10509</v>
          </cell>
          <cell r="D28">
            <v>694</v>
          </cell>
          <cell r="E28">
            <v>694</v>
          </cell>
          <cell r="F28">
            <v>756</v>
          </cell>
          <cell r="G28">
            <v>914</v>
          </cell>
          <cell r="H28">
            <v>913</v>
          </cell>
          <cell r="I28">
            <v>699</v>
          </cell>
          <cell r="J28">
            <v>708</v>
          </cell>
          <cell r="K28">
            <v>771</v>
          </cell>
          <cell r="L28">
            <v>735</v>
          </cell>
          <cell r="M28">
            <v>651</v>
          </cell>
          <cell r="N28">
            <v>557</v>
          </cell>
          <cell r="O28">
            <v>532</v>
          </cell>
          <cell r="P28">
            <v>565</v>
          </cell>
          <cell r="Q28">
            <v>497</v>
          </cell>
          <cell r="R28">
            <v>396</v>
          </cell>
          <cell r="S28">
            <v>224</v>
          </cell>
          <cell r="T28">
            <v>126</v>
          </cell>
          <cell r="U28">
            <v>58</v>
          </cell>
          <cell r="V28">
            <v>18</v>
          </cell>
          <cell r="W28">
            <v>1</v>
          </cell>
          <cell r="X28">
            <v>0</v>
          </cell>
          <cell r="AU28">
            <v>5388</v>
          </cell>
          <cell r="AV28">
            <v>328</v>
          </cell>
          <cell r="AW28">
            <v>350</v>
          </cell>
          <cell r="AX28">
            <v>380</v>
          </cell>
          <cell r="AY28">
            <v>447</v>
          </cell>
          <cell r="AZ28">
            <v>442</v>
          </cell>
          <cell r="BA28">
            <v>325</v>
          </cell>
          <cell r="BB28">
            <v>348</v>
          </cell>
          <cell r="BC28">
            <v>403</v>
          </cell>
          <cell r="BD28">
            <v>351</v>
          </cell>
          <cell r="BE28">
            <v>337</v>
          </cell>
          <cell r="BF28">
            <v>269</v>
          </cell>
          <cell r="BG28">
            <v>310</v>
          </cell>
          <cell r="BH28">
            <v>304</v>
          </cell>
          <cell r="BI28">
            <v>280</v>
          </cell>
          <cell r="BJ28">
            <v>226</v>
          </cell>
          <cell r="BK28">
            <v>142</v>
          </cell>
          <cell r="BL28">
            <v>89</v>
          </cell>
          <cell r="BM28">
            <v>42</v>
          </cell>
          <cell r="BN28">
            <v>15</v>
          </cell>
          <cell r="BO28">
            <v>0</v>
          </cell>
          <cell r="BP28">
            <v>0</v>
          </cell>
        </row>
        <row r="29">
          <cell r="C29">
            <v>4319</v>
          </cell>
          <cell r="D29">
            <v>132</v>
          </cell>
          <cell r="E29">
            <v>119</v>
          </cell>
          <cell r="F29">
            <v>111</v>
          </cell>
          <cell r="G29">
            <v>172</v>
          </cell>
          <cell r="H29">
            <v>341</v>
          </cell>
          <cell r="I29">
            <v>356</v>
          </cell>
          <cell r="J29">
            <v>282</v>
          </cell>
          <cell r="K29">
            <v>249</v>
          </cell>
          <cell r="L29">
            <v>235</v>
          </cell>
          <cell r="M29">
            <v>267</v>
          </cell>
          <cell r="N29">
            <v>274</v>
          </cell>
          <cell r="O29">
            <v>291</v>
          </cell>
          <cell r="P29">
            <v>303</v>
          </cell>
          <cell r="Q29">
            <v>304</v>
          </cell>
          <cell r="R29">
            <v>298</v>
          </cell>
          <cell r="S29">
            <v>284</v>
          </cell>
          <cell r="T29">
            <v>163</v>
          </cell>
          <cell r="U29">
            <v>91</v>
          </cell>
          <cell r="V29">
            <v>38</v>
          </cell>
          <cell r="W29">
            <v>9</v>
          </cell>
          <cell r="X29">
            <v>0</v>
          </cell>
          <cell r="AU29">
            <v>2438</v>
          </cell>
          <cell r="AV29">
            <v>61</v>
          </cell>
          <cell r="AW29">
            <v>57</v>
          </cell>
          <cell r="AX29">
            <v>51</v>
          </cell>
          <cell r="AY29">
            <v>103</v>
          </cell>
          <cell r="AZ29">
            <v>178</v>
          </cell>
          <cell r="BA29">
            <v>186</v>
          </cell>
          <cell r="BB29">
            <v>131</v>
          </cell>
          <cell r="BC29">
            <v>126</v>
          </cell>
          <cell r="BD29">
            <v>116</v>
          </cell>
          <cell r="BE29">
            <v>148</v>
          </cell>
          <cell r="BF29">
            <v>151</v>
          </cell>
          <cell r="BG29">
            <v>174</v>
          </cell>
          <cell r="BH29">
            <v>178</v>
          </cell>
          <cell r="BI29">
            <v>176</v>
          </cell>
          <cell r="BJ29">
            <v>196</v>
          </cell>
          <cell r="BK29">
            <v>191</v>
          </cell>
          <cell r="BL29">
            <v>98</v>
          </cell>
          <cell r="BM29">
            <v>77</v>
          </cell>
          <cell r="BN29">
            <v>33</v>
          </cell>
          <cell r="BO29">
            <v>7</v>
          </cell>
          <cell r="BP29">
            <v>0</v>
          </cell>
        </row>
        <row r="30">
          <cell r="C30">
            <v>3182</v>
          </cell>
          <cell r="D30">
            <v>97</v>
          </cell>
          <cell r="E30">
            <v>91</v>
          </cell>
          <cell r="F30">
            <v>124</v>
          </cell>
          <cell r="G30">
            <v>159</v>
          </cell>
          <cell r="H30">
            <v>236</v>
          </cell>
          <cell r="I30">
            <v>279</v>
          </cell>
          <cell r="J30">
            <v>193</v>
          </cell>
          <cell r="K30">
            <v>185</v>
          </cell>
          <cell r="L30">
            <v>179</v>
          </cell>
          <cell r="M30">
            <v>194</v>
          </cell>
          <cell r="N30">
            <v>216</v>
          </cell>
          <cell r="O30">
            <v>180</v>
          </cell>
          <cell r="P30">
            <v>200</v>
          </cell>
          <cell r="Q30">
            <v>232</v>
          </cell>
          <cell r="R30">
            <v>209</v>
          </cell>
          <cell r="S30">
            <v>209</v>
          </cell>
          <cell r="T30">
            <v>103</v>
          </cell>
          <cell r="U30">
            <v>66</v>
          </cell>
          <cell r="V30">
            <v>27</v>
          </cell>
          <cell r="W30">
            <v>1</v>
          </cell>
          <cell r="X30">
            <v>2</v>
          </cell>
          <cell r="AU30">
            <v>1720</v>
          </cell>
          <cell r="AV30">
            <v>43</v>
          </cell>
          <cell r="AW30">
            <v>43</v>
          </cell>
          <cell r="AX30">
            <v>78</v>
          </cell>
          <cell r="AY30">
            <v>88</v>
          </cell>
          <cell r="AZ30">
            <v>101</v>
          </cell>
          <cell r="BA30">
            <v>126</v>
          </cell>
          <cell r="BB30">
            <v>90</v>
          </cell>
          <cell r="BC30">
            <v>90</v>
          </cell>
          <cell r="BD30">
            <v>87</v>
          </cell>
          <cell r="BE30">
            <v>104</v>
          </cell>
          <cell r="BF30">
            <v>108</v>
          </cell>
          <cell r="BG30">
            <v>97</v>
          </cell>
          <cell r="BH30">
            <v>122</v>
          </cell>
          <cell r="BI30">
            <v>128</v>
          </cell>
          <cell r="BJ30">
            <v>140</v>
          </cell>
          <cell r="BK30">
            <v>136</v>
          </cell>
          <cell r="BL30">
            <v>70</v>
          </cell>
          <cell r="BM30">
            <v>49</v>
          </cell>
          <cell r="BN30">
            <v>18</v>
          </cell>
          <cell r="BO30">
            <v>1</v>
          </cell>
          <cell r="BP30">
            <v>1</v>
          </cell>
        </row>
        <row r="31">
          <cell r="C31">
            <v>6960</v>
          </cell>
          <cell r="D31">
            <v>200</v>
          </cell>
          <cell r="E31">
            <v>189</v>
          </cell>
          <cell r="F31">
            <v>208</v>
          </cell>
          <cell r="G31">
            <v>297</v>
          </cell>
          <cell r="H31">
            <v>451</v>
          </cell>
          <cell r="I31">
            <v>521</v>
          </cell>
          <cell r="J31">
            <v>452</v>
          </cell>
          <cell r="K31">
            <v>374</v>
          </cell>
          <cell r="L31">
            <v>357</v>
          </cell>
          <cell r="M31">
            <v>414</v>
          </cell>
          <cell r="N31">
            <v>472</v>
          </cell>
          <cell r="O31">
            <v>431</v>
          </cell>
          <cell r="P31">
            <v>532</v>
          </cell>
          <cell r="Q31">
            <v>571</v>
          </cell>
          <cell r="R31">
            <v>550</v>
          </cell>
          <cell r="S31">
            <v>434</v>
          </cell>
          <cell r="T31">
            <v>278</v>
          </cell>
          <cell r="U31">
            <v>177</v>
          </cell>
          <cell r="V31">
            <v>41</v>
          </cell>
          <cell r="W31">
            <v>10</v>
          </cell>
          <cell r="X31">
            <v>1</v>
          </cell>
          <cell r="AU31">
            <v>3808</v>
          </cell>
          <cell r="AV31">
            <v>100</v>
          </cell>
          <cell r="AW31">
            <v>95</v>
          </cell>
          <cell r="AX31">
            <v>92</v>
          </cell>
          <cell r="AY31">
            <v>138</v>
          </cell>
          <cell r="AZ31">
            <v>210</v>
          </cell>
          <cell r="BA31">
            <v>242</v>
          </cell>
          <cell r="BB31">
            <v>220</v>
          </cell>
          <cell r="BC31">
            <v>190</v>
          </cell>
          <cell r="BD31">
            <v>180</v>
          </cell>
          <cell r="BE31">
            <v>214</v>
          </cell>
          <cell r="BF31">
            <v>256</v>
          </cell>
          <cell r="BG31">
            <v>229</v>
          </cell>
          <cell r="BH31">
            <v>289</v>
          </cell>
          <cell r="BI31">
            <v>341</v>
          </cell>
          <cell r="BJ31">
            <v>350</v>
          </cell>
          <cell r="BK31">
            <v>278</v>
          </cell>
          <cell r="BL31">
            <v>208</v>
          </cell>
          <cell r="BM31">
            <v>134</v>
          </cell>
          <cell r="BN31">
            <v>32</v>
          </cell>
          <cell r="BO31">
            <v>10</v>
          </cell>
          <cell r="BP31">
            <v>0</v>
          </cell>
        </row>
        <row r="32">
          <cell r="C32">
            <v>8670</v>
          </cell>
          <cell r="D32">
            <v>323</v>
          </cell>
          <cell r="E32">
            <v>335</v>
          </cell>
          <cell r="F32">
            <v>367</v>
          </cell>
          <cell r="G32">
            <v>405</v>
          </cell>
          <cell r="H32">
            <v>545</v>
          </cell>
          <cell r="I32">
            <v>538</v>
          </cell>
          <cell r="J32">
            <v>459</v>
          </cell>
          <cell r="K32">
            <v>474</v>
          </cell>
          <cell r="L32">
            <v>455</v>
          </cell>
          <cell r="M32">
            <v>567</v>
          </cell>
          <cell r="N32">
            <v>594</v>
          </cell>
          <cell r="O32">
            <v>604</v>
          </cell>
          <cell r="P32">
            <v>582</v>
          </cell>
          <cell r="Q32">
            <v>608</v>
          </cell>
          <cell r="R32">
            <v>641</v>
          </cell>
          <cell r="S32">
            <v>534</v>
          </cell>
          <cell r="T32">
            <v>348</v>
          </cell>
          <cell r="U32">
            <v>201</v>
          </cell>
          <cell r="V32">
            <v>71</v>
          </cell>
          <cell r="W32">
            <v>15</v>
          </cell>
          <cell r="X32">
            <v>4</v>
          </cell>
          <cell r="AU32">
            <v>4992</v>
          </cell>
          <cell r="AV32">
            <v>155</v>
          </cell>
          <cell r="AW32">
            <v>163</v>
          </cell>
          <cell r="AX32">
            <v>181</v>
          </cell>
          <cell r="AY32">
            <v>212</v>
          </cell>
          <cell r="AZ32">
            <v>291</v>
          </cell>
          <cell r="BA32">
            <v>279</v>
          </cell>
          <cell r="BB32">
            <v>241</v>
          </cell>
          <cell r="BC32">
            <v>247</v>
          </cell>
          <cell r="BD32">
            <v>264</v>
          </cell>
          <cell r="BE32">
            <v>335</v>
          </cell>
          <cell r="BF32">
            <v>343</v>
          </cell>
          <cell r="BG32">
            <v>345</v>
          </cell>
          <cell r="BH32">
            <v>349</v>
          </cell>
          <cell r="BI32">
            <v>348</v>
          </cell>
          <cell r="BJ32">
            <v>413</v>
          </cell>
          <cell r="BK32">
            <v>358</v>
          </cell>
          <cell r="BL32">
            <v>249</v>
          </cell>
          <cell r="BM32">
            <v>149</v>
          </cell>
          <cell r="BN32">
            <v>52</v>
          </cell>
          <cell r="BO32">
            <v>14</v>
          </cell>
          <cell r="BP32">
            <v>4</v>
          </cell>
        </row>
        <row r="33">
          <cell r="C33">
            <v>37693</v>
          </cell>
          <cell r="D33">
            <v>2088</v>
          </cell>
          <cell r="E33">
            <v>1984</v>
          </cell>
          <cell r="F33">
            <v>1997</v>
          </cell>
          <cell r="G33">
            <v>2337</v>
          </cell>
          <cell r="H33">
            <v>3127</v>
          </cell>
          <cell r="I33">
            <v>2901</v>
          </cell>
          <cell r="J33">
            <v>2844</v>
          </cell>
          <cell r="K33">
            <v>2873</v>
          </cell>
          <cell r="L33">
            <v>2847</v>
          </cell>
          <cell r="M33">
            <v>2963</v>
          </cell>
          <cell r="N33">
            <v>2866</v>
          </cell>
          <cell r="O33">
            <v>2281</v>
          </cell>
          <cell r="P33">
            <v>1832</v>
          </cell>
          <cell r="Q33">
            <v>1528</v>
          </cell>
          <cell r="R33">
            <v>1255</v>
          </cell>
          <cell r="S33">
            <v>935</v>
          </cell>
          <cell r="T33">
            <v>540</v>
          </cell>
          <cell r="U33">
            <v>359</v>
          </cell>
          <cell r="V33">
            <v>119</v>
          </cell>
          <cell r="W33">
            <v>17</v>
          </cell>
          <cell r="X33">
            <v>0</v>
          </cell>
          <cell r="AU33">
            <v>20036</v>
          </cell>
          <cell r="AV33">
            <v>1033</v>
          </cell>
          <cell r="AW33">
            <v>957</v>
          </cell>
          <cell r="AX33">
            <v>989</v>
          </cell>
          <cell r="AY33">
            <v>1149</v>
          </cell>
          <cell r="AZ33">
            <v>1673</v>
          </cell>
          <cell r="BA33">
            <v>1477</v>
          </cell>
          <cell r="BB33">
            <v>1484</v>
          </cell>
          <cell r="BC33">
            <v>1520</v>
          </cell>
          <cell r="BD33">
            <v>1583</v>
          </cell>
          <cell r="BE33">
            <v>1644</v>
          </cell>
          <cell r="BF33">
            <v>1510</v>
          </cell>
          <cell r="BG33">
            <v>1216</v>
          </cell>
          <cell r="BH33">
            <v>947</v>
          </cell>
          <cell r="BI33">
            <v>838</v>
          </cell>
          <cell r="BJ33">
            <v>736</v>
          </cell>
          <cell r="BK33">
            <v>574</v>
          </cell>
          <cell r="BL33">
            <v>347</v>
          </cell>
          <cell r="BM33">
            <v>255</v>
          </cell>
          <cell r="BN33">
            <v>88</v>
          </cell>
          <cell r="BO33">
            <v>16</v>
          </cell>
          <cell r="BP33">
            <v>0</v>
          </cell>
        </row>
        <row r="34">
          <cell r="C34">
            <v>380</v>
          </cell>
          <cell r="D34">
            <v>5</v>
          </cell>
          <cell r="E34">
            <v>8</v>
          </cell>
          <cell r="F34">
            <v>14</v>
          </cell>
          <cell r="G34">
            <v>18</v>
          </cell>
          <cell r="H34">
            <v>36</v>
          </cell>
          <cell r="I34">
            <v>26</v>
          </cell>
          <cell r="J34">
            <v>25</v>
          </cell>
          <cell r="K34">
            <v>27</v>
          </cell>
          <cell r="L34">
            <v>21</v>
          </cell>
          <cell r="M34">
            <v>26</v>
          </cell>
          <cell r="N34">
            <v>29</v>
          </cell>
          <cell r="O34">
            <v>17</v>
          </cell>
          <cell r="P34">
            <v>25</v>
          </cell>
          <cell r="Q34">
            <v>34</v>
          </cell>
          <cell r="R34">
            <v>25</v>
          </cell>
          <cell r="S34">
            <v>17</v>
          </cell>
          <cell r="T34">
            <v>16</v>
          </cell>
          <cell r="U34">
            <v>8</v>
          </cell>
          <cell r="V34">
            <v>3</v>
          </cell>
          <cell r="W34">
            <v>0</v>
          </cell>
          <cell r="X34">
            <v>0</v>
          </cell>
          <cell r="AU34">
            <v>197</v>
          </cell>
          <cell r="AV34">
            <v>3</v>
          </cell>
          <cell r="AW34">
            <v>4</v>
          </cell>
          <cell r="AX34">
            <v>11</v>
          </cell>
          <cell r="AY34">
            <v>8</v>
          </cell>
          <cell r="AZ34">
            <v>18</v>
          </cell>
          <cell r="BA34">
            <v>16</v>
          </cell>
          <cell r="BB34">
            <v>8</v>
          </cell>
          <cell r="BC34">
            <v>12</v>
          </cell>
          <cell r="BD34">
            <v>9</v>
          </cell>
          <cell r="BE34">
            <v>11</v>
          </cell>
          <cell r="BF34">
            <v>12</v>
          </cell>
          <cell r="BG34">
            <v>6</v>
          </cell>
          <cell r="BH34">
            <v>15</v>
          </cell>
          <cell r="BI34">
            <v>20</v>
          </cell>
          <cell r="BJ34">
            <v>16</v>
          </cell>
          <cell r="BK34">
            <v>8</v>
          </cell>
          <cell r="BL34">
            <v>11</v>
          </cell>
          <cell r="BM34">
            <v>7</v>
          </cell>
          <cell r="BN34">
            <v>2</v>
          </cell>
          <cell r="BO34">
            <v>0</v>
          </cell>
          <cell r="BP34">
            <v>0</v>
          </cell>
        </row>
        <row r="35">
          <cell r="C35">
            <v>341</v>
          </cell>
          <cell r="D35">
            <v>13</v>
          </cell>
          <cell r="E35">
            <v>6</v>
          </cell>
          <cell r="F35">
            <v>14</v>
          </cell>
          <cell r="G35">
            <v>18</v>
          </cell>
          <cell r="H35">
            <v>30</v>
          </cell>
          <cell r="I35">
            <v>29</v>
          </cell>
          <cell r="J35">
            <v>24</v>
          </cell>
          <cell r="K35">
            <v>20</v>
          </cell>
          <cell r="L35">
            <v>24</v>
          </cell>
          <cell r="M35">
            <v>25</v>
          </cell>
          <cell r="N35">
            <v>18</v>
          </cell>
          <cell r="O35">
            <v>15</v>
          </cell>
          <cell r="P35">
            <v>25</v>
          </cell>
          <cell r="Q35">
            <v>11</v>
          </cell>
          <cell r="R35">
            <v>19</v>
          </cell>
          <cell r="S35">
            <v>9</v>
          </cell>
          <cell r="T35">
            <v>19</v>
          </cell>
          <cell r="U35">
            <v>13</v>
          </cell>
          <cell r="V35">
            <v>6</v>
          </cell>
          <cell r="W35">
            <v>2</v>
          </cell>
          <cell r="X35">
            <v>1</v>
          </cell>
          <cell r="AU35">
            <v>180</v>
          </cell>
          <cell r="AV35">
            <v>6</v>
          </cell>
          <cell r="AW35">
            <v>3</v>
          </cell>
          <cell r="AX35">
            <v>5</v>
          </cell>
          <cell r="AY35">
            <v>6</v>
          </cell>
          <cell r="AZ35">
            <v>18</v>
          </cell>
          <cell r="BA35">
            <v>8</v>
          </cell>
          <cell r="BB35">
            <v>13</v>
          </cell>
          <cell r="BC35">
            <v>8</v>
          </cell>
          <cell r="BD35">
            <v>11</v>
          </cell>
          <cell r="BE35">
            <v>15</v>
          </cell>
          <cell r="BF35">
            <v>12</v>
          </cell>
          <cell r="BG35">
            <v>6</v>
          </cell>
          <cell r="BH35">
            <v>13</v>
          </cell>
          <cell r="BI35">
            <v>5</v>
          </cell>
          <cell r="BJ35">
            <v>10</v>
          </cell>
          <cell r="BK35">
            <v>7</v>
          </cell>
          <cell r="BL35">
            <v>17</v>
          </cell>
          <cell r="BM35">
            <v>10</v>
          </cell>
          <cell r="BN35">
            <v>4</v>
          </cell>
          <cell r="BO35">
            <v>2</v>
          </cell>
          <cell r="BP35">
            <v>1</v>
          </cell>
        </row>
        <row r="36">
          <cell r="C36">
            <v>38767</v>
          </cell>
          <cell r="D36">
            <v>1766</v>
          </cell>
          <cell r="E36">
            <v>1935</v>
          </cell>
          <cell r="F36">
            <v>2280</v>
          </cell>
          <cell r="G36">
            <v>3104</v>
          </cell>
          <cell r="H36">
            <v>3409</v>
          </cell>
          <cell r="I36">
            <v>2757</v>
          </cell>
          <cell r="J36">
            <v>2498</v>
          </cell>
          <cell r="K36">
            <v>2539</v>
          </cell>
          <cell r="L36">
            <v>2883</v>
          </cell>
          <cell r="M36">
            <v>3008</v>
          </cell>
          <cell r="N36">
            <v>2606</v>
          </cell>
          <cell r="O36">
            <v>2438</v>
          </cell>
          <cell r="P36">
            <v>2232</v>
          </cell>
          <cell r="Q36">
            <v>2001</v>
          </cell>
          <cell r="R36">
            <v>1442</v>
          </cell>
          <cell r="S36">
            <v>938</v>
          </cell>
          <cell r="T36">
            <v>507</v>
          </cell>
          <cell r="U36">
            <v>298</v>
          </cell>
          <cell r="V36">
            <v>97</v>
          </cell>
          <cell r="W36">
            <v>29</v>
          </cell>
          <cell r="X36">
            <v>0</v>
          </cell>
          <cell r="AU36">
            <v>20098</v>
          </cell>
          <cell r="AV36">
            <v>887</v>
          </cell>
          <cell r="AW36">
            <v>971</v>
          </cell>
          <cell r="AX36">
            <v>1149</v>
          </cell>
          <cell r="AY36">
            <v>1503</v>
          </cell>
          <cell r="AZ36">
            <v>1627</v>
          </cell>
          <cell r="BA36">
            <v>1266</v>
          </cell>
          <cell r="BB36">
            <v>1262</v>
          </cell>
          <cell r="BC36">
            <v>1358</v>
          </cell>
          <cell r="BD36">
            <v>1514</v>
          </cell>
          <cell r="BE36">
            <v>1506</v>
          </cell>
          <cell r="BF36">
            <v>1323</v>
          </cell>
          <cell r="BG36">
            <v>1291</v>
          </cell>
          <cell r="BH36">
            <v>1210</v>
          </cell>
          <cell r="BI36">
            <v>1099</v>
          </cell>
          <cell r="BJ36">
            <v>839</v>
          </cell>
          <cell r="BK36">
            <v>604</v>
          </cell>
          <cell r="BL36">
            <v>350</v>
          </cell>
          <cell r="BM36">
            <v>234</v>
          </cell>
          <cell r="BN36">
            <v>80</v>
          </cell>
          <cell r="BO36">
            <v>25</v>
          </cell>
          <cell r="BP36">
            <v>0</v>
          </cell>
        </row>
        <row r="37">
          <cell r="C37">
            <v>5093</v>
          </cell>
          <cell r="D37">
            <v>182</v>
          </cell>
          <cell r="E37">
            <v>182</v>
          </cell>
          <cell r="F37">
            <v>190</v>
          </cell>
          <cell r="G37">
            <v>203</v>
          </cell>
          <cell r="H37">
            <v>335</v>
          </cell>
          <cell r="I37">
            <v>383</v>
          </cell>
          <cell r="J37">
            <v>335</v>
          </cell>
          <cell r="K37">
            <v>308</v>
          </cell>
          <cell r="L37">
            <v>286</v>
          </cell>
          <cell r="M37">
            <v>313</v>
          </cell>
          <cell r="N37">
            <v>320</v>
          </cell>
          <cell r="O37">
            <v>340</v>
          </cell>
          <cell r="P37">
            <v>331</v>
          </cell>
          <cell r="Q37">
            <v>330</v>
          </cell>
          <cell r="R37">
            <v>381</v>
          </cell>
          <cell r="S37">
            <v>306</v>
          </cell>
          <cell r="T37">
            <v>198</v>
          </cell>
          <cell r="U37">
            <v>126</v>
          </cell>
          <cell r="V37">
            <v>38</v>
          </cell>
          <cell r="W37">
            <v>6</v>
          </cell>
          <cell r="X37">
            <v>0</v>
          </cell>
          <cell r="AU37">
            <v>2864</v>
          </cell>
          <cell r="AV37">
            <v>98</v>
          </cell>
          <cell r="AW37">
            <v>77</v>
          </cell>
          <cell r="AX37">
            <v>94</v>
          </cell>
          <cell r="AY37">
            <v>101</v>
          </cell>
          <cell r="AZ37">
            <v>183</v>
          </cell>
          <cell r="BA37">
            <v>202</v>
          </cell>
          <cell r="BB37">
            <v>183</v>
          </cell>
          <cell r="BC37">
            <v>156</v>
          </cell>
          <cell r="BD37">
            <v>145</v>
          </cell>
          <cell r="BE37">
            <v>166</v>
          </cell>
          <cell r="BF37">
            <v>162</v>
          </cell>
          <cell r="BG37">
            <v>181</v>
          </cell>
          <cell r="BH37">
            <v>195</v>
          </cell>
          <cell r="BI37">
            <v>208</v>
          </cell>
          <cell r="BJ37">
            <v>245</v>
          </cell>
          <cell r="BK37">
            <v>188</v>
          </cell>
          <cell r="BL37">
            <v>144</v>
          </cell>
          <cell r="BM37">
            <v>94</v>
          </cell>
          <cell r="BN37">
            <v>36</v>
          </cell>
          <cell r="BO37">
            <v>6</v>
          </cell>
          <cell r="BP37">
            <v>0</v>
          </cell>
        </row>
        <row r="38">
          <cell r="C38">
            <v>15291</v>
          </cell>
          <cell r="D38">
            <v>537</v>
          </cell>
          <cell r="E38">
            <v>508</v>
          </cell>
          <cell r="F38">
            <v>503</v>
          </cell>
          <cell r="G38">
            <v>791</v>
          </cell>
          <cell r="H38">
            <v>1135</v>
          </cell>
          <cell r="I38">
            <v>1061</v>
          </cell>
          <cell r="J38">
            <v>866</v>
          </cell>
          <cell r="K38">
            <v>885</v>
          </cell>
          <cell r="L38">
            <v>888</v>
          </cell>
          <cell r="M38">
            <v>921</v>
          </cell>
          <cell r="N38">
            <v>1026</v>
          </cell>
          <cell r="O38">
            <v>975</v>
          </cell>
          <cell r="P38">
            <v>1036</v>
          </cell>
          <cell r="Q38">
            <v>1087</v>
          </cell>
          <cell r="R38">
            <v>1067</v>
          </cell>
          <cell r="S38">
            <v>914</v>
          </cell>
          <cell r="T38">
            <v>568</v>
          </cell>
          <cell r="U38">
            <v>345</v>
          </cell>
          <cell r="V38">
            <v>142</v>
          </cell>
          <cell r="W38">
            <v>33</v>
          </cell>
          <cell r="X38">
            <v>3</v>
          </cell>
          <cell r="AU38">
            <v>8740</v>
          </cell>
          <cell r="AV38">
            <v>283</v>
          </cell>
          <cell r="AW38">
            <v>246</v>
          </cell>
          <cell r="AX38">
            <v>229</v>
          </cell>
          <cell r="AY38">
            <v>432</v>
          </cell>
          <cell r="AZ38">
            <v>657</v>
          </cell>
          <cell r="BA38">
            <v>527</v>
          </cell>
          <cell r="BB38">
            <v>453</v>
          </cell>
          <cell r="BC38">
            <v>468</v>
          </cell>
          <cell r="BD38">
            <v>483</v>
          </cell>
          <cell r="BE38">
            <v>510</v>
          </cell>
          <cell r="BF38">
            <v>586</v>
          </cell>
          <cell r="BG38">
            <v>545</v>
          </cell>
          <cell r="BH38">
            <v>608</v>
          </cell>
          <cell r="BI38">
            <v>670</v>
          </cell>
          <cell r="BJ38">
            <v>674</v>
          </cell>
          <cell r="BK38">
            <v>582</v>
          </cell>
          <cell r="BL38">
            <v>404</v>
          </cell>
          <cell r="BM38">
            <v>244</v>
          </cell>
          <cell r="BN38">
            <v>109</v>
          </cell>
          <cell r="BO38">
            <v>27</v>
          </cell>
          <cell r="BP38">
            <v>3</v>
          </cell>
        </row>
        <row r="39">
          <cell r="C39">
            <v>6068</v>
          </cell>
          <cell r="D39">
            <v>192</v>
          </cell>
          <cell r="E39">
            <v>178</v>
          </cell>
          <cell r="F39">
            <v>189</v>
          </cell>
          <cell r="G39">
            <v>214</v>
          </cell>
          <cell r="H39">
            <v>447</v>
          </cell>
          <cell r="I39">
            <v>515</v>
          </cell>
          <cell r="J39">
            <v>407</v>
          </cell>
          <cell r="K39">
            <v>366</v>
          </cell>
          <cell r="L39">
            <v>352</v>
          </cell>
          <cell r="M39">
            <v>374</v>
          </cell>
          <cell r="N39">
            <v>427</v>
          </cell>
          <cell r="O39">
            <v>362</v>
          </cell>
          <cell r="P39">
            <v>384</v>
          </cell>
          <cell r="Q39">
            <v>454</v>
          </cell>
          <cell r="R39">
            <v>475</v>
          </cell>
          <cell r="S39">
            <v>318</v>
          </cell>
          <cell r="T39">
            <v>215</v>
          </cell>
          <cell r="U39">
            <v>136</v>
          </cell>
          <cell r="V39">
            <v>50</v>
          </cell>
          <cell r="W39">
            <v>13</v>
          </cell>
          <cell r="X39">
            <v>0</v>
          </cell>
          <cell r="AU39">
            <v>3206</v>
          </cell>
          <cell r="AV39">
            <v>85</v>
          </cell>
          <cell r="AW39">
            <v>93</v>
          </cell>
          <cell r="AX39">
            <v>87</v>
          </cell>
          <cell r="AY39">
            <v>108</v>
          </cell>
          <cell r="AZ39">
            <v>215</v>
          </cell>
          <cell r="BA39">
            <v>239</v>
          </cell>
          <cell r="BB39">
            <v>153</v>
          </cell>
          <cell r="BC39">
            <v>153</v>
          </cell>
          <cell r="BD39">
            <v>160</v>
          </cell>
          <cell r="BE39">
            <v>189</v>
          </cell>
          <cell r="BF39">
            <v>225</v>
          </cell>
          <cell r="BG39">
            <v>187</v>
          </cell>
          <cell r="BH39">
            <v>215</v>
          </cell>
          <cell r="BI39">
            <v>268</v>
          </cell>
          <cell r="BJ39">
            <v>295</v>
          </cell>
          <cell r="BK39">
            <v>212</v>
          </cell>
          <cell r="BL39">
            <v>162</v>
          </cell>
          <cell r="BM39">
            <v>111</v>
          </cell>
          <cell r="BN39">
            <v>38</v>
          </cell>
          <cell r="BO39">
            <v>11</v>
          </cell>
          <cell r="BP39">
            <v>0</v>
          </cell>
        </row>
        <row r="40">
          <cell r="C40">
            <v>13722</v>
          </cell>
          <cell r="D40">
            <v>389</v>
          </cell>
          <cell r="E40">
            <v>414</v>
          </cell>
          <cell r="F40">
            <v>436</v>
          </cell>
          <cell r="G40">
            <v>572</v>
          </cell>
          <cell r="H40">
            <v>954</v>
          </cell>
          <cell r="I40">
            <v>1037</v>
          </cell>
          <cell r="J40">
            <v>744</v>
          </cell>
          <cell r="K40">
            <v>763</v>
          </cell>
          <cell r="L40">
            <v>767</v>
          </cell>
          <cell r="M40">
            <v>810</v>
          </cell>
          <cell r="N40">
            <v>924</v>
          </cell>
          <cell r="O40">
            <v>875</v>
          </cell>
          <cell r="P40">
            <v>966</v>
          </cell>
          <cell r="Q40">
            <v>1083</v>
          </cell>
          <cell r="R40">
            <v>1039</v>
          </cell>
          <cell r="S40">
            <v>946</v>
          </cell>
          <cell r="T40">
            <v>558</v>
          </cell>
          <cell r="U40">
            <v>310</v>
          </cell>
          <cell r="V40">
            <v>110</v>
          </cell>
          <cell r="W40">
            <v>21</v>
          </cell>
          <cell r="X40">
            <v>4</v>
          </cell>
          <cell r="AU40">
            <v>7668</v>
          </cell>
          <cell r="AV40">
            <v>208</v>
          </cell>
          <cell r="AW40">
            <v>203</v>
          </cell>
          <cell r="AX40">
            <v>223</v>
          </cell>
          <cell r="AY40">
            <v>284</v>
          </cell>
          <cell r="AZ40">
            <v>481</v>
          </cell>
          <cell r="BA40">
            <v>511</v>
          </cell>
          <cell r="BB40">
            <v>350</v>
          </cell>
          <cell r="BC40">
            <v>393</v>
          </cell>
          <cell r="BD40">
            <v>398</v>
          </cell>
          <cell r="BE40">
            <v>441</v>
          </cell>
          <cell r="BF40">
            <v>503</v>
          </cell>
          <cell r="BG40">
            <v>492</v>
          </cell>
          <cell r="BH40">
            <v>547</v>
          </cell>
          <cell r="BI40">
            <v>671</v>
          </cell>
          <cell r="BJ40">
            <v>671</v>
          </cell>
          <cell r="BK40">
            <v>598</v>
          </cell>
          <cell r="BL40">
            <v>393</v>
          </cell>
          <cell r="BM40">
            <v>201</v>
          </cell>
          <cell r="BN40">
            <v>80</v>
          </cell>
          <cell r="BO40">
            <v>16</v>
          </cell>
          <cell r="BP40">
            <v>4</v>
          </cell>
        </row>
        <row r="41">
          <cell r="C41">
            <v>8492</v>
          </cell>
          <cell r="D41">
            <v>319</v>
          </cell>
          <cell r="E41">
            <v>317</v>
          </cell>
          <cell r="F41">
            <v>312</v>
          </cell>
          <cell r="G41">
            <v>410</v>
          </cell>
          <cell r="H41">
            <v>523</v>
          </cell>
          <cell r="I41">
            <v>599</v>
          </cell>
          <cell r="J41">
            <v>537</v>
          </cell>
          <cell r="K41">
            <v>517</v>
          </cell>
          <cell r="L41">
            <v>516</v>
          </cell>
          <cell r="M41">
            <v>538</v>
          </cell>
          <cell r="N41">
            <v>631</v>
          </cell>
          <cell r="O41">
            <v>604</v>
          </cell>
          <cell r="P41">
            <v>582</v>
          </cell>
          <cell r="Q41">
            <v>624</v>
          </cell>
          <cell r="R41">
            <v>553</v>
          </cell>
          <cell r="S41">
            <v>448</v>
          </cell>
          <cell r="T41">
            <v>261</v>
          </cell>
          <cell r="U41">
            <v>134</v>
          </cell>
          <cell r="V41">
            <v>54</v>
          </cell>
          <cell r="W41">
            <v>11</v>
          </cell>
          <cell r="X41">
            <v>2</v>
          </cell>
          <cell r="AU41">
            <v>4568</v>
          </cell>
          <cell r="AV41">
            <v>151</v>
          </cell>
          <cell r="AW41">
            <v>158</v>
          </cell>
          <cell r="AX41">
            <v>150</v>
          </cell>
          <cell r="AY41">
            <v>191</v>
          </cell>
          <cell r="AZ41">
            <v>252</v>
          </cell>
          <cell r="BA41">
            <v>281</v>
          </cell>
          <cell r="BB41">
            <v>285</v>
          </cell>
          <cell r="BC41">
            <v>270</v>
          </cell>
          <cell r="BD41">
            <v>263</v>
          </cell>
          <cell r="BE41">
            <v>290</v>
          </cell>
          <cell r="BF41">
            <v>344</v>
          </cell>
          <cell r="BG41">
            <v>322</v>
          </cell>
          <cell r="BH41">
            <v>315</v>
          </cell>
          <cell r="BI41">
            <v>363</v>
          </cell>
          <cell r="BJ41">
            <v>335</v>
          </cell>
          <cell r="BK41">
            <v>267</v>
          </cell>
          <cell r="BL41">
            <v>186</v>
          </cell>
          <cell r="BM41">
            <v>93</v>
          </cell>
          <cell r="BN41">
            <v>43</v>
          </cell>
          <cell r="BO41">
            <v>7</v>
          </cell>
          <cell r="BP41">
            <v>2</v>
          </cell>
        </row>
        <row r="42">
          <cell r="C42">
            <v>880</v>
          </cell>
          <cell r="D42">
            <v>34</v>
          </cell>
          <cell r="E42">
            <v>28</v>
          </cell>
          <cell r="F42">
            <v>19</v>
          </cell>
          <cell r="G42">
            <v>33</v>
          </cell>
          <cell r="H42">
            <v>77</v>
          </cell>
          <cell r="I42">
            <v>83</v>
          </cell>
          <cell r="J42">
            <v>76</v>
          </cell>
          <cell r="K42">
            <v>52</v>
          </cell>
          <cell r="L42">
            <v>55</v>
          </cell>
          <cell r="M42">
            <v>43</v>
          </cell>
          <cell r="N42">
            <v>60</v>
          </cell>
          <cell r="O42">
            <v>51</v>
          </cell>
          <cell r="P42">
            <v>54</v>
          </cell>
          <cell r="Q42">
            <v>61</v>
          </cell>
          <cell r="R42">
            <v>50</v>
          </cell>
          <cell r="S42">
            <v>47</v>
          </cell>
          <cell r="T42">
            <v>28</v>
          </cell>
          <cell r="U42">
            <v>21</v>
          </cell>
          <cell r="V42">
            <v>8</v>
          </cell>
          <cell r="W42">
            <v>0</v>
          </cell>
          <cell r="X42">
            <v>0</v>
          </cell>
          <cell r="AU42">
            <v>475</v>
          </cell>
          <cell r="AV42">
            <v>20</v>
          </cell>
          <cell r="AW42">
            <v>19</v>
          </cell>
          <cell r="AX42">
            <v>7</v>
          </cell>
          <cell r="AY42">
            <v>12</v>
          </cell>
          <cell r="AZ42">
            <v>40</v>
          </cell>
          <cell r="BA42">
            <v>37</v>
          </cell>
          <cell r="BB42">
            <v>33</v>
          </cell>
          <cell r="BC42">
            <v>27</v>
          </cell>
          <cell r="BD42">
            <v>23</v>
          </cell>
          <cell r="BE42">
            <v>24</v>
          </cell>
          <cell r="BF42">
            <v>37</v>
          </cell>
          <cell r="BG42">
            <v>18</v>
          </cell>
          <cell r="BH42">
            <v>30</v>
          </cell>
          <cell r="BI42">
            <v>38</v>
          </cell>
          <cell r="BJ42">
            <v>31</v>
          </cell>
          <cell r="BK42">
            <v>36</v>
          </cell>
          <cell r="BL42">
            <v>20</v>
          </cell>
          <cell r="BM42">
            <v>17</v>
          </cell>
          <cell r="BN42">
            <v>6</v>
          </cell>
          <cell r="BO42">
            <v>0</v>
          </cell>
          <cell r="BP42">
            <v>0</v>
          </cell>
        </row>
        <row r="43">
          <cell r="C43">
            <v>4081</v>
          </cell>
          <cell r="D43">
            <v>127</v>
          </cell>
          <cell r="E43">
            <v>122</v>
          </cell>
          <cell r="F43">
            <v>153</v>
          </cell>
          <cell r="G43">
            <v>184</v>
          </cell>
          <cell r="H43">
            <v>304</v>
          </cell>
          <cell r="I43">
            <v>297</v>
          </cell>
          <cell r="J43">
            <v>227</v>
          </cell>
          <cell r="K43">
            <v>231</v>
          </cell>
          <cell r="L43">
            <v>264</v>
          </cell>
          <cell r="M43">
            <v>242</v>
          </cell>
          <cell r="N43">
            <v>247</v>
          </cell>
          <cell r="O43">
            <v>248</v>
          </cell>
          <cell r="P43">
            <v>274</v>
          </cell>
          <cell r="Q43">
            <v>300</v>
          </cell>
          <cell r="R43">
            <v>293</v>
          </cell>
          <cell r="S43">
            <v>262</v>
          </cell>
          <cell r="T43">
            <v>143</v>
          </cell>
          <cell r="U43">
            <v>105</v>
          </cell>
          <cell r="V43">
            <v>43</v>
          </cell>
          <cell r="W43">
            <v>15</v>
          </cell>
          <cell r="X43">
            <v>0</v>
          </cell>
          <cell r="AU43">
            <v>2243</v>
          </cell>
          <cell r="AV43">
            <v>47</v>
          </cell>
          <cell r="AW43">
            <v>50</v>
          </cell>
          <cell r="AX43">
            <v>82</v>
          </cell>
          <cell r="AY43">
            <v>93</v>
          </cell>
          <cell r="AZ43">
            <v>154</v>
          </cell>
          <cell r="BA43">
            <v>132</v>
          </cell>
          <cell r="BB43">
            <v>106</v>
          </cell>
          <cell r="BC43">
            <v>110</v>
          </cell>
          <cell r="BD43">
            <v>145</v>
          </cell>
          <cell r="BE43">
            <v>124</v>
          </cell>
          <cell r="BF43">
            <v>135</v>
          </cell>
          <cell r="BG43">
            <v>136</v>
          </cell>
          <cell r="BH43">
            <v>152</v>
          </cell>
          <cell r="BI43">
            <v>180</v>
          </cell>
          <cell r="BJ43">
            <v>187</v>
          </cell>
          <cell r="BK43">
            <v>177</v>
          </cell>
          <cell r="BL43">
            <v>108</v>
          </cell>
          <cell r="BM43">
            <v>80</v>
          </cell>
          <cell r="BN43">
            <v>31</v>
          </cell>
          <cell r="BO43">
            <v>14</v>
          </cell>
          <cell r="BP43">
            <v>0</v>
          </cell>
        </row>
        <row r="44">
          <cell r="C44">
            <v>5860</v>
          </cell>
          <cell r="D44">
            <v>185</v>
          </cell>
          <cell r="E44">
            <v>148</v>
          </cell>
          <cell r="F44">
            <v>181</v>
          </cell>
          <cell r="G44">
            <v>261</v>
          </cell>
          <cell r="H44">
            <v>393</v>
          </cell>
          <cell r="I44">
            <v>472</v>
          </cell>
          <cell r="J44">
            <v>407</v>
          </cell>
          <cell r="K44">
            <v>329</v>
          </cell>
          <cell r="L44">
            <v>334</v>
          </cell>
          <cell r="M44">
            <v>347</v>
          </cell>
          <cell r="N44">
            <v>369</v>
          </cell>
          <cell r="O44">
            <v>401</v>
          </cell>
          <cell r="P44">
            <v>427</v>
          </cell>
          <cell r="Q44">
            <v>469</v>
          </cell>
          <cell r="R44">
            <v>447</v>
          </cell>
          <cell r="S44">
            <v>354</v>
          </cell>
          <cell r="T44">
            <v>203</v>
          </cell>
          <cell r="U44">
            <v>92</v>
          </cell>
          <cell r="V44">
            <v>36</v>
          </cell>
          <cell r="W44">
            <v>5</v>
          </cell>
          <cell r="X44">
            <v>0</v>
          </cell>
          <cell r="AU44">
            <v>3183</v>
          </cell>
          <cell r="AV44">
            <v>92</v>
          </cell>
          <cell r="AW44">
            <v>69</v>
          </cell>
          <cell r="AX44">
            <v>82</v>
          </cell>
          <cell r="AY44">
            <v>138</v>
          </cell>
          <cell r="AZ44">
            <v>204</v>
          </cell>
          <cell r="BA44">
            <v>239</v>
          </cell>
          <cell r="BB44">
            <v>205</v>
          </cell>
          <cell r="BC44">
            <v>158</v>
          </cell>
          <cell r="BD44">
            <v>176</v>
          </cell>
          <cell r="BE44">
            <v>172</v>
          </cell>
          <cell r="BF44">
            <v>200</v>
          </cell>
          <cell r="BG44">
            <v>221</v>
          </cell>
          <cell r="BH44">
            <v>241</v>
          </cell>
          <cell r="BI44">
            <v>284</v>
          </cell>
          <cell r="BJ44">
            <v>264</v>
          </cell>
          <cell r="BK44">
            <v>225</v>
          </cell>
          <cell r="BL44">
            <v>125</v>
          </cell>
          <cell r="BM44">
            <v>58</v>
          </cell>
          <cell r="BN44">
            <v>26</v>
          </cell>
          <cell r="BO44">
            <v>4</v>
          </cell>
          <cell r="BP44">
            <v>0</v>
          </cell>
        </row>
        <row r="45">
          <cell r="C45">
            <v>7270</v>
          </cell>
          <cell r="D45">
            <v>255</v>
          </cell>
          <cell r="E45">
            <v>243</v>
          </cell>
          <cell r="F45">
            <v>246</v>
          </cell>
          <cell r="G45">
            <v>353</v>
          </cell>
          <cell r="H45">
            <v>482</v>
          </cell>
          <cell r="I45">
            <v>509</v>
          </cell>
          <cell r="J45">
            <v>423</v>
          </cell>
          <cell r="K45">
            <v>416</v>
          </cell>
          <cell r="L45">
            <v>394</v>
          </cell>
          <cell r="M45">
            <v>426</v>
          </cell>
          <cell r="N45">
            <v>496</v>
          </cell>
          <cell r="O45">
            <v>447</v>
          </cell>
          <cell r="P45">
            <v>524</v>
          </cell>
          <cell r="Q45">
            <v>547</v>
          </cell>
          <cell r="R45">
            <v>532</v>
          </cell>
          <cell r="S45">
            <v>451</v>
          </cell>
          <cell r="T45">
            <v>291</v>
          </cell>
          <cell r="U45">
            <v>162</v>
          </cell>
          <cell r="V45">
            <v>58</v>
          </cell>
          <cell r="W45">
            <v>15</v>
          </cell>
          <cell r="X45">
            <v>0</v>
          </cell>
          <cell r="AU45">
            <v>4169</v>
          </cell>
          <cell r="AV45">
            <v>136</v>
          </cell>
          <cell r="AW45">
            <v>115</v>
          </cell>
          <cell r="AX45">
            <v>118</v>
          </cell>
          <cell r="AY45">
            <v>197</v>
          </cell>
          <cell r="AZ45">
            <v>253</v>
          </cell>
          <cell r="BA45">
            <v>255</v>
          </cell>
          <cell r="BB45">
            <v>222</v>
          </cell>
          <cell r="BC45">
            <v>217</v>
          </cell>
          <cell r="BD45">
            <v>219</v>
          </cell>
          <cell r="BE45">
            <v>221</v>
          </cell>
          <cell r="BF45">
            <v>270</v>
          </cell>
          <cell r="BG45">
            <v>269</v>
          </cell>
          <cell r="BH45">
            <v>308</v>
          </cell>
          <cell r="BI45">
            <v>322</v>
          </cell>
          <cell r="BJ45">
            <v>350</v>
          </cell>
          <cell r="BK45">
            <v>306</v>
          </cell>
          <cell r="BL45">
            <v>207</v>
          </cell>
          <cell r="BM45">
            <v>123</v>
          </cell>
          <cell r="BN45">
            <v>46</v>
          </cell>
          <cell r="BO45">
            <v>15</v>
          </cell>
          <cell r="BP45">
            <v>0</v>
          </cell>
        </row>
        <row r="46">
          <cell r="C46">
            <v>700</v>
          </cell>
          <cell r="D46">
            <v>9</v>
          </cell>
          <cell r="E46">
            <v>15</v>
          </cell>
          <cell r="F46">
            <v>27</v>
          </cell>
          <cell r="G46">
            <v>33</v>
          </cell>
          <cell r="H46">
            <v>51</v>
          </cell>
          <cell r="I46">
            <v>49</v>
          </cell>
          <cell r="J46">
            <v>39</v>
          </cell>
          <cell r="K46">
            <v>32</v>
          </cell>
          <cell r="L46">
            <v>38</v>
          </cell>
          <cell r="M46">
            <v>52</v>
          </cell>
          <cell r="N46">
            <v>50</v>
          </cell>
          <cell r="O46">
            <v>45</v>
          </cell>
          <cell r="P46">
            <v>33</v>
          </cell>
          <cell r="Q46">
            <v>55</v>
          </cell>
          <cell r="R46">
            <v>50</v>
          </cell>
          <cell r="S46">
            <v>44</v>
          </cell>
          <cell r="T46">
            <v>49</v>
          </cell>
          <cell r="U46">
            <v>22</v>
          </cell>
          <cell r="V46">
            <v>7</v>
          </cell>
          <cell r="W46">
            <v>0</v>
          </cell>
          <cell r="X46">
            <v>0</v>
          </cell>
          <cell r="AU46">
            <v>371</v>
          </cell>
          <cell r="AV46">
            <v>3</v>
          </cell>
          <cell r="AW46">
            <v>8</v>
          </cell>
          <cell r="AX46">
            <v>10</v>
          </cell>
          <cell r="AY46">
            <v>20</v>
          </cell>
          <cell r="AZ46">
            <v>23</v>
          </cell>
          <cell r="BA46">
            <v>16</v>
          </cell>
          <cell r="BB46">
            <v>21</v>
          </cell>
          <cell r="BC46">
            <v>13</v>
          </cell>
          <cell r="BD46">
            <v>17</v>
          </cell>
          <cell r="BE46">
            <v>26</v>
          </cell>
          <cell r="BF46">
            <v>26</v>
          </cell>
          <cell r="BG46">
            <v>22</v>
          </cell>
          <cell r="BH46">
            <v>17</v>
          </cell>
          <cell r="BI46">
            <v>33</v>
          </cell>
          <cell r="BJ46">
            <v>34</v>
          </cell>
          <cell r="BK46">
            <v>26</v>
          </cell>
          <cell r="BL46">
            <v>33</v>
          </cell>
          <cell r="BM46">
            <v>18</v>
          </cell>
          <cell r="BN46">
            <v>5</v>
          </cell>
          <cell r="BO46">
            <v>0</v>
          </cell>
          <cell r="BP46">
            <v>0</v>
          </cell>
        </row>
        <row r="47">
          <cell r="C47">
            <v>9756</v>
          </cell>
          <cell r="D47">
            <v>326</v>
          </cell>
          <cell r="E47">
            <v>360</v>
          </cell>
          <cell r="F47">
            <v>454</v>
          </cell>
          <cell r="G47">
            <v>500</v>
          </cell>
          <cell r="H47">
            <v>635</v>
          </cell>
          <cell r="I47">
            <v>575</v>
          </cell>
          <cell r="J47">
            <v>503</v>
          </cell>
          <cell r="K47">
            <v>516</v>
          </cell>
          <cell r="L47">
            <v>521</v>
          </cell>
          <cell r="M47">
            <v>584</v>
          </cell>
          <cell r="N47">
            <v>655</v>
          </cell>
          <cell r="O47">
            <v>632</v>
          </cell>
          <cell r="P47">
            <v>695</v>
          </cell>
          <cell r="Q47">
            <v>710</v>
          </cell>
          <cell r="R47">
            <v>695</v>
          </cell>
          <cell r="S47">
            <v>599</v>
          </cell>
          <cell r="T47">
            <v>447</v>
          </cell>
          <cell r="U47">
            <v>221</v>
          </cell>
          <cell r="V47">
            <v>101</v>
          </cell>
          <cell r="W47">
            <v>26</v>
          </cell>
          <cell r="X47">
            <v>1</v>
          </cell>
          <cell r="AU47">
            <v>5328</v>
          </cell>
          <cell r="AV47">
            <v>154</v>
          </cell>
          <cell r="AW47">
            <v>169</v>
          </cell>
          <cell r="AX47">
            <v>188</v>
          </cell>
          <cell r="AY47">
            <v>229</v>
          </cell>
          <cell r="AZ47">
            <v>301</v>
          </cell>
          <cell r="BA47">
            <v>281</v>
          </cell>
          <cell r="BB47">
            <v>260</v>
          </cell>
          <cell r="BC47">
            <v>273</v>
          </cell>
          <cell r="BD47">
            <v>274</v>
          </cell>
          <cell r="BE47">
            <v>310</v>
          </cell>
          <cell r="BF47">
            <v>357</v>
          </cell>
          <cell r="BG47">
            <v>347</v>
          </cell>
          <cell r="BH47">
            <v>391</v>
          </cell>
          <cell r="BI47">
            <v>430</v>
          </cell>
          <cell r="BJ47">
            <v>420</v>
          </cell>
          <cell r="BK47">
            <v>400</v>
          </cell>
          <cell r="BL47">
            <v>279</v>
          </cell>
          <cell r="BM47">
            <v>162</v>
          </cell>
          <cell r="BN47">
            <v>76</v>
          </cell>
          <cell r="BO47">
            <v>26</v>
          </cell>
          <cell r="BP47">
            <v>1</v>
          </cell>
        </row>
        <row r="48">
          <cell r="C48">
            <v>46410</v>
          </cell>
          <cell r="D48">
            <v>1733</v>
          </cell>
          <cell r="E48">
            <v>1782</v>
          </cell>
          <cell r="F48">
            <v>1910</v>
          </cell>
          <cell r="G48">
            <v>2444</v>
          </cell>
          <cell r="H48">
            <v>3030</v>
          </cell>
          <cell r="I48">
            <v>3129</v>
          </cell>
          <cell r="J48">
            <v>3031</v>
          </cell>
          <cell r="K48">
            <v>3271</v>
          </cell>
          <cell r="L48">
            <v>3092</v>
          </cell>
          <cell r="M48">
            <v>2693</v>
          </cell>
          <cell r="N48">
            <v>2651</v>
          </cell>
          <cell r="O48">
            <v>2849</v>
          </cell>
          <cell r="P48">
            <v>3551</v>
          </cell>
          <cell r="Q48">
            <v>4145</v>
          </cell>
          <cell r="R48">
            <v>3310</v>
          </cell>
          <cell r="S48">
            <v>2143</v>
          </cell>
          <cell r="T48">
            <v>976</v>
          </cell>
          <cell r="U48">
            <v>504</v>
          </cell>
          <cell r="V48">
            <v>137</v>
          </cell>
          <cell r="W48">
            <v>26</v>
          </cell>
          <cell r="X48">
            <v>3</v>
          </cell>
          <cell r="AU48">
            <v>24397</v>
          </cell>
          <cell r="AV48">
            <v>831</v>
          </cell>
          <cell r="AW48">
            <v>885</v>
          </cell>
          <cell r="AX48">
            <v>938</v>
          </cell>
          <cell r="AY48">
            <v>1155</v>
          </cell>
          <cell r="AZ48">
            <v>1459</v>
          </cell>
          <cell r="BA48">
            <v>1512</v>
          </cell>
          <cell r="BB48">
            <v>1505</v>
          </cell>
          <cell r="BC48">
            <v>1640</v>
          </cell>
          <cell r="BD48">
            <v>1547</v>
          </cell>
          <cell r="BE48">
            <v>1324</v>
          </cell>
          <cell r="BF48">
            <v>1443</v>
          </cell>
          <cell r="BG48">
            <v>1625</v>
          </cell>
          <cell r="BH48">
            <v>2066</v>
          </cell>
          <cell r="BI48">
            <v>2340</v>
          </cell>
          <cell r="BJ48">
            <v>1821</v>
          </cell>
          <cell r="BK48">
            <v>1217</v>
          </cell>
          <cell r="BL48">
            <v>618</v>
          </cell>
          <cell r="BM48">
            <v>346</v>
          </cell>
          <cell r="BN48">
            <v>100</v>
          </cell>
          <cell r="BO48">
            <v>23</v>
          </cell>
          <cell r="BP48">
            <v>2</v>
          </cell>
        </row>
        <row r="49">
          <cell r="C49">
            <v>857</v>
          </cell>
          <cell r="D49">
            <v>13</v>
          </cell>
          <cell r="E49">
            <v>18</v>
          </cell>
          <cell r="F49">
            <v>37</v>
          </cell>
          <cell r="G49">
            <v>46</v>
          </cell>
          <cell r="H49">
            <v>51</v>
          </cell>
          <cell r="I49">
            <v>44</v>
          </cell>
          <cell r="J49">
            <v>37</v>
          </cell>
          <cell r="K49">
            <v>42</v>
          </cell>
          <cell r="L49">
            <v>55</v>
          </cell>
          <cell r="M49">
            <v>49</v>
          </cell>
          <cell r="N49">
            <v>56</v>
          </cell>
          <cell r="O49">
            <v>61</v>
          </cell>
          <cell r="P49">
            <v>77</v>
          </cell>
          <cell r="Q49">
            <v>82</v>
          </cell>
          <cell r="R49">
            <v>68</v>
          </cell>
          <cell r="S49">
            <v>59</v>
          </cell>
          <cell r="T49">
            <v>30</v>
          </cell>
          <cell r="U49">
            <v>19</v>
          </cell>
          <cell r="V49">
            <v>10</v>
          </cell>
          <cell r="W49">
            <v>3</v>
          </cell>
          <cell r="X49">
            <v>0</v>
          </cell>
          <cell r="AU49">
            <v>485</v>
          </cell>
          <cell r="AV49">
            <v>7</v>
          </cell>
          <cell r="AW49">
            <v>6</v>
          </cell>
          <cell r="AX49">
            <v>15</v>
          </cell>
          <cell r="AY49">
            <v>18</v>
          </cell>
          <cell r="AZ49">
            <v>29</v>
          </cell>
          <cell r="BA49">
            <v>24</v>
          </cell>
          <cell r="BB49">
            <v>19</v>
          </cell>
          <cell r="BC49">
            <v>23</v>
          </cell>
          <cell r="BD49">
            <v>31</v>
          </cell>
          <cell r="BE49">
            <v>23</v>
          </cell>
          <cell r="BF49">
            <v>31</v>
          </cell>
          <cell r="BG49">
            <v>30</v>
          </cell>
          <cell r="BH49">
            <v>36</v>
          </cell>
          <cell r="BI49">
            <v>54</v>
          </cell>
          <cell r="BJ49">
            <v>44</v>
          </cell>
          <cell r="BK49">
            <v>44</v>
          </cell>
          <cell r="BL49">
            <v>25</v>
          </cell>
          <cell r="BM49">
            <v>15</v>
          </cell>
          <cell r="BN49">
            <v>8</v>
          </cell>
          <cell r="BO49">
            <v>3</v>
          </cell>
          <cell r="BP49">
            <v>0</v>
          </cell>
        </row>
        <row r="50">
          <cell r="C50">
            <v>17553</v>
          </cell>
          <cell r="D50">
            <v>609</v>
          </cell>
          <cell r="E50">
            <v>597</v>
          </cell>
          <cell r="F50">
            <v>664</v>
          </cell>
          <cell r="G50">
            <v>812</v>
          </cell>
          <cell r="H50">
            <v>1146</v>
          </cell>
          <cell r="I50">
            <v>1206</v>
          </cell>
          <cell r="J50">
            <v>1026</v>
          </cell>
          <cell r="K50">
            <v>1128</v>
          </cell>
          <cell r="L50">
            <v>965</v>
          </cell>
          <cell r="M50">
            <v>1043</v>
          </cell>
          <cell r="N50">
            <v>1138</v>
          </cell>
          <cell r="O50">
            <v>1062</v>
          </cell>
          <cell r="P50">
            <v>1180</v>
          </cell>
          <cell r="Q50">
            <v>1418</v>
          </cell>
          <cell r="R50">
            <v>1323</v>
          </cell>
          <cell r="S50">
            <v>1127</v>
          </cell>
          <cell r="T50">
            <v>633</v>
          </cell>
          <cell r="U50">
            <v>338</v>
          </cell>
          <cell r="V50">
            <v>112</v>
          </cell>
          <cell r="W50">
            <v>23</v>
          </cell>
          <cell r="X50">
            <v>3</v>
          </cell>
          <cell r="AU50">
            <v>9868</v>
          </cell>
          <cell r="AV50">
            <v>315</v>
          </cell>
          <cell r="AW50">
            <v>313</v>
          </cell>
          <cell r="AX50">
            <v>306</v>
          </cell>
          <cell r="AY50">
            <v>425</v>
          </cell>
          <cell r="AZ50">
            <v>584</v>
          </cell>
          <cell r="BA50">
            <v>602</v>
          </cell>
          <cell r="BB50">
            <v>530</v>
          </cell>
          <cell r="BC50">
            <v>575</v>
          </cell>
          <cell r="BD50">
            <v>527</v>
          </cell>
          <cell r="BE50">
            <v>580</v>
          </cell>
          <cell r="BF50">
            <v>617</v>
          </cell>
          <cell r="BG50">
            <v>610</v>
          </cell>
          <cell r="BH50">
            <v>690</v>
          </cell>
          <cell r="BI50">
            <v>849</v>
          </cell>
          <cell r="BJ50">
            <v>826</v>
          </cell>
          <cell r="BK50">
            <v>733</v>
          </cell>
          <cell r="BL50">
            <v>437</v>
          </cell>
          <cell r="BM50">
            <v>240</v>
          </cell>
          <cell r="BN50">
            <v>87</v>
          </cell>
          <cell r="BO50">
            <v>19</v>
          </cell>
          <cell r="BP50">
            <v>3</v>
          </cell>
        </row>
        <row r="51">
          <cell r="C51">
            <v>2047</v>
          </cell>
          <cell r="D51">
            <v>58</v>
          </cell>
          <cell r="E51">
            <v>62</v>
          </cell>
          <cell r="F51">
            <v>71</v>
          </cell>
          <cell r="G51">
            <v>106</v>
          </cell>
          <cell r="H51">
            <v>132</v>
          </cell>
          <cell r="I51">
            <v>126</v>
          </cell>
          <cell r="J51">
            <v>107</v>
          </cell>
          <cell r="K51">
            <v>99</v>
          </cell>
          <cell r="L51">
            <v>119</v>
          </cell>
          <cell r="M51">
            <v>133</v>
          </cell>
          <cell r="N51">
            <v>118</v>
          </cell>
          <cell r="O51">
            <v>139</v>
          </cell>
          <cell r="P51">
            <v>151</v>
          </cell>
          <cell r="Q51">
            <v>161</v>
          </cell>
          <cell r="R51">
            <v>159</v>
          </cell>
          <cell r="S51">
            <v>155</v>
          </cell>
          <cell r="T51">
            <v>91</v>
          </cell>
          <cell r="U51">
            <v>47</v>
          </cell>
          <cell r="V51">
            <v>11</v>
          </cell>
          <cell r="W51">
            <v>2</v>
          </cell>
          <cell r="X51">
            <v>0</v>
          </cell>
          <cell r="AU51">
            <v>1139</v>
          </cell>
          <cell r="AV51">
            <v>37</v>
          </cell>
          <cell r="AW51">
            <v>32</v>
          </cell>
          <cell r="AX51">
            <v>28</v>
          </cell>
          <cell r="AY51">
            <v>50</v>
          </cell>
          <cell r="AZ51">
            <v>56</v>
          </cell>
          <cell r="BA51">
            <v>62</v>
          </cell>
          <cell r="BB51">
            <v>52</v>
          </cell>
          <cell r="BC51">
            <v>51</v>
          </cell>
          <cell r="BD51">
            <v>66</v>
          </cell>
          <cell r="BE51">
            <v>65</v>
          </cell>
          <cell r="BF51">
            <v>66</v>
          </cell>
          <cell r="BG51">
            <v>83</v>
          </cell>
          <cell r="BH51">
            <v>82</v>
          </cell>
          <cell r="BI51">
            <v>101</v>
          </cell>
          <cell r="BJ51">
            <v>101</v>
          </cell>
          <cell r="BK51">
            <v>107</v>
          </cell>
          <cell r="BL51">
            <v>55</v>
          </cell>
          <cell r="BM51">
            <v>35</v>
          </cell>
          <cell r="BN51">
            <v>8</v>
          </cell>
          <cell r="BO51">
            <v>2</v>
          </cell>
          <cell r="BP51">
            <v>0</v>
          </cell>
        </row>
        <row r="52">
          <cell r="C52">
            <v>4013</v>
          </cell>
          <cell r="D52">
            <v>140</v>
          </cell>
          <cell r="E52">
            <v>143</v>
          </cell>
          <cell r="F52">
            <v>153</v>
          </cell>
          <cell r="G52">
            <v>198</v>
          </cell>
          <cell r="H52">
            <v>254</v>
          </cell>
          <cell r="I52">
            <v>246</v>
          </cell>
          <cell r="J52">
            <v>221</v>
          </cell>
          <cell r="K52">
            <v>246</v>
          </cell>
          <cell r="L52">
            <v>218</v>
          </cell>
          <cell r="M52">
            <v>257</v>
          </cell>
          <cell r="N52">
            <v>275</v>
          </cell>
          <cell r="O52">
            <v>254</v>
          </cell>
          <cell r="P52">
            <v>279</v>
          </cell>
          <cell r="Q52">
            <v>323</v>
          </cell>
          <cell r="R52">
            <v>289</v>
          </cell>
          <cell r="S52">
            <v>261</v>
          </cell>
          <cell r="T52">
            <v>157</v>
          </cell>
          <cell r="U52">
            <v>65</v>
          </cell>
          <cell r="V52">
            <v>31</v>
          </cell>
          <cell r="W52">
            <v>3</v>
          </cell>
          <cell r="X52">
            <v>0</v>
          </cell>
          <cell r="AU52">
            <v>2224</v>
          </cell>
          <cell r="AV52">
            <v>62</v>
          </cell>
          <cell r="AW52">
            <v>77</v>
          </cell>
          <cell r="AX52">
            <v>74</v>
          </cell>
          <cell r="AY52">
            <v>93</v>
          </cell>
          <cell r="AZ52">
            <v>126</v>
          </cell>
          <cell r="BA52">
            <v>128</v>
          </cell>
          <cell r="BB52">
            <v>98</v>
          </cell>
          <cell r="BC52">
            <v>129</v>
          </cell>
          <cell r="BD52">
            <v>106</v>
          </cell>
          <cell r="BE52">
            <v>137</v>
          </cell>
          <cell r="BF52">
            <v>148</v>
          </cell>
          <cell r="BG52">
            <v>132</v>
          </cell>
          <cell r="BH52">
            <v>154</v>
          </cell>
          <cell r="BI52">
            <v>207</v>
          </cell>
          <cell r="BJ52">
            <v>184</v>
          </cell>
          <cell r="BK52">
            <v>180</v>
          </cell>
          <cell r="BL52">
            <v>114</v>
          </cell>
          <cell r="BM52">
            <v>50</v>
          </cell>
          <cell r="BN52">
            <v>23</v>
          </cell>
          <cell r="BO52">
            <v>2</v>
          </cell>
          <cell r="BP52">
            <v>0</v>
          </cell>
        </row>
        <row r="53">
          <cell r="C53">
            <v>1612</v>
          </cell>
          <cell r="D53">
            <v>46</v>
          </cell>
          <cell r="E53">
            <v>38</v>
          </cell>
          <cell r="F53">
            <v>52</v>
          </cell>
          <cell r="G53">
            <v>80</v>
          </cell>
          <cell r="H53">
            <v>119</v>
          </cell>
          <cell r="I53">
            <v>131</v>
          </cell>
          <cell r="J53">
            <v>91</v>
          </cell>
          <cell r="K53">
            <v>100</v>
          </cell>
          <cell r="L53">
            <v>121</v>
          </cell>
          <cell r="M53">
            <v>112</v>
          </cell>
          <cell r="N53">
            <v>96</v>
          </cell>
          <cell r="O53">
            <v>77</v>
          </cell>
          <cell r="P53">
            <v>104</v>
          </cell>
          <cell r="Q53">
            <v>135</v>
          </cell>
          <cell r="R53">
            <v>135</v>
          </cell>
          <cell r="S53">
            <v>100</v>
          </cell>
          <cell r="T53">
            <v>41</v>
          </cell>
          <cell r="U53">
            <v>22</v>
          </cell>
          <cell r="V53">
            <v>9</v>
          </cell>
          <cell r="W53">
            <v>3</v>
          </cell>
          <cell r="X53">
            <v>0</v>
          </cell>
          <cell r="AU53">
            <v>867</v>
          </cell>
          <cell r="AV53">
            <v>19</v>
          </cell>
          <cell r="AW53">
            <v>17</v>
          </cell>
          <cell r="AX53">
            <v>23</v>
          </cell>
          <cell r="AY53">
            <v>36</v>
          </cell>
          <cell r="AZ53">
            <v>55</v>
          </cell>
          <cell r="BA53">
            <v>56</v>
          </cell>
          <cell r="BB53">
            <v>40</v>
          </cell>
          <cell r="BC53">
            <v>49</v>
          </cell>
          <cell r="BD53">
            <v>62</v>
          </cell>
          <cell r="BE53">
            <v>59</v>
          </cell>
          <cell r="BF53">
            <v>42</v>
          </cell>
          <cell r="BG53">
            <v>45</v>
          </cell>
          <cell r="BH53">
            <v>61</v>
          </cell>
          <cell r="BI53">
            <v>78</v>
          </cell>
          <cell r="BJ53">
            <v>89</v>
          </cell>
          <cell r="BK53">
            <v>76</v>
          </cell>
          <cell r="BL53">
            <v>32</v>
          </cell>
          <cell r="BM53">
            <v>19</v>
          </cell>
          <cell r="BN53">
            <v>7</v>
          </cell>
          <cell r="BO53">
            <v>2</v>
          </cell>
          <cell r="BP53">
            <v>0</v>
          </cell>
        </row>
        <row r="54">
          <cell r="C54">
            <v>33678</v>
          </cell>
          <cell r="D54">
            <v>1221</v>
          </cell>
          <cell r="E54">
            <v>1212</v>
          </cell>
          <cell r="F54">
            <v>1240</v>
          </cell>
          <cell r="G54">
            <v>1683</v>
          </cell>
          <cell r="H54">
            <v>2735</v>
          </cell>
          <cell r="I54">
            <v>2812</v>
          </cell>
          <cell r="J54">
            <v>2066</v>
          </cell>
          <cell r="K54">
            <v>1934</v>
          </cell>
          <cell r="L54">
            <v>1983</v>
          </cell>
          <cell r="M54">
            <v>2155</v>
          </cell>
          <cell r="N54">
            <v>2667</v>
          </cell>
          <cell r="O54">
            <v>2628</v>
          </cell>
          <cell r="P54">
            <v>2329</v>
          </cell>
          <cell r="Q54">
            <v>2179</v>
          </cell>
          <cell r="R54">
            <v>1926</v>
          </cell>
          <cell r="S54">
            <v>1473</v>
          </cell>
          <cell r="T54">
            <v>804</v>
          </cell>
          <cell r="U54">
            <v>441</v>
          </cell>
          <cell r="V54">
            <v>159</v>
          </cell>
          <cell r="W54">
            <v>30</v>
          </cell>
          <cell r="X54">
            <v>1</v>
          </cell>
          <cell r="AU54">
            <v>18317</v>
          </cell>
          <cell r="AV54">
            <v>593</v>
          </cell>
          <cell r="AW54">
            <v>586</v>
          </cell>
          <cell r="AX54">
            <v>617</v>
          </cell>
          <cell r="AY54">
            <v>826</v>
          </cell>
          <cell r="AZ54">
            <v>1360</v>
          </cell>
          <cell r="BA54">
            <v>1374</v>
          </cell>
          <cell r="BB54">
            <v>1082</v>
          </cell>
          <cell r="BC54">
            <v>1012</v>
          </cell>
          <cell r="BD54">
            <v>1088</v>
          </cell>
          <cell r="BE54">
            <v>1212</v>
          </cell>
          <cell r="BF54">
            <v>1546</v>
          </cell>
          <cell r="BG54">
            <v>1464</v>
          </cell>
          <cell r="BH54">
            <v>1253</v>
          </cell>
          <cell r="BI54">
            <v>1242</v>
          </cell>
          <cell r="BJ54">
            <v>1121</v>
          </cell>
          <cell r="BK54">
            <v>934</v>
          </cell>
          <cell r="BL54">
            <v>538</v>
          </cell>
          <cell r="BM54">
            <v>315</v>
          </cell>
          <cell r="BN54">
            <v>126</v>
          </cell>
          <cell r="BO54">
            <v>27</v>
          </cell>
          <cell r="BP54">
            <v>1</v>
          </cell>
        </row>
        <row r="55">
          <cell r="C55">
            <v>8101</v>
          </cell>
          <cell r="D55">
            <v>371</v>
          </cell>
          <cell r="E55">
            <v>355</v>
          </cell>
          <cell r="F55">
            <v>390</v>
          </cell>
          <cell r="G55">
            <v>399</v>
          </cell>
          <cell r="H55">
            <v>539</v>
          </cell>
          <cell r="I55">
            <v>580</v>
          </cell>
          <cell r="J55">
            <v>531</v>
          </cell>
          <cell r="K55">
            <v>530</v>
          </cell>
          <cell r="L55">
            <v>516</v>
          </cell>
          <cell r="M55">
            <v>531</v>
          </cell>
          <cell r="N55">
            <v>601</v>
          </cell>
          <cell r="O55">
            <v>612</v>
          </cell>
          <cell r="P55">
            <v>565</v>
          </cell>
          <cell r="Q55">
            <v>493</v>
          </cell>
          <cell r="R55">
            <v>405</v>
          </cell>
          <cell r="S55">
            <v>317</v>
          </cell>
          <cell r="T55">
            <v>177</v>
          </cell>
          <cell r="U55">
            <v>129</v>
          </cell>
          <cell r="V55">
            <v>50</v>
          </cell>
          <cell r="W55">
            <v>10</v>
          </cell>
          <cell r="X55">
            <v>0</v>
          </cell>
          <cell r="AU55">
            <v>4372</v>
          </cell>
          <cell r="AV55">
            <v>183</v>
          </cell>
          <cell r="AW55">
            <v>172</v>
          </cell>
          <cell r="AX55">
            <v>208</v>
          </cell>
          <cell r="AY55">
            <v>204</v>
          </cell>
          <cell r="AZ55">
            <v>274</v>
          </cell>
          <cell r="BA55">
            <v>307</v>
          </cell>
          <cell r="BB55">
            <v>286</v>
          </cell>
          <cell r="BC55">
            <v>274</v>
          </cell>
          <cell r="BD55">
            <v>266</v>
          </cell>
          <cell r="BE55">
            <v>310</v>
          </cell>
          <cell r="BF55">
            <v>328</v>
          </cell>
          <cell r="BG55">
            <v>353</v>
          </cell>
          <cell r="BH55">
            <v>301</v>
          </cell>
          <cell r="BI55">
            <v>266</v>
          </cell>
          <cell r="BJ55">
            <v>211</v>
          </cell>
          <cell r="BK55">
            <v>180</v>
          </cell>
          <cell r="BL55">
            <v>128</v>
          </cell>
          <cell r="BM55">
            <v>81</v>
          </cell>
          <cell r="BN55">
            <v>32</v>
          </cell>
          <cell r="BO55">
            <v>8</v>
          </cell>
          <cell r="BP55">
            <v>0</v>
          </cell>
        </row>
        <row r="56">
          <cell r="C56">
            <v>17073</v>
          </cell>
          <cell r="D56">
            <v>541</v>
          </cell>
          <cell r="E56">
            <v>555</v>
          </cell>
          <cell r="F56">
            <v>634</v>
          </cell>
          <cell r="G56">
            <v>849</v>
          </cell>
          <cell r="H56">
            <v>1200</v>
          </cell>
          <cell r="I56">
            <v>1256</v>
          </cell>
          <cell r="J56">
            <v>971</v>
          </cell>
          <cell r="K56">
            <v>995</v>
          </cell>
          <cell r="L56">
            <v>991</v>
          </cell>
          <cell r="M56">
            <v>1027</v>
          </cell>
          <cell r="N56">
            <v>1160</v>
          </cell>
          <cell r="O56">
            <v>1125</v>
          </cell>
          <cell r="P56">
            <v>1203</v>
          </cell>
          <cell r="Q56">
            <v>1381</v>
          </cell>
          <cell r="R56">
            <v>1248</v>
          </cell>
          <cell r="S56">
            <v>990</v>
          </cell>
          <cell r="T56">
            <v>520</v>
          </cell>
          <cell r="U56">
            <v>299</v>
          </cell>
          <cell r="V56">
            <v>109</v>
          </cell>
          <cell r="W56">
            <v>17</v>
          </cell>
          <cell r="X56">
            <v>2</v>
          </cell>
          <cell r="AU56">
            <v>9299</v>
          </cell>
          <cell r="AV56">
            <v>278</v>
          </cell>
          <cell r="AW56">
            <v>261</v>
          </cell>
          <cell r="AX56">
            <v>298</v>
          </cell>
          <cell r="AY56">
            <v>413</v>
          </cell>
          <cell r="AZ56">
            <v>618</v>
          </cell>
          <cell r="BA56">
            <v>571</v>
          </cell>
          <cell r="BB56">
            <v>450</v>
          </cell>
          <cell r="BC56">
            <v>518</v>
          </cell>
          <cell r="BD56">
            <v>525</v>
          </cell>
          <cell r="BE56">
            <v>521</v>
          </cell>
          <cell r="BF56">
            <v>639</v>
          </cell>
          <cell r="BG56">
            <v>604</v>
          </cell>
          <cell r="BH56">
            <v>701</v>
          </cell>
          <cell r="BI56">
            <v>824</v>
          </cell>
          <cell r="BJ56">
            <v>773</v>
          </cell>
          <cell r="BK56">
            <v>644</v>
          </cell>
          <cell r="BL56">
            <v>340</v>
          </cell>
          <cell r="BM56">
            <v>224</v>
          </cell>
          <cell r="BN56">
            <v>84</v>
          </cell>
          <cell r="BO56">
            <v>11</v>
          </cell>
          <cell r="BP56">
            <v>2</v>
          </cell>
        </row>
        <row r="57">
          <cell r="C57">
            <v>13449</v>
          </cell>
          <cell r="D57">
            <v>396</v>
          </cell>
          <cell r="E57">
            <v>387</v>
          </cell>
          <cell r="F57">
            <v>416</v>
          </cell>
          <cell r="G57">
            <v>533</v>
          </cell>
          <cell r="H57">
            <v>829</v>
          </cell>
          <cell r="I57">
            <v>805</v>
          </cell>
          <cell r="J57">
            <v>671</v>
          </cell>
          <cell r="K57">
            <v>764</v>
          </cell>
          <cell r="L57">
            <v>775</v>
          </cell>
          <cell r="M57">
            <v>812</v>
          </cell>
          <cell r="N57">
            <v>856</v>
          </cell>
          <cell r="O57">
            <v>838</v>
          </cell>
          <cell r="P57">
            <v>868</v>
          </cell>
          <cell r="Q57">
            <v>1106</v>
          </cell>
          <cell r="R57">
            <v>1174</v>
          </cell>
          <cell r="S57">
            <v>1117</v>
          </cell>
          <cell r="T57">
            <v>636</v>
          </cell>
          <cell r="U57">
            <v>340</v>
          </cell>
          <cell r="V57">
            <v>104</v>
          </cell>
          <cell r="W57">
            <v>20</v>
          </cell>
          <cell r="X57">
            <v>2</v>
          </cell>
          <cell r="AU57">
            <v>7544</v>
          </cell>
          <cell r="AV57">
            <v>187</v>
          </cell>
          <cell r="AW57">
            <v>176</v>
          </cell>
          <cell r="AX57">
            <v>183</v>
          </cell>
          <cell r="AY57">
            <v>263</v>
          </cell>
          <cell r="AZ57">
            <v>422</v>
          </cell>
          <cell r="BA57">
            <v>403</v>
          </cell>
          <cell r="BB57">
            <v>337</v>
          </cell>
          <cell r="BC57">
            <v>387</v>
          </cell>
          <cell r="BD57">
            <v>414</v>
          </cell>
          <cell r="BE57">
            <v>437</v>
          </cell>
          <cell r="BF57">
            <v>498</v>
          </cell>
          <cell r="BG57">
            <v>485</v>
          </cell>
          <cell r="BH57">
            <v>514</v>
          </cell>
          <cell r="BI57">
            <v>671</v>
          </cell>
          <cell r="BJ57">
            <v>733</v>
          </cell>
          <cell r="BK57">
            <v>685</v>
          </cell>
          <cell r="BL57">
            <v>422</v>
          </cell>
          <cell r="BM57">
            <v>229</v>
          </cell>
          <cell r="BN57">
            <v>81</v>
          </cell>
          <cell r="BO57">
            <v>15</v>
          </cell>
          <cell r="BP57">
            <v>2</v>
          </cell>
        </row>
        <row r="58">
          <cell r="C58">
            <v>10782</v>
          </cell>
          <cell r="D58">
            <v>350</v>
          </cell>
          <cell r="E58">
            <v>329</v>
          </cell>
          <cell r="F58">
            <v>357</v>
          </cell>
          <cell r="G58">
            <v>472</v>
          </cell>
          <cell r="H58">
            <v>685</v>
          </cell>
          <cell r="I58">
            <v>651</v>
          </cell>
          <cell r="J58">
            <v>544</v>
          </cell>
          <cell r="K58">
            <v>575</v>
          </cell>
          <cell r="L58">
            <v>598</v>
          </cell>
          <cell r="M58">
            <v>670</v>
          </cell>
          <cell r="N58">
            <v>733</v>
          </cell>
          <cell r="O58">
            <v>621</v>
          </cell>
          <cell r="P58">
            <v>625</v>
          </cell>
          <cell r="Q58">
            <v>787</v>
          </cell>
          <cell r="R58">
            <v>919</v>
          </cell>
          <cell r="S58">
            <v>896</v>
          </cell>
          <cell r="T58">
            <v>546</v>
          </cell>
          <cell r="U58">
            <v>278</v>
          </cell>
          <cell r="V58">
            <v>124</v>
          </cell>
          <cell r="W58">
            <v>20</v>
          </cell>
          <cell r="X58">
            <v>2</v>
          </cell>
          <cell r="AU58">
            <v>6224</v>
          </cell>
          <cell r="AV58">
            <v>159</v>
          </cell>
          <cell r="AW58">
            <v>159</v>
          </cell>
          <cell r="AX58">
            <v>157</v>
          </cell>
          <cell r="AY58">
            <v>234</v>
          </cell>
          <cell r="AZ58">
            <v>334</v>
          </cell>
          <cell r="BA58">
            <v>332</v>
          </cell>
          <cell r="BB58">
            <v>299</v>
          </cell>
          <cell r="BC58">
            <v>299</v>
          </cell>
          <cell r="BD58">
            <v>346</v>
          </cell>
          <cell r="BE58">
            <v>381</v>
          </cell>
          <cell r="BF58">
            <v>414</v>
          </cell>
          <cell r="BG58">
            <v>378</v>
          </cell>
          <cell r="BH58">
            <v>370</v>
          </cell>
          <cell r="BI58">
            <v>499</v>
          </cell>
          <cell r="BJ58">
            <v>600</v>
          </cell>
          <cell r="BK58">
            <v>566</v>
          </cell>
          <cell r="BL58">
            <v>380</v>
          </cell>
          <cell r="BM58">
            <v>207</v>
          </cell>
          <cell r="BN58">
            <v>95</v>
          </cell>
          <cell r="BO58">
            <v>13</v>
          </cell>
          <cell r="BP58">
            <v>2</v>
          </cell>
        </row>
        <row r="59">
          <cell r="C59">
            <v>17404</v>
          </cell>
          <cell r="D59">
            <v>463</v>
          </cell>
          <cell r="E59">
            <v>509</v>
          </cell>
          <cell r="F59">
            <v>474</v>
          </cell>
          <cell r="G59">
            <v>748</v>
          </cell>
          <cell r="H59">
            <v>1314</v>
          </cell>
          <cell r="I59">
            <v>1306</v>
          </cell>
          <cell r="J59">
            <v>983</v>
          </cell>
          <cell r="K59">
            <v>896</v>
          </cell>
          <cell r="L59">
            <v>943</v>
          </cell>
          <cell r="M59">
            <v>1047</v>
          </cell>
          <cell r="N59">
            <v>1272</v>
          </cell>
          <cell r="O59">
            <v>1080</v>
          </cell>
          <cell r="P59">
            <v>1147</v>
          </cell>
          <cell r="Q59">
            <v>1334</v>
          </cell>
          <cell r="R59">
            <v>1387</v>
          </cell>
          <cell r="S59">
            <v>1175</v>
          </cell>
          <cell r="T59">
            <v>719</v>
          </cell>
          <cell r="U59">
            <v>419</v>
          </cell>
          <cell r="V59">
            <v>153</v>
          </cell>
          <cell r="W59">
            <v>33</v>
          </cell>
          <cell r="X59">
            <v>2</v>
          </cell>
          <cell r="AU59">
            <v>9831</v>
          </cell>
          <cell r="AV59">
            <v>241</v>
          </cell>
          <cell r="AW59">
            <v>249</v>
          </cell>
          <cell r="AX59">
            <v>257</v>
          </cell>
          <cell r="AY59">
            <v>368</v>
          </cell>
          <cell r="AZ59">
            <v>652</v>
          </cell>
          <cell r="BA59">
            <v>632</v>
          </cell>
          <cell r="BB59">
            <v>473</v>
          </cell>
          <cell r="BC59">
            <v>454</v>
          </cell>
          <cell r="BD59">
            <v>521</v>
          </cell>
          <cell r="BE59">
            <v>584</v>
          </cell>
          <cell r="BF59">
            <v>694</v>
          </cell>
          <cell r="BG59">
            <v>622</v>
          </cell>
          <cell r="BH59">
            <v>661</v>
          </cell>
          <cell r="BI59">
            <v>831</v>
          </cell>
          <cell r="BJ59">
            <v>860</v>
          </cell>
          <cell r="BK59">
            <v>791</v>
          </cell>
          <cell r="BL59">
            <v>481</v>
          </cell>
          <cell r="BM59">
            <v>308</v>
          </cell>
          <cell r="BN59">
            <v>126</v>
          </cell>
          <cell r="BO59">
            <v>24</v>
          </cell>
          <cell r="BP59">
            <v>2</v>
          </cell>
        </row>
        <row r="60">
          <cell r="C60">
            <v>3278</v>
          </cell>
          <cell r="D60">
            <v>102</v>
          </cell>
          <cell r="E60">
            <v>95</v>
          </cell>
          <cell r="F60">
            <v>96</v>
          </cell>
          <cell r="G60">
            <v>126</v>
          </cell>
          <cell r="H60">
            <v>255</v>
          </cell>
          <cell r="I60">
            <v>211</v>
          </cell>
          <cell r="J60">
            <v>214</v>
          </cell>
          <cell r="K60">
            <v>186</v>
          </cell>
          <cell r="L60">
            <v>194</v>
          </cell>
          <cell r="M60">
            <v>210</v>
          </cell>
          <cell r="N60">
            <v>218</v>
          </cell>
          <cell r="O60">
            <v>181</v>
          </cell>
          <cell r="P60">
            <v>216</v>
          </cell>
          <cell r="Q60">
            <v>254</v>
          </cell>
          <cell r="R60">
            <v>262</v>
          </cell>
          <cell r="S60">
            <v>208</v>
          </cell>
          <cell r="T60">
            <v>142</v>
          </cell>
          <cell r="U60">
            <v>78</v>
          </cell>
          <cell r="V60">
            <v>27</v>
          </cell>
          <cell r="W60">
            <v>3</v>
          </cell>
          <cell r="X60">
            <v>0</v>
          </cell>
          <cell r="AU60">
            <v>1779</v>
          </cell>
          <cell r="AV60">
            <v>43</v>
          </cell>
          <cell r="AW60">
            <v>48</v>
          </cell>
          <cell r="AX60">
            <v>50</v>
          </cell>
          <cell r="AY60">
            <v>55</v>
          </cell>
          <cell r="AZ60">
            <v>132</v>
          </cell>
          <cell r="BA60">
            <v>106</v>
          </cell>
          <cell r="BB60">
            <v>95</v>
          </cell>
          <cell r="BC60">
            <v>77</v>
          </cell>
          <cell r="BD60">
            <v>98</v>
          </cell>
          <cell r="BE60">
            <v>104</v>
          </cell>
          <cell r="BF60">
            <v>114</v>
          </cell>
          <cell r="BG60">
            <v>89</v>
          </cell>
          <cell r="BH60">
            <v>122</v>
          </cell>
          <cell r="BI60">
            <v>155</v>
          </cell>
          <cell r="BJ60">
            <v>165</v>
          </cell>
          <cell r="BK60">
            <v>144</v>
          </cell>
          <cell r="BL60">
            <v>96</v>
          </cell>
          <cell r="BM60">
            <v>61</v>
          </cell>
          <cell r="BN60">
            <v>22</v>
          </cell>
          <cell r="BO60">
            <v>3</v>
          </cell>
          <cell r="BP60">
            <v>0</v>
          </cell>
        </row>
        <row r="61">
          <cell r="C61">
            <v>6004</v>
          </cell>
          <cell r="D61">
            <v>219</v>
          </cell>
          <cell r="E61">
            <v>207</v>
          </cell>
          <cell r="F61">
            <v>219</v>
          </cell>
          <cell r="G61">
            <v>263</v>
          </cell>
          <cell r="H61">
            <v>410</v>
          </cell>
          <cell r="I61">
            <v>412</v>
          </cell>
          <cell r="J61">
            <v>340</v>
          </cell>
          <cell r="K61">
            <v>404</v>
          </cell>
          <cell r="L61">
            <v>355</v>
          </cell>
          <cell r="M61">
            <v>383</v>
          </cell>
          <cell r="N61">
            <v>382</v>
          </cell>
          <cell r="O61">
            <v>364</v>
          </cell>
          <cell r="P61">
            <v>369</v>
          </cell>
          <cell r="Q61">
            <v>371</v>
          </cell>
          <cell r="R61">
            <v>395</v>
          </cell>
          <cell r="S61">
            <v>371</v>
          </cell>
          <cell r="T61">
            <v>245</v>
          </cell>
          <cell r="U61">
            <v>188</v>
          </cell>
          <cell r="V61">
            <v>79</v>
          </cell>
          <cell r="W61">
            <v>23</v>
          </cell>
          <cell r="X61">
            <v>5</v>
          </cell>
          <cell r="AU61">
            <v>3477</v>
          </cell>
          <cell r="AV61">
            <v>104</v>
          </cell>
          <cell r="AW61">
            <v>107</v>
          </cell>
          <cell r="AX61">
            <v>98</v>
          </cell>
          <cell r="AY61">
            <v>122</v>
          </cell>
          <cell r="AZ61">
            <v>220</v>
          </cell>
          <cell r="BA61">
            <v>222</v>
          </cell>
          <cell r="BB61">
            <v>185</v>
          </cell>
          <cell r="BC61">
            <v>217</v>
          </cell>
          <cell r="BD61">
            <v>201</v>
          </cell>
          <cell r="BE61">
            <v>217</v>
          </cell>
          <cell r="BF61">
            <v>202</v>
          </cell>
          <cell r="BG61">
            <v>197</v>
          </cell>
          <cell r="BH61">
            <v>215</v>
          </cell>
          <cell r="BI61">
            <v>231</v>
          </cell>
          <cell r="BJ61">
            <v>246</v>
          </cell>
          <cell r="BK61">
            <v>259</v>
          </cell>
          <cell r="BL61">
            <v>191</v>
          </cell>
          <cell r="BM61">
            <v>146</v>
          </cell>
          <cell r="BN61">
            <v>71</v>
          </cell>
          <cell r="BO61">
            <v>21</v>
          </cell>
          <cell r="BP61">
            <v>5</v>
          </cell>
        </row>
        <row r="62">
          <cell r="C62">
            <v>1777</v>
          </cell>
          <cell r="D62">
            <v>77</v>
          </cell>
          <cell r="E62">
            <v>69</v>
          </cell>
          <cell r="F62">
            <v>86</v>
          </cell>
          <cell r="G62">
            <v>106</v>
          </cell>
          <cell r="H62">
            <v>112</v>
          </cell>
          <cell r="I62">
            <v>104</v>
          </cell>
          <cell r="J62">
            <v>104</v>
          </cell>
          <cell r="K62">
            <v>135</v>
          </cell>
          <cell r="L62">
            <v>97</v>
          </cell>
          <cell r="M62">
            <v>90</v>
          </cell>
          <cell r="N62">
            <v>112</v>
          </cell>
          <cell r="O62">
            <v>103</v>
          </cell>
          <cell r="P62">
            <v>119</v>
          </cell>
          <cell r="Q62">
            <v>150</v>
          </cell>
          <cell r="R62">
            <v>140</v>
          </cell>
          <cell r="S62">
            <v>89</v>
          </cell>
          <cell r="T62">
            <v>44</v>
          </cell>
          <cell r="U62">
            <v>28</v>
          </cell>
          <cell r="V62">
            <v>11</v>
          </cell>
          <cell r="W62">
            <v>1</v>
          </cell>
          <cell r="X62">
            <v>0</v>
          </cell>
          <cell r="AU62">
            <v>958</v>
          </cell>
          <cell r="AV62">
            <v>35</v>
          </cell>
          <cell r="AW62">
            <v>29</v>
          </cell>
          <cell r="AX62">
            <v>32</v>
          </cell>
          <cell r="AY62">
            <v>59</v>
          </cell>
          <cell r="AZ62">
            <v>52</v>
          </cell>
          <cell r="BA62">
            <v>45</v>
          </cell>
          <cell r="BB62">
            <v>58</v>
          </cell>
          <cell r="BC62">
            <v>68</v>
          </cell>
          <cell r="BD62">
            <v>49</v>
          </cell>
          <cell r="BE62">
            <v>41</v>
          </cell>
          <cell r="BF62">
            <v>58</v>
          </cell>
          <cell r="BG62">
            <v>55</v>
          </cell>
          <cell r="BH62">
            <v>80</v>
          </cell>
          <cell r="BI62">
            <v>92</v>
          </cell>
          <cell r="BJ62">
            <v>85</v>
          </cell>
          <cell r="BK62">
            <v>65</v>
          </cell>
          <cell r="BL62">
            <v>30</v>
          </cell>
          <cell r="BM62">
            <v>16</v>
          </cell>
          <cell r="BN62">
            <v>8</v>
          </cell>
          <cell r="BO62">
            <v>1</v>
          </cell>
          <cell r="BP62">
            <v>0</v>
          </cell>
        </row>
        <row r="63">
          <cell r="C63">
            <v>1175</v>
          </cell>
          <cell r="D63">
            <v>27</v>
          </cell>
          <cell r="E63">
            <v>27</v>
          </cell>
          <cell r="F63">
            <v>26</v>
          </cell>
          <cell r="G63">
            <v>44</v>
          </cell>
          <cell r="H63">
            <v>79</v>
          </cell>
          <cell r="I63">
            <v>87</v>
          </cell>
          <cell r="J63">
            <v>84</v>
          </cell>
          <cell r="K63">
            <v>77</v>
          </cell>
          <cell r="L63">
            <v>71</v>
          </cell>
          <cell r="M63">
            <v>72</v>
          </cell>
          <cell r="N63">
            <v>59</v>
          </cell>
          <cell r="O63">
            <v>77</v>
          </cell>
          <cell r="P63">
            <v>63</v>
          </cell>
          <cell r="Q63">
            <v>81</v>
          </cell>
          <cell r="R63">
            <v>101</v>
          </cell>
          <cell r="S63">
            <v>89</v>
          </cell>
          <cell r="T63">
            <v>49</v>
          </cell>
          <cell r="U63">
            <v>40</v>
          </cell>
          <cell r="V63">
            <v>19</v>
          </cell>
          <cell r="W63">
            <v>2</v>
          </cell>
          <cell r="X63">
            <v>1</v>
          </cell>
          <cell r="AU63">
            <v>646</v>
          </cell>
          <cell r="AV63">
            <v>13</v>
          </cell>
          <cell r="AW63">
            <v>14</v>
          </cell>
          <cell r="AX63">
            <v>14</v>
          </cell>
          <cell r="AY63">
            <v>22</v>
          </cell>
          <cell r="AZ63">
            <v>40</v>
          </cell>
          <cell r="BA63">
            <v>40</v>
          </cell>
          <cell r="BB63">
            <v>29</v>
          </cell>
          <cell r="BC63">
            <v>33</v>
          </cell>
          <cell r="BD63">
            <v>34</v>
          </cell>
          <cell r="BE63">
            <v>33</v>
          </cell>
          <cell r="BF63">
            <v>31</v>
          </cell>
          <cell r="BG63">
            <v>47</v>
          </cell>
          <cell r="BH63">
            <v>32</v>
          </cell>
          <cell r="BI63">
            <v>45</v>
          </cell>
          <cell r="BJ63">
            <v>70</v>
          </cell>
          <cell r="BK63">
            <v>60</v>
          </cell>
          <cell r="BL63">
            <v>38</v>
          </cell>
          <cell r="BM63">
            <v>33</v>
          </cell>
          <cell r="BN63">
            <v>15</v>
          </cell>
          <cell r="BO63">
            <v>2</v>
          </cell>
          <cell r="BP63">
            <v>1</v>
          </cell>
        </row>
        <row r="64">
          <cell r="C64">
            <v>3521</v>
          </cell>
          <cell r="D64">
            <v>95</v>
          </cell>
          <cell r="E64">
            <v>133</v>
          </cell>
          <cell r="F64">
            <v>144</v>
          </cell>
          <cell r="G64">
            <v>182</v>
          </cell>
          <cell r="H64">
            <v>252</v>
          </cell>
          <cell r="I64">
            <v>277</v>
          </cell>
          <cell r="J64">
            <v>207</v>
          </cell>
          <cell r="K64">
            <v>224</v>
          </cell>
          <cell r="L64">
            <v>223</v>
          </cell>
          <cell r="M64">
            <v>215</v>
          </cell>
          <cell r="N64">
            <v>209</v>
          </cell>
          <cell r="O64">
            <v>236</v>
          </cell>
          <cell r="P64">
            <v>253</v>
          </cell>
          <cell r="Q64">
            <v>239</v>
          </cell>
          <cell r="R64">
            <v>229</v>
          </cell>
          <cell r="S64">
            <v>172</v>
          </cell>
          <cell r="T64">
            <v>120</v>
          </cell>
          <cell r="U64">
            <v>80</v>
          </cell>
          <cell r="V64">
            <v>25</v>
          </cell>
          <cell r="W64">
            <v>4</v>
          </cell>
          <cell r="X64">
            <v>2</v>
          </cell>
          <cell r="AU64">
            <v>1869</v>
          </cell>
          <cell r="AV64">
            <v>37</v>
          </cell>
          <cell r="AW64">
            <v>58</v>
          </cell>
          <cell r="AX64">
            <v>70</v>
          </cell>
          <cell r="AY64">
            <v>84</v>
          </cell>
          <cell r="AZ64">
            <v>134</v>
          </cell>
          <cell r="BA64">
            <v>116</v>
          </cell>
          <cell r="BB64">
            <v>103</v>
          </cell>
          <cell r="BC64">
            <v>116</v>
          </cell>
          <cell r="BD64">
            <v>108</v>
          </cell>
          <cell r="BE64">
            <v>105</v>
          </cell>
          <cell r="BF64">
            <v>111</v>
          </cell>
          <cell r="BG64">
            <v>119</v>
          </cell>
          <cell r="BH64">
            <v>140</v>
          </cell>
          <cell r="BI64">
            <v>150</v>
          </cell>
          <cell r="BJ64">
            <v>145</v>
          </cell>
          <cell r="BK64">
            <v>111</v>
          </cell>
          <cell r="BL64">
            <v>79</v>
          </cell>
          <cell r="BM64">
            <v>56</v>
          </cell>
          <cell r="BN64">
            <v>21</v>
          </cell>
          <cell r="BO64">
            <v>4</v>
          </cell>
          <cell r="BP64">
            <v>2</v>
          </cell>
        </row>
        <row r="65">
          <cell r="C65">
            <v>5871</v>
          </cell>
          <cell r="D65">
            <v>198</v>
          </cell>
          <cell r="E65">
            <v>204</v>
          </cell>
          <cell r="F65">
            <v>184</v>
          </cell>
          <cell r="G65">
            <v>243</v>
          </cell>
          <cell r="H65">
            <v>398</v>
          </cell>
          <cell r="I65">
            <v>385</v>
          </cell>
          <cell r="J65">
            <v>334</v>
          </cell>
          <cell r="K65">
            <v>334</v>
          </cell>
          <cell r="L65">
            <v>320</v>
          </cell>
          <cell r="M65">
            <v>383</v>
          </cell>
          <cell r="N65">
            <v>394</v>
          </cell>
          <cell r="O65">
            <v>397</v>
          </cell>
          <cell r="P65">
            <v>379</v>
          </cell>
          <cell r="Q65">
            <v>383</v>
          </cell>
          <cell r="R65">
            <v>407</v>
          </cell>
          <cell r="S65">
            <v>423</v>
          </cell>
          <cell r="T65">
            <v>261</v>
          </cell>
          <cell r="U65">
            <v>166</v>
          </cell>
          <cell r="V65">
            <v>60</v>
          </cell>
          <cell r="W65">
            <v>15</v>
          </cell>
          <cell r="X65">
            <v>3</v>
          </cell>
          <cell r="AU65">
            <v>3313</v>
          </cell>
          <cell r="AV65">
            <v>83</v>
          </cell>
          <cell r="AW65">
            <v>92</v>
          </cell>
          <cell r="AX65">
            <v>92</v>
          </cell>
          <cell r="AY65">
            <v>121</v>
          </cell>
          <cell r="AZ65">
            <v>177</v>
          </cell>
          <cell r="BA65">
            <v>200</v>
          </cell>
          <cell r="BB65">
            <v>170</v>
          </cell>
          <cell r="BC65">
            <v>176</v>
          </cell>
          <cell r="BD65">
            <v>173</v>
          </cell>
          <cell r="BE65">
            <v>217</v>
          </cell>
          <cell r="BF65">
            <v>216</v>
          </cell>
          <cell r="BG65">
            <v>227</v>
          </cell>
          <cell r="BH65">
            <v>237</v>
          </cell>
          <cell r="BI65">
            <v>215</v>
          </cell>
          <cell r="BJ65">
            <v>268</v>
          </cell>
          <cell r="BK65">
            <v>275</v>
          </cell>
          <cell r="BL65">
            <v>185</v>
          </cell>
          <cell r="BM65">
            <v>124</v>
          </cell>
          <cell r="BN65">
            <v>48</v>
          </cell>
          <cell r="BO65">
            <v>14</v>
          </cell>
          <cell r="BP65">
            <v>3</v>
          </cell>
        </row>
        <row r="66">
          <cell r="C66">
            <v>4267</v>
          </cell>
          <cell r="D66">
            <v>127</v>
          </cell>
          <cell r="E66">
            <v>134</v>
          </cell>
          <cell r="F66">
            <v>153</v>
          </cell>
          <cell r="G66">
            <v>176</v>
          </cell>
          <cell r="H66">
            <v>283</v>
          </cell>
          <cell r="I66">
            <v>332</v>
          </cell>
          <cell r="J66">
            <v>270</v>
          </cell>
          <cell r="K66">
            <v>242</v>
          </cell>
          <cell r="L66">
            <v>265</v>
          </cell>
          <cell r="M66">
            <v>236</v>
          </cell>
          <cell r="N66">
            <v>261</v>
          </cell>
          <cell r="O66">
            <v>250</v>
          </cell>
          <cell r="P66">
            <v>325</v>
          </cell>
          <cell r="Q66">
            <v>347</v>
          </cell>
          <cell r="R66">
            <v>347</v>
          </cell>
          <cell r="S66">
            <v>272</v>
          </cell>
          <cell r="T66">
            <v>133</v>
          </cell>
          <cell r="U66">
            <v>78</v>
          </cell>
          <cell r="V66">
            <v>26</v>
          </cell>
          <cell r="W66">
            <v>9</v>
          </cell>
          <cell r="X66">
            <v>1</v>
          </cell>
          <cell r="AU66">
            <v>2362</v>
          </cell>
          <cell r="AV66">
            <v>75</v>
          </cell>
          <cell r="AW66">
            <v>56</v>
          </cell>
          <cell r="AX66">
            <v>79</v>
          </cell>
          <cell r="AY66">
            <v>85</v>
          </cell>
          <cell r="AZ66">
            <v>134</v>
          </cell>
          <cell r="BA66">
            <v>168</v>
          </cell>
          <cell r="BB66">
            <v>136</v>
          </cell>
          <cell r="BC66">
            <v>127</v>
          </cell>
          <cell r="BD66">
            <v>131</v>
          </cell>
          <cell r="BE66">
            <v>117</v>
          </cell>
          <cell r="BF66">
            <v>143</v>
          </cell>
          <cell r="BG66">
            <v>136</v>
          </cell>
          <cell r="BH66">
            <v>196</v>
          </cell>
          <cell r="BI66">
            <v>209</v>
          </cell>
          <cell r="BJ66">
            <v>226</v>
          </cell>
          <cell r="BK66">
            <v>187</v>
          </cell>
          <cell r="BL66">
            <v>72</v>
          </cell>
          <cell r="BM66">
            <v>51</v>
          </cell>
          <cell r="BN66">
            <v>26</v>
          </cell>
          <cell r="BO66">
            <v>7</v>
          </cell>
          <cell r="BP66">
            <v>1</v>
          </cell>
        </row>
        <row r="67">
          <cell r="C67">
            <v>1160</v>
          </cell>
          <cell r="D67">
            <v>29</v>
          </cell>
          <cell r="E67">
            <v>29</v>
          </cell>
          <cell r="F67">
            <v>30</v>
          </cell>
          <cell r="G67">
            <v>53</v>
          </cell>
          <cell r="H67">
            <v>85</v>
          </cell>
          <cell r="I67">
            <v>89</v>
          </cell>
          <cell r="J67">
            <v>74</v>
          </cell>
          <cell r="K67">
            <v>68</v>
          </cell>
          <cell r="L67">
            <v>61</v>
          </cell>
          <cell r="M67">
            <v>77</v>
          </cell>
          <cell r="N67">
            <v>81</v>
          </cell>
          <cell r="O67">
            <v>69</v>
          </cell>
          <cell r="P67">
            <v>70</v>
          </cell>
          <cell r="Q67">
            <v>88</v>
          </cell>
          <cell r="R67">
            <v>83</v>
          </cell>
          <cell r="S67">
            <v>72</v>
          </cell>
          <cell r="T67">
            <v>51</v>
          </cell>
          <cell r="U67">
            <v>33</v>
          </cell>
          <cell r="V67">
            <v>16</v>
          </cell>
          <cell r="W67">
            <v>2</v>
          </cell>
          <cell r="X67">
            <v>0</v>
          </cell>
          <cell r="AU67">
            <v>653</v>
          </cell>
          <cell r="AV67">
            <v>12</v>
          </cell>
          <cell r="AW67">
            <v>14</v>
          </cell>
          <cell r="AX67">
            <v>16</v>
          </cell>
          <cell r="AY67">
            <v>31</v>
          </cell>
          <cell r="AZ67">
            <v>49</v>
          </cell>
          <cell r="BA67">
            <v>42</v>
          </cell>
          <cell r="BB67">
            <v>43</v>
          </cell>
          <cell r="BC67">
            <v>36</v>
          </cell>
          <cell r="BD67">
            <v>36</v>
          </cell>
          <cell r="BE67">
            <v>29</v>
          </cell>
          <cell r="BF67">
            <v>43</v>
          </cell>
          <cell r="BG67">
            <v>33</v>
          </cell>
          <cell r="BH67">
            <v>43</v>
          </cell>
          <cell r="BI67">
            <v>49</v>
          </cell>
          <cell r="BJ67">
            <v>52</v>
          </cell>
          <cell r="BK67">
            <v>51</v>
          </cell>
          <cell r="BL67">
            <v>36</v>
          </cell>
          <cell r="BM67">
            <v>25</v>
          </cell>
          <cell r="BN67">
            <v>11</v>
          </cell>
          <cell r="BO67">
            <v>2</v>
          </cell>
          <cell r="BP67">
            <v>0</v>
          </cell>
        </row>
        <row r="68">
          <cell r="C68">
            <v>2675</v>
          </cell>
          <cell r="D68">
            <v>101</v>
          </cell>
          <cell r="E68">
            <v>90</v>
          </cell>
          <cell r="F68">
            <v>95</v>
          </cell>
          <cell r="G68">
            <v>125</v>
          </cell>
          <cell r="H68">
            <v>188</v>
          </cell>
          <cell r="I68">
            <v>208</v>
          </cell>
          <cell r="J68">
            <v>148</v>
          </cell>
          <cell r="K68">
            <v>152</v>
          </cell>
          <cell r="L68">
            <v>145</v>
          </cell>
          <cell r="M68">
            <v>173</v>
          </cell>
          <cell r="N68">
            <v>183</v>
          </cell>
          <cell r="O68">
            <v>182</v>
          </cell>
          <cell r="P68">
            <v>191</v>
          </cell>
          <cell r="Q68">
            <v>207</v>
          </cell>
          <cell r="R68">
            <v>184</v>
          </cell>
          <cell r="S68">
            <v>158</v>
          </cell>
          <cell r="T68">
            <v>74</v>
          </cell>
          <cell r="U68">
            <v>43</v>
          </cell>
          <cell r="V68">
            <v>26</v>
          </cell>
          <cell r="W68">
            <v>2</v>
          </cell>
          <cell r="X68">
            <v>0</v>
          </cell>
          <cell r="AU68">
            <v>1450</v>
          </cell>
          <cell r="AV68">
            <v>53</v>
          </cell>
          <cell r="AW68">
            <v>43</v>
          </cell>
          <cell r="AX68">
            <v>47</v>
          </cell>
          <cell r="AY68">
            <v>57</v>
          </cell>
          <cell r="AZ68">
            <v>91</v>
          </cell>
          <cell r="BA68">
            <v>99</v>
          </cell>
          <cell r="BB68">
            <v>72</v>
          </cell>
          <cell r="BC68">
            <v>72</v>
          </cell>
          <cell r="BD68">
            <v>78</v>
          </cell>
          <cell r="BE68">
            <v>84</v>
          </cell>
          <cell r="BF68">
            <v>95</v>
          </cell>
          <cell r="BG68">
            <v>91</v>
          </cell>
          <cell r="BH68">
            <v>106</v>
          </cell>
          <cell r="BI68">
            <v>126</v>
          </cell>
          <cell r="BJ68">
            <v>124</v>
          </cell>
          <cell r="BK68">
            <v>101</v>
          </cell>
          <cell r="BL68">
            <v>54</v>
          </cell>
          <cell r="BM68">
            <v>33</v>
          </cell>
          <cell r="BN68">
            <v>22</v>
          </cell>
          <cell r="BO68">
            <v>2</v>
          </cell>
          <cell r="BP6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ceitos"/>
      <sheetName val="Residentes por género 2001-2011"/>
      <sheetName val="Residentes género e idade 2011"/>
      <sheetName val="Residentes género e idade %"/>
      <sheetName val="Residentes género e idade 2 (2"/>
      <sheetName val="Residentes género e idade Var.%"/>
      <sheetName val="Índice de Dependência Jovens"/>
      <sheetName val="Índice de Dependência Idosos"/>
      <sheetName val="Índice de Dependência Total"/>
      <sheetName val="ìndice de Envelhecimento"/>
      <sheetName val="Índice de Sustentabilidade"/>
      <sheetName val="Alojamentos Pessoas Idosas"/>
    </sheetNames>
    <sheetDataSet>
      <sheetData sheetId="0"/>
      <sheetData sheetId="1"/>
      <sheetData sheetId="2"/>
      <sheetData sheetId="3">
        <row r="12">
          <cell r="C12">
            <v>10561614</v>
          </cell>
          <cell r="H12">
            <v>5047387</v>
          </cell>
          <cell r="J12">
            <v>580834</v>
          </cell>
          <cell r="K12">
            <v>2813232</v>
          </cell>
          <cell r="L12">
            <v>849188</v>
          </cell>
          <cell r="M12">
            <v>5514227</v>
          </cell>
          <cell r="O12">
            <v>564936</v>
          </cell>
          <cell r="P12">
            <v>3007562</v>
          </cell>
          <cell r="Q12">
            <v>1173316</v>
          </cell>
        </row>
        <row r="13">
          <cell r="H13">
            <v>1334983</v>
          </cell>
          <cell r="J13">
            <v>148630</v>
          </cell>
          <cell r="K13">
            <v>747107</v>
          </cell>
          <cell r="L13">
            <v>215625</v>
          </cell>
          <cell r="M13">
            <v>1486716</v>
          </cell>
          <cell r="O13">
            <v>145917</v>
          </cell>
          <cell r="P13">
            <v>824013</v>
          </cell>
          <cell r="Q13">
            <v>302444</v>
          </cell>
        </row>
        <row r="14">
          <cell r="H14">
            <v>961388</v>
          </cell>
          <cell r="J14">
            <v>107978</v>
          </cell>
          <cell r="K14">
            <v>538853</v>
          </cell>
          <cell r="L14">
            <v>154147</v>
          </cell>
          <cell r="M14">
            <v>1080938</v>
          </cell>
          <cell r="O14">
            <v>106463</v>
          </cell>
          <cell r="P14">
            <v>598085</v>
          </cell>
          <cell r="Q14">
            <v>222657</v>
          </cell>
        </row>
        <row r="15">
          <cell r="H15">
            <v>250930</v>
          </cell>
          <cell r="J15">
            <v>26927</v>
          </cell>
          <cell r="K15">
            <v>138211</v>
          </cell>
          <cell r="L15">
            <v>49797</v>
          </cell>
          <cell r="M15">
            <v>296701</v>
          </cell>
          <cell r="O15">
            <v>26458</v>
          </cell>
          <cell r="P15">
            <v>153478</v>
          </cell>
          <cell r="Q15">
            <v>82257</v>
          </cell>
        </row>
        <row r="16">
          <cell r="H16">
            <v>7125</v>
          </cell>
          <cell r="J16">
            <v>670</v>
          </cell>
          <cell r="K16">
            <v>3674</v>
          </cell>
          <cell r="L16">
            <v>1798</v>
          </cell>
          <cell r="M16">
            <v>8459</v>
          </cell>
          <cell r="O16">
            <v>722</v>
          </cell>
          <cell r="P16">
            <v>4054</v>
          </cell>
          <cell r="Q16">
            <v>2825</v>
          </cell>
        </row>
        <row r="17">
          <cell r="H17">
            <v>6255</v>
          </cell>
          <cell r="J17">
            <v>582</v>
          </cell>
          <cell r="K17">
            <v>3331</v>
          </cell>
          <cell r="L17">
            <v>1507</v>
          </cell>
          <cell r="M17">
            <v>7688</v>
          </cell>
          <cell r="O17">
            <v>552</v>
          </cell>
          <cell r="P17">
            <v>3834</v>
          </cell>
          <cell r="Q17">
            <v>2507</v>
          </cell>
        </row>
        <row r="18">
          <cell r="H18">
            <v>4685</v>
          </cell>
          <cell r="J18">
            <v>557</v>
          </cell>
          <cell r="K18">
            <v>2648</v>
          </cell>
          <cell r="L18">
            <v>850</v>
          </cell>
          <cell r="M18">
            <v>5648</v>
          </cell>
          <cell r="O18">
            <v>535</v>
          </cell>
          <cell r="P18">
            <v>2999</v>
          </cell>
          <cell r="Q18">
            <v>1493</v>
          </cell>
        </row>
        <row r="19">
          <cell r="H19">
            <v>3763</v>
          </cell>
          <cell r="J19">
            <v>367</v>
          </cell>
          <cell r="K19">
            <v>1912</v>
          </cell>
          <cell r="L19">
            <v>956</v>
          </cell>
          <cell r="M19">
            <v>5106</v>
          </cell>
          <cell r="O19">
            <v>384</v>
          </cell>
          <cell r="P19">
            <v>2370</v>
          </cell>
          <cell r="Q19">
            <v>1856</v>
          </cell>
        </row>
        <row r="20">
          <cell r="H20">
            <v>5569</v>
          </cell>
          <cell r="J20">
            <v>696</v>
          </cell>
          <cell r="K20">
            <v>3112</v>
          </cell>
          <cell r="L20">
            <v>736</v>
          </cell>
          <cell r="M20">
            <v>6294</v>
          </cell>
          <cell r="O20">
            <v>671</v>
          </cell>
          <cell r="P20">
            <v>3521</v>
          </cell>
          <cell r="Q20">
            <v>1042</v>
          </cell>
        </row>
        <row r="21">
          <cell r="H21">
            <v>4392</v>
          </cell>
          <cell r="J21">
            <v>429</v>
          </cell>
          <cell r="K21">
            <v>2557</v>
          </cell>
          <cell r="L21">
            <v>890</v>
          </cell>
          <cell r="M21">
            <v>4966</v>
          </cell>
          <cell r="O21">
            <v>429</v>
          </cell>
          <cell r="P21">
            <v>2526</v>
          </cell>
          <cell r="Q21">
            <v>1527</v>
          </cell>
        </row>
        <row r="22">
          <cell r="H22">
            <v>5762</v>
          </cell>
          <cell r="J22">
            <v>538</v>
          </cell>
          <cell r="K22">
            <v>3144</v>
          </cell>
          <cell r="L22">
            <v>1311</v>
          </cell>
          <cell r="M22">
            <v>6667</v>
          </cell>
          <cell r="O22">
            <v>602</v>
          </cell>
          <cell r="P22">
            <v>3342</v>
          </cell>
          <cell r="Q22">
            <v>1985</v>
          </cell>
        </row>
        <row r="23">
          <cell r="H23">
            <v>16493</v>
          </cell>
          <cell r="J23">
            <v>1682</v>
          </cell>
          <cell r="K23">
            <v>8465</v>
          </cell>
          <cell r="L23">
            <v>4248</v>
          </cell>
          <cell r="M23">
            <v>20328</v>
          </cell>
          <cell r="O23">
            <v>1691</v>
          </cell>
          <cell r="P23">
            <v>10197</v>
          </cell>
          <cell r="Q23">
            <v>6474</v>
          </cell>
        </row>
        <row r="24">
          <cell r="H24">
            <v>4681</v>
          </cell>
          <cell r="J24">
            <v>519</v>
          </cell>
          <cell r="K24">
            <v>2554</v>
          </cell>
          <cell r="L24">
            <v>890</v>
          </cell>
          <cell r="M24">
            <v>5833</v>
          </cell>
          <cell r="O24">
            <v>542</v>
          </cell>
          <cell r="P24">
            <v>2922</v>
          </cell>
          <cell r="Q24">
            <v>1688</v>
          </cell>
        </row>
        <row r="25">
          <cell r="H25">
            <v>7475</v>
          </cell>
          <cell r="J25">
            <v>840</v>
          </cell>
          <cell r="K25">
            <v>4268</v>
          </cell>
          <cell r="L25">
            <v>1431</v>
          </cell>
          <cell r="M25">
            <v>7985</v>
          </cell>
          <cell r="O25">
            <v>706</v>
          </cell>
          <cell r="P25">
            <v>4081</v>
          </cell>
          <cell r="Q25">
            <v>2325</v>
          </cell>
        </row>
        <row r="26">
          <cell r="H26">
            <v>10898</v>
          </cell>
          <cell r="J26">
            <v>1386</v>
          </cell>
          <cell r="K26">
            <v>6159</v>
          </cell>
          <cell r="L26">
            <v>1421</v>
          </cell>
          <cell r="M26">
            <v>12418</v>
          </cell>
          <cell r="O26">
            <v>1378</v>
          </cell>
          <cell r="P26">
            <v>6960</v>
          </cell>
          <cell r="Q26">
            <v>2238</v>
          </cell>
        </row>
        <row r="27">
          <cell r="H27">
            <v>158</v>
          </cell>
          <cell r="J27">
            <v>16</v>
          </cell>
          <cell r="K27">
            <v>100</v>
          </cell>
          <cell r="L27">
            <v>33</v>
          </cell>
          <cell r="M27">
            <v>197</v>
          </cell>
          <cell r="O27">
            <v>11</v>
          </cell>
          <cell r="P27">
            <v>98</v>
          </cell>
          <cell r="Q27">
            <v>71</v>
          </cell>
        </row>
        <row r="28">
          <cell r="H28">
            <v>4754</v>
          </cell>
          <cell r="J28">
            <v>626</v>
          </cell>
          <cell r="K28">
            <v>2554</v>
          </cell>
          <cell r="L28">
            <v>557</v>
          </cell>
          <cell r="M28">
            <v>5181</v>
          </cell>
          <cell r="O28">
            <v>656</v>
          </cell>
          <cell r="P28">
            <v>2792</v>
          </cell>
          <cell r="Q28">
            <v>824</v>
          </cell>
        </row>
        <row r="29">
          <cell r="H29">
            <v>1698</v>
          </cell>
          <cell r="J29">
            <v>157</v>
          </cell>
          <cell r="K29">
            <v>986</v>
          </cell>
          <cell r="L29">
            <v>356</v>
          </cell>
          <cell r="M29">
            <v>1991</v>
          </cell>
          <cell r="O29">
            <v>144</v>
          </cell>
          <cell r="P29">
            <v>1086</v>
          </cell>
          <cell r="Q29">
            <v>592</v>
          </cell>
        </row>
        <row r="30">
          <cell r="H30">
            <v>1059</v>
          </cell>
          <cell r="J30">
            <v>86</v>
          </cell>
          <cell r="K30">
            <v>635</v>
          </cell>
          <cell r="L30">
            <v>217</v>
          </cell>
          <cell r="M30">
            <v>1193</v>
          </cell>
          <cell r="O30">
            <v>116</v>
          </cell>
          <cell r="P30">
            <v>605</v>
          </cell>
          <cell r="Q30">
            <v>370</v>
          </cell>
        </row>
        <row r="31">
          <cell r="H31">
            <v>2616</v>
          </cell>
          <cell r="J31">
            <v>242</v>
          </cell>
          <cell r="K31">
            <v>1442</v>
          </cell>
          <cell r="L31">
            <v>602</v>
          </cell>
          <cell r="M31">
            <v>3170</v>
          </cell>
          <cell r="O31">
            <v>243</v>
          </cell>
          <cell r="P31">
            <v>1563</v>
          </cell>
          <cell r="Q31">
            <v>1075</v>
          </cell>
        </row>
        <row r="32">
          <cell r="H32">
            <v>3551</v>
          </cell>
          <cell r="J32">
            <v>391</v>
          </cell>
          <cell r="K32">
            <v>1810</v>
          </cell>
          <cell r="L32">
            <v>770</v>
          </cell>
          <cell r="M32">
            <v>4449</v>
          </cell>
          <cell r="O32">
            <v>367</v>
          </cell>
          <cell r="P32">
            <v>2193</v>
          </cell>
          <cell r="Q32">
            <v>1327</v>
          </cell>
        </row>
        <row r="33">
          <cell r="H33">
            <v>19146</v>
          </cell>
          <cell r="J33">
            <v>2250</v>
          </cell>
          <cell r="K33">
            <v>10918</v>
          </cell>
          <cell r="L33">
            <v>2771</v>
          </cell>
          <cell r="M33">
            <v>22016</v>
          </cell>
          <cell r="O33">
            <v>2285</v>
          </cell>
          <cell r="P33">
            <v>12664</v>
          </cell>
          <cell r="Q33">
            <v>3945</v>
          </cell>
        </row>
        <row r="34">
          <cell r="H34">
            <v>187</v>
          </cell>
          <cell r="J34">
            <v>17</v>
          </cell>
          <cell r="K34">
            <v>117</v>
          </cell>
          <cell r="L34">
            <v>26</v>
          </cell>
          <cell r="M34">
            <v>206</v>
          </cell>
          <cell r="O34">
            <v>21</v>
          </cell>
          <cell r="P34">
            <v>120</v>
          </cell>
          <cell r="Q34">
            <v>41</v>
          </cell>
        </row>
        <row r="35">
          <cell r="H35">
            <v>182</v>
          </cell>
          <cell r="J35">
            <v>15</v>
          </cell>
          <cell r="K35">
            <v>123</v>
          </cell>
          <cell r="L35">
            <v>22</v>
          </cell>
          <cell r="M35">
            <v>190</v>
          </cell>
          <cell r="O35">
            <v>15</v>
          </cell>
          <cell r="P35">
            <v>109</v>
          </cell>
          <cell r="Q35">
            <v>52</v>
          </cell>
        </row>
        <row r="36">
          <cell r="H36">
            <v>17954</v>
          </cell>
          <cell r="J36">
            <v>2212</v>
          </cell>
          <cell r="K36">
            <v>10227</v>
          </cell>
          <cell r="L36">
            <v>2867</v>
          </cell>
          <cell r="M36">
            <v>20148</v>
          </cell>
          <cell r="O36">
            <v>2228</v>
          </cell>
          <cell r="P36">
            <v>10981</v>
          </cell>
          <cell r="Q36">
            <v>4329</v>
          </cell>
        </row>
        <row r="37">
          <cell r="H37">
            <v>1968</v>
          </cell>
          <cell r="J37">
            <v>171</v>
          </cell>
          <cell r="K37">
            <v>1156</v>
          </cell>
          <cell r="L37">
            <v>380</v>
          </cell>
          <cell r="M37">
            <v>2377</v>
          </cell>
          <cell r="O37">
            <v>170</v>
          </cell>
          <cell r="P37">
            <v>1249</v>
          </cell>
          <cell r="Q37">
            <v>703</v>
          </cell>
        </row>
        <row r="38">
          <cell r="H38">
            <v>6695</v>
          </cell>
          <cell r="J38">
            <v>763</v>
          </cell>
          <cell r="K38">
            <v>3610</v>
          </cell>
          <cell r="L38">
            <v>1440</v>
          </cell>
          <cell r="M38">
            <v>8588</v>
          </cell>
          <cell r="O38">
            <v>799</v>
          </cell>
          <cell r="P38">
            <v>4267</v>
          </cell>
          <cell r="Q38">
            <v>2576</v>
          </cell>
        </row>
        <row r="39">
          <cell r="H39">
            <v>2165</v>
          </cell>
          <cell r="J39">
            <v>243</v>
          </cell>
          <cell r="K39">
            <v>1282</v>
          </cell>
          <cell r="L39">
            <v>394</v>
          </cell>
          <cell r="M39">
            <v>2321</v>
          </cell>
          <cell r="O39">
            <v>192</v>
          </cell>
          <cell r="P39">
            <v>1206</v>
          </cell>
          <cell r="Q39">
            <v>720</v>
          </cell>
        </row>
        <row r="40">
          <cell r="H40">
            <v>5683</v>
          </cell>
          <cell r="J40">
            <v>529</v>
          </cell>
          <cell r="K40">
            <v>3317</v>
          </cell>
          <cell r="L40">
            <v>1168</v>
          </cell>
          <cell r="M40">
            <v>7095</v>
          </cell>
          <cell r="O40">
            <v>539</v>
          </cell>
          <cell r="P40">
            <v>3665</v>
          </cell>
          <cell r="Q40">
            <v>2169</v>
          </cell>
        </row>
        <row r="41">
          <cell r="H41">
            <v>3679</v>
          </cell>
          <cell r="J41">
            <v>349</v>
          </cell>
          <cell r="K41">
            <v>2054</v>
          </cell>
          <cell r="L41">
            <v>671</v>
          </cell>
          <cell r="M41">
            <v>4417</v>
          </cell>
          <cell r="O41">
            <v>380</v>
          </cell>
          <cell r="P41">
            <v>2276</v>
          </cell>
          <cell r="Q41">
            <v>1170</v>
          </cell>
        </row>
        <row r="42">
          <cell r="H42">
            <v>359</v>
          </cell>
          <cell r="J42">
            <v>30</v>
          </cell>
          <cell r="K42">
            <v>227</v>
          </cell>
          <cell r="L42">
            <v>54</v>
          </cell>
          <cell r="M42">
            <v>383</v>
          </cell>
          <cell r="O42">
            <v>42</v>
          </cell>
          <cell r="P42">
            <v>207</v>
          </cell>
          <cell r="Q42">
            <v>97</v>
          </cell>
        </row>
        <row r="43">
          <cell r="H43">
            <v>1690</v>
          </cell>
          <cell r="J43">
            <v>160</v>
          </cell>
          <cell r="K43">
            <v>1037</v>
          </cell>
          <cell r="L43">
            <v>324</v>
          </cell>
          <cell r="M43">
            <v>2026</v>
          </cell>
          <cell r="O43">
            <v>186</v>
          </cell>
          <cell r="P43">
            <v>1088</v>
          </cell>
          <cell r="Q43">
            <v>570</v>
          </cell>
        </row>
        <row r="44">
          <cell r="H44">
            <v>2379</v>
          </cell>
          <cell r="J44">
            <v>196</v>
          </cell>
          <cell r="K44">
            <v>1347</v>
          </cell>
          <cell r="L44">
            <v>560</v>
          </cell>
          <cell r="M44">
            <v>2870</v>
          </cell>
          <cell r="O44">
            <v>202</v>
          </cell>
          <cell r="P44">
            <v>1499</v>
          </cell>
          <cell r="Q44">
            <v>880</v>
          </cell>
        </row>
        <row r="45">
          <cell r="H45">
            <v>3033</v>
          </cell>
          <cell r="J45">
            <v>323</v>
          </cell>
          <cell r="K45">
            <v>1617</v>
          </cell>
          <cell r="L45">
            <v>637</v>
          </cell>
          <cell r="M45">
            <v>3842</v>
          </cell>
          <cell r="O45">
            <v>343</v>
          </cell>
          <cell r="P45">
            <v>1877</v>
          </cell>
          <cell r="Q45">
            <v>1201</v>
          </cell>
        </row>
        <row r="46">
          <cell r="H46">
            <v>497</v>
          </cell>
          <cell r="J46">
            <v>60</v>
          </cell>
          <cell r="K46">
            <v>327</v>
          </cell>
          <cell r="L46">
            <v>69</v>
          </cell>
          <cell r="M46">
            <v>394</v>
          </cell>
          <cell r="O46">
            <v>37</v>
          </cell>
          <cell r="P46">
            <v>217</v>
          </cell>
          <cell r="Q46">
            <v>97</v>
          </cell>
        </row>
        <row r="47">
          <cell r="H47">
            <v>3863</v>
          </cell>
          <cell r="J47">
            <v>387</v>
          </cell>
          <cell r="K47">
            <v>1928</v>
          </cell>
          <cell r="L47">
            <v>937</v>
          </cell>
          <cell r="M47">
            <v>4666</v>
          </cell>
          <cell r="O47">
            <v>348</v>
          </cell>
          <cell r="P47">
            <v>2282</v>
          </cell>
          <cell r="Q47">
            <v>1553</v>
          </cell>
        </row>
        <row r="48">
          <cell r="H48">
            <v>24033</v>
          </cell>
          <cell r="J48">
            <v>2548</v>
          </cell>
          <cell r="K48">
            <v>12929</v>
          </cell>
          <cell r="L48">
            <v>4791</v>
          </cell>
          <cell r="M48">
            <v>27003</v>
          </cell>
          <cell r="O48">
            <v>2385</v>
          </cell>
          <cell r="P48">
            <v>13641</v>
          </cell>
          <cell r="Q48">
            <v>7393</v>
          </cell>
        </row>
        <row r="49">
          <cell r="H49">
            <v>260</v>
          </cell>
          <cell r="J49">
            <v>22</v>
          </cell>
          <cell r="K49">
            <v>152</v>
          </cell>
          <cell r="L49">
            <v>71</v>
          </cell>
          <cell r="M49">
            <v>359</v>
          </cell>
          <cell r="O49">
            <v>20</v>
          </cell>
          <cell r="P49">
            <v>173</v>
          </cell>
          <cell r="Q49">
            <v>145</v>
          </cell>
        </row>
        <row r="50">
          <cell r="H50">
            <v>6633</v>
          </cell>
          <cell r="J50">
            <v>654</v>
          </cell>
          <cell r="K50">
            <v>3497</v>
          </cell>
          <cell r="L50">
            <v>1524</v>
          </cell>
          <cell r="M50">
            <v>8622</v>
          </cell>
          <cell r="O50">
            <v>660</v>
          </cell>
          <cell r="P50">
            <v>4236</v>
          </cell>
          <cell r="Q50">
            <v>2796</v>
          </cell>
        </row>
        <row r="51">
          <cell r="H51">
            <v>692</v>
          </cell>
          <cell r="J51">
            <v>65</v>
          </cell>
          <cell r="K51">
            <v>416</v>
          </cell>
          <cell r="L51">
            <v>151</v>
          </cell>
          <cell r="M51">
            <v>819</v>
          </cell>
          <cell r="O51">
            <v>65</v>
          </cell>
          <cell r="P51">
            <v>424</v>
          </cell>
          <cell r="Q51">
            <v>283</v>
          </cell>
        </row>
        <row r="52">
          <cell r="H52">
            <v>1865</v>
          </cell>
          <cell r="J52">
            <v>219</v>
          </cell>
          <cell r="K52">
            <v>1085</v>
          </cell>
          <cell r="L52">
            <v>317</v>
          </cell>
          <cell r="M52">
            <v>2155</v>
          </cell>
          <cell r="O52">
            <v>193</v>
          </cell>
          <cell r="P52">
            <v>1121</v>
          </cell>
          <cell r="Q52">
            <v>606</v>
          </cell>
        </row>
        <row r="53">
          <cell r="H53">
            <v>675</v>
          </cell>
          <cell r="J53">
            <v>59</v>
          </cell>
          <cell r="K53">
            <v>446</v>
          </cell>
          <cell r="L53">
            <v>119</v>
          </cell>
          <cell r="M53">
            <v>666</v>
          </cell>
          <cell r="O53">
            <v>47</v>
          </cell>
          <cell r="P53">
            <v>331</v>
          </cell>
          <cell r="Q53">
            <v>234</v>
          </cell>
        </row>
        <row r="54">
          <cell r="H54">
            <v>15192</v>
          </cell>
          <cell r="J54">
            <v>1615</v>
          </cell>
          <cell r="K54">
            <v>8119</v>
          </cell>
          <cell r="L54">
            <v>3346</v>
          </cell>
          <cell r="M54">
            <v>18507</v>
          </cell>
          <cell r="O54">
            <v>1653</v>
          </cell>
          <cell r="P54">
            <v>9785</v>
          </cell>
          <cell r="Q54">
            <v>5010</v>
          </cell>
        </row>
        <row r="55">
          <cell r="H55">
            <v>3657</v>
          </cell>
          <cell r="J55">
            <v>344</v>
          </cell>
          <cell r="K55">
            <v>1850</v>
          </cell>
          <cell r="L55">
            <v>791</v>
          </cell>
          <cell r="M55">
            <v>4363</v>
          </cell>
          <cell r="O55">
            <v>368</v>
          </cell>
          <cell r="P55">
            <v>2209</v>
          </cell>
          <cell r="Q55">
            <v>1153</v>
          </cell>
        </row>
        <row r="56">
          <cell r="H56">
            <v>6792</v>
          </cell>
          <cell r="J56">
            <v>721</v>
          </cell>
          <cell r="K56">
            <v>3788</v>
          </cell>
          <cell r="L56">
            <v>1495</v>
          </cell>
          <cell r="M56">
            <v>8395</v>
          </cell>
          <cell r="O56">
            <v>650</v>
          </cell>
          <cell r="P56">
            <v>4276</v>
          </cell>
          <cell r="Q56">
            <v>2640</v>
          </cell>
        </row>
        <row r="57">
          <cell r="H57">
            <v>5145</v>
          </cell>
          <cell r="J57">
            <v>554</v>
          </cell>
          <cell r="K57">
            <v>2589</v>
          </cell>
          <cell r="L57">
            <v>1303</v>
          </cell>
          <cell r="M57">
            <v>6557</v>
          </cell>
          <cell r="O57">
            <v>495</v>
          </cell>
          <cell r="P57">
            <v>3027</v>
          </cell>
          <cell r="Q57">
            <v>2417</v>
          </cell>
        </row>
        <row r="58">
          <cell r="H58">
            <v>4231</v>
          </cell>
          <cell r="J58">
            <v>488</v>
          </cell>
          <cell r="K58">
            <v>2179</v>
          </cell>
          <cell r="L58">
            <v>937</v>
          </cell>
          <cell r="M58">
            <v>5567</v>
          </cell>
          <cell r="O58">
            <v>418</v>
          </cell>
          <cell r="P58">
            <v>2708</v>
          </cell>
          <cell r="Q58">
            <v>1868</v>
          </cell>
        </row>
        <row r="59">
          <cell r="H59">
            <v>8400</v>
          </cell>
          <cell r="J59">
            <v>846</v>
          </cell>
          <cell r="K59">
            <v>4881</v>
          </cell>
          <cell r="L59">
            <v>1678</v>
          </cell>
          <cell r="M59">
            <v>10005</v>
          </cell>
          <cell r="O59">
            <v>800</v>
          </cell>
          <cell r="P59">
            <v>5188</v>
          </cell>
          <cell r="Q59">
            <v>3012</v>
          </cell>
        </row>
        <row r="60">
          <cell r="H60">
            <v>1295</v>
          </cell>
          <cell r="J60">
            <v>114</v>
          </cell>
          <cell r="K60">
            <v>800</v>
          </cell>
          <cell r="L60">
            <v>254</v>
          </cell>
          <cell r="M60">
            <v>1451</v>
          </cell>
          <cell r="O60">
            <v>104</v>
          </cell>
          <cell r="P60">
            <v>802</v>
          </cell>
          <cell r="Q60">
            <v>417</v>
          </cell>
        </row>
        <row r="61">
          <cell r="H61">
            <v>2360</v>
          </cell>
          <cell r="J61">
            <v>243</v>
          </cell>
          <cell r="K61">
            <v>1284</v>
          </cell>
          <cell r="L61">
            <v>436</v>
          </cell>
          <cell r="M61">
            <v>3060</v>
          </cell>
          <cell r="O61">
            <v>256</v>
          </cell>
          <cell r="P61">
            <v>1535</v>
          </cell>
          <cell r="Q61">
            <v>913</v>
          </cell>
        </row>
        <row r="62">
          <cell r="H62">
            <v>694</v>
          </cell>
          <cell r="J62">
            <v>65</v>
          </cell>
          <cell r="K62">
            <v>408</v>
          </cell>
          <cell r="L62">
            <v>158</v>
          </cell>
          <cell r="M62">
            <v>837</v>
          </cell>
          <cell r="O62">
            <v>47</v>
          </cell>
          <cell r="P62">
            <v>440</v>
          </cell>
          <cell r="Q62">
            <v>281</v>
          </cell>
        </row>
        <row r="63">
          <cell r="H63">
            <v>716</v>
          </cell>
          <cell r="J63">
            <v>67</v>
          </cell>
          <cell r="K63">
            <v>547</v>
          </cell>
          <cell r="L63">
            <v>70</v>
          </cell>
          <cell r="M63">
            <v>515</v>
          </cell>
          <cell r="O63">
            <v>39</v>
          </cell>
          <cell r="P63">
            <v>249</v>
          </cell>
          <cell r="Q63">
            <v>173</v>
          </cell>
        </row>
        <row r="64">
          <cell r="H64">
            <v>1358</v>
          </cell>
          <cell r="J64">
            <v>125</v>
          </cell>
          <cell r="K64">
            <v>845</v>
          </cell>
          <cell r="L64">
            <v>228</v>
          </cell>
          <cell r="M64">
            <v>1370</v>
          </cell>
          <cell r="O64">
            <v>113</v>
          </cell>
          <cell r="P64">
            <v>753</v>
          </cell>
          <cell r="Q64">
            <v>380</v>
          </cell>
        </row>
        <row r="65">
          <cell r="H65">
            <v>2876</v>
          </cell>
          <cell r="J65">
            <v>352</v>
          </cell>
          <cell r="K65">
            <v>1555</v>
          </cell>
          <cell r="L65">
            <v>549</v>
          </cell>
          <cell r="M65">
            <v>3466</v>
          </cell>
          <cell r="O65">
            <v>318</v>
          </cell>
          <cell r="P65">
            <v>1762</v>
          </cell>
          <cell r="Q65">
            <v>1006</v>
          </cell>
        </row>
        <row r="66">
          <cell r="H66">
            <v>1580</v>
          </cell>
          <cell r="J66">
            <v>135</v>
          </cell>
          <cell r="K66">
            <v>914</v>
          </cell>
          <cell r="L66">
            <v>346</v>
          </cell>
          <cell r="M66">
            <v>1959</v>
          </cell>
          <cell r="O66">
            <v>137</v>
          </cell>
          <cell r="P66">
            <v>975</v>
          </cell>
          <cell r="Q66">
            <v>655</v>
          </cell>
        </row>
        <row r="67">
          <cell r="H67">
            <v>437</v>
          </cell>
          <cell r="J67">
            <v>31</v>
          </cell>
          <cell r="K67">
            <v>277</v>
          </cell>
          <cell r="L67">
            <v>74</v>
          </cell>
          <cell r="M67">
            <v>473</v>
          </cell>
          <cell r="O67">
            <v>30</v>
          </cell>
          <cell r="P67">
            <v>256</v>
          </cell>
          <cell r="Q67">
            <v>142</v>
          </cell>
        </row>
        <row r="68">
          <cell r="H68">
            <v>1625</v>
          </cell>
          <cell r="J68">
            <v>171</v>
          </cell>
          <cell r="K68">
            <v>1012</v>
          </cell>
          <cell r="L68">
            <v>266</v>
          </cell>
          <cell r="M68">
            <v>1440</v>
          </cell>
          <cell r="O68">
            <v>124</v>
          </cell>
          <cell r="P68">
            <v>737</v>
          </cell>
          <cell r="Q68">
            <v>411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N509"/>
  <sheetViews>
    <sheetView showGridLines="0" showRowColHeaders="0" tabSelected="1" workbookViewId="0"/>
  </sheetViews>
  <sheetFormatPr defaultRowHeight="10.5"/>
  <sheetData>
    <row r="1" spans="1:66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</row>
    <row r="2" spans="1:66" ht="12.75">
      <c r="A2" s="21"/>
      <c r="B2" s="42"/>
      <c r="C2" s="41"/>
      <c r="D2" s="41"/>
      <c r="E2" s="41"/>
      <c r="F2" s="41"/>
      <c r="G2" s="41"/>
      <c r="H2" s="41"/>
      <c r="I2" s="41"/>
      <c r="J2" s="41"/>
      <c r="K2" s="43"/>
      <c r="L2" s="43"/>
      <c r="M2" s="43"/>
      <c r="N2" s="43"/>
      <c r="O2" s="43"/>
      <c r="P2" s="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</row>
    <row r="3" spans="1:66" ht="12.75">
      <c r="A3" s="21"/>
      <c r="B3" s="42"/>
      <c r="C3" s="41"/>
      <c r="D3" s="41"/>
      <c r="E3" s="41"/>
      <c r="F3" s="41"/>
      <c r="G3" s="41"/>
      <c r="H3" s="41"/>
      <c r="I3" s="41"/>
      <c r="J3" s="41"/>
      <c r="K3" s="43"/>
      <c r="L3" s="43"/>
      <c r="M3" s="43"/>
      <c r="N3" s="43"/>
      <c r="O3" s="43"/>
      <c r="P3" s="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</row>
    <row r="4" spans="1:66" ht="12.75">
      <c r="A4" s="21"/>
      <c r="B4" s="42"/>
      <c r="C4" s="41"/>
      <c r="D4" s="41"/>
      <c r="E4" s="41"/>
      <c r="F4" s="41"/>
      <c r="G4" s="41"/>
      <c r="H4" s="41"/>
      <c r="I4" s="41"/>
      <c r="J4" s="41"/>
      <c r="K4" s="43"/>
      <c r="L4" s="43"/>
      <c r="M4" s="43"/>
      <c r="N4" s="43"/>
      <c r="O4" s="43"/>
      <c r="P4" s="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</row>
    <row r="5" spans="1:66" ht="12.75">
      <c r="A5" s="21"/>
      <c r="B5" s="42"/>
      <c r="C5" s="42"/>
      <c r="D5" s="41"/>
      <c r="E5" s="41"/>
      <c r="F5" s="41"/>
      <c r="G5" s="41"/>
      <c r="H5" s="41"/>
      <c r="I5" s="41"/>
      <c r="J5" s="41"/>
      <c r="K5" s="43"/>
      <c r="L5" s="43"/>
      <c r="M5" s="43"/>
      <c r="N5" s="43"/>
      <c r="O5" s="43"/>
      <c r="P5" s="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</row>
    <row r="6" spans="1:66" ht="12.75">
      <c r="A6" s="21"/>
      <c r="B6" s="42"/>
      <c r="C6" s="41"/>
      <c r="D6" s="41"/>
      <c r="E6" s="41"/>
      <c r="F6" s="41"/>
      <c r="G6" s="41"/>
      <c r="H6" s="41"/>
      <c r="I6" s="41"/>
      <c r="J6" s="41"/>
      <c r="K6" s="43"/>
      <c r="L6" s="43"/>
      <c r="M6" s="43"/>
      <c r="N6" s="43"/>
      <c r="O6" s="43"/>
      <c r="P6" s="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ht="12.75">
      <c r="A7" s="21"/>
      <c r="B7" s="42"/>
      <c r="C7" s="41"/>
      <c r="D7" s="41"/>
      <c r="E7" s="41"/>
      <c r="F7" s="41"/>
      <c r="G7" s="41"/>
      <c r="H7" s="41"/>
      <c r="I7" s="41"/>
      <c r="J7" s="41"/>
      <c r="K7" s="43"/>
      <c r="L7" s="43"/>
      <c r="M7" s="43"/>
      <c r="N7" s="43"/>
      <c r="O7" s="43"/>
      <c r="P7" s="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</row>
    <row r="8" spans="1:66" ht="12.75" customHeight="1">
      <c r="A8" s="21"/>
      <c r="B8" s="42"/>
      <c r="C8" s="199" t="s">
        <v>98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</row>
    <row r="9" spans="1:66" ht="12.75">
      <c r="A9" s="21"/>
      <c r="B9" s="42"/>
      <c r="C9" s="41"/>
      <c r="D9" s="41"/>
      <c r="E9" s="41"/>
      <c r="F9" s="41"/>
      <c r="G9" s="41"/>
      <c r="H9" s="41"/>
      <c r="I9" s="41"/>
      <c r="J9" s="41"/>
      <c r="K9" s="43"/>
      <c r="L9" s="43"/>
      <c r="M9" s="43"/>
      <c r="N9" s="43"/>
      <c r="O9" s="43"/>
      <c r="P9" s="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</row>
    <row r="10" spans="1:66" ht="12.75">
      <c r="A10" s="21"/>
      <c r="B10" s="42"/>
      <c r="C10" s="41"/>
      <c r="D10" s="41"/>
      <c r="E10" s="41"/>
      <c r="F10" s="41"/>
      <c r="G10" s="41"/>
      <c r="H10" s="41"/>
      <c r="I10" s="41"/>
      <c r="J10" s="41"/>
      <c r="K10" s="43"/>
      <c r="L10" s="43"/>
      <c r="M10" s="43"/>
      <c r="N10" s="43"/>
      <c r="O10" s="43"/>
      <c r="P10" s="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</row>
    <row r="11" spans="1:66" ht="12.75">
      <c r="A11" s="21"/>
      <c r="B11" s="42"/>
      <c r="C11" s="41"/>
      <c r="D11" s="41"/>
      <c r="E11" s="41"/>
      <c r="F11" s="41"/>
      <c r="G11" s="41"/>
      <c r="H11" s="41"/>
      <c r="I11" s="41"/>
      <c r="J11" s="41"/>
      <c r="K11" s="43"/>
      <c r="L11" s="43"/>
      <c r="M11" s="43"/>
      <c r="N11" s="43"/>
      <c r="O11" s="43"/>
      <c r="P11" s="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</row>
    <row r="12" spans="1:66" ht="12.75">
      <c r="A12" s="21"/>
      <c r="B12" s="42"/>
      <c r="C12" s="41"/>
      <c r="D12" s="41"/>
      <c r="E12" s="41"/>
      <c r="F12" s="41"/>
      <c r="G12" s="41"/>
      <c r="H12" s="41"/>
      <c r="I12" s="41"/>
      <c r="J12" s="41"/>
      <c r="K12" s="43"/>
      <c r="L12" s="43"/>
      <c r="M12" s="43"/>
      <c r="N12" s="43"/>
      <c r="O12" s="43"/>
      <c r="P12" s="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1:66" ht="12.75">
      <c r="A13" s="21"/>
      <c r="B13" s="42"/>
      <c r="C13" s="41"/>
      <c r="D13" s="41"/>
      <c r="E13" s="41"/>
      <c r="F13" s="41"/>
      <c r="G13" s="41"/>
      <c r="H13" s="41"/>
      <c r="I13" s="41"/>
      <c r="J13" s="41"/>
      <c r="K13" s="43"/>
      <c r="L13" s="43"/>
      <c r="M13" s="43"/>
      <c r="N13" s="43"/>
      <c r="O13" s="43"/>
      <c r="P13" s="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</row>
    <row r="14" spans="1:66" ht="12.75">
      <c r="A14" s="21"/>
      <c r="B14" s="42"/>
      <c r="C14" s="41"/>
      <c r="D14" s="41"/>
      <c r="E14" s="41"/>
      <c r="F14" s="41"/>
      <c r="G14" s="41"/>
      <c r="H14" s="41"/>
      <c r="I14" s="41"/>
      <c r="J14" s="41"/>
      <c r="K14" s="43"/>
      <c r="L14" s="43"/>
      <c r="M14" s="43"/>
      <c r="N14" s="43"/>
      <c r="O14" s="43"/>
      <c r="P14" s="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</row>
    <row r="15" spans="1:66" ht="12.75">
      <c r="A15" s="21"/>
      <c r="B15" s="200"/>
      <c r="C15" s="201"/>
      <c r="D15" s="41"/>
      <c r="E15" s="41"/>
      <c r="F15" s="41"/>
      <c r="G15" s="41"/>
      <c r="H15" s="41"/>
      <c r="I15" s="41"/>
      <c r="J15" s="41"/>
      <c r="K15" s="43"/>
      <c r="L15" s="43"/>
      <c r="M15" s="43"/>
      <c r="N15" s="43"/>
      <c r="O15" s="43"/>
      <c r="P15" s="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</row>
    <row r="16" spans="1:66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</row>
    <row r="17" spans="1:66" ht="14.25">
      <c r="A17" s="69"/>
      <c r="B17" s="107"/>
      <c r="C17" s="108" t="s">
        <v>105</v>
      </c>
      <c r="D17" s="109"/>
      <c r="E17" s="109"/>
      <c r="F17" s="11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</row>
    <row r="18" spans="1:66" s="68" customFormat="1" ht="14.25">
      <c r="A18" s="69"/>
      <c r="B18" s="107"/>
      <c r="C18" s="202" t="s">
        <v>147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</row>
    <row r="19" spans="1:66" s="68" customFormat="1" ht="5.0999999999999996" customHeight="1">
      <c r="A19" s="69"/>
      <c r="B19" s="107"/>
      <c r="C19" s="108"/>
      <c r="D19" s="109"/>
      <c r="E19" s="109"/>
      <c r="F19" s="11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</row>
    <row r="20" spans="1:66" ht="15" customHeight="1">
      <c r="A20" s="76"/>
      <c r="B20" s="111"/>
      <c r="C20" s="196">
        <v>2011</v>
      </c>
      <c r="D20" s="130"/>
      <c r="E20" s="95"/>
      <c r="F20" s="95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</row>
    <row r="21" spans="1:66" ht="15" customHeight="1">
      <c r="A21" s="76"/>
      <c r="B21" s="111"/>
      <c r="C21" s="196">
        <v>2001</v>
      </c>
      <c r="D21" s="130"/>
      <c r="E21" s="95"/>
      <c r="F21" s="95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</row>
    <row r="22" spans="1:66" ht="12">
      <c r="A22" s="76"/>
      <c r="B22" s="111"/>
      <c r="C22" s="197"/>
      <c r="D22" s="95"/>
      <c r="E22" s="95"/>
      <c r="F22" s="95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</row>
    <row r="23" spans="1:66" ht="12">
      <c r="A23" s="21"/>
      <c r="B23" s="21"/>
      <c r="C23" s="19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</row>
    <row r="24" spans="1:66" ht="12">
      <c r="A24" s="21"/>
      <c r="B24" s="21"/>
      <c r="C24" s="194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</row>
    <row r="25" spans="1:66" ht="12">
      <c r="A25" s="21"/>
      <c r="B25" s="21"/>
      <c r="C25" s="19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</row>
    <row r="26" spans="1:6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</row>
    <row r="27" spans="1:66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</row>
    <row r="28" spans="1:66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</row>
    <row r="29" spans="1:66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</row>
    <row r="30" spans="1:66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</row>
    <row r="31" spans="1:66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</row>
    <row r="32" spans="1:66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</row>
    <row r="33" spans="1:66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</row>
    <row r="34" spans="1:66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</row>
    <row r="35" spans="1:66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</row>
    <row r="36" spans="1:6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</row>
    <row r="37" spans="1:66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</row>
    <row r="38" spans="1:66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</row>
    <row r="39" spans="1:66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</row>
    <row r="40" spans="1:66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</row>
    <row r="41" spans="1:66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</row>
    <row r="42" spans="1:66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</row>
    <row r="43" spans="1:66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</row>
    <row r="44" spans="1:66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</row>
    <row r="45" spans="1:66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</row>
    <row r="46" spans="1:6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</row>
    <row r="47" spans="1:66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</row>
    <row r="48" spans="1:66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</row>
    <row r="49" spans="1:66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</row>
    <row r="50" spans="1:66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</row>
    <row r="51" spans="1:66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</row>
    <row r="52" spans="1:66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</row>
    <row r="53" spans="1:66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</row>
    <row r="54" spans="1:66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</row>
    <row r="55" spans="1:66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</row>
    <row r="56" spans="1:6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</row>
    <row r="57" spans="1:66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</row>
    <row r="58" spans="1:66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</row>
    <row r="59" spans="1:66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</row>
    <row r="60" spans="1:6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</row>
    <row r="61" spans="1:66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</row>
    <row r="62" spans="1:66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</row>
    <row r="63" spans="1:66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</row>
    <row r="64" spans="1:66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</row>
    <row r="65" spans="1:66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</row>
    <row r="66" spans="1:66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</row>
    <row r="67" spans="1:66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</row>
    <row r="68" spans="1:66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</row>
    <row r="69" spans="1:66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</row>
    <row r="70" spans="1:66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</row>
    <row r="71" spans="1:66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</row>
    <row r="72" spans="1:66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</row>
    <row r="73" spans="1:66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</row>
    <row r="74" spans="1:66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</row>
    <row r="75" spans="1:66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</row>
    <row r="76" spans="1:6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</row>
    <row r="77" spans="1:66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</row>
    <row r="78" spans="1:66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</row>
    <row r="79" spans="1:66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</row>
    <row r="80" spans="1:66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</row>
    <row r="81" spans="1:66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</row>
    <row r="82" spans="1:66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</row>
    <row r="83" spans="1:66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</row>
    <row r="84" spans="1:66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</row>
    <row r="85" spans="1:66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</row>
    <row r="86" spans="1:6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</row>
    <row r="87" spans="1:66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</row>
    <row r="88" spans="1:66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</row>
    <row r="89" spans="1:66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</row>
    <row r="90" spans="1:66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</row>
    <row r="91" spans="1:66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</row>
    <row r="92" spans="1:66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</row>
    <row r="93" spans="1:66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</row>
    <row r="94" spans="1:66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</row>
    <row r="95" spans="1:66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</row>
    <row r="96" spans="1:6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</row>
    <row r="97" spans="1:66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</row>
    <row r="98" spans="1:66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</row>
    <row r="99" spans="1:66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</row>
    <row r="100" spans="1:66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</row>
    <row r="101" spans="1:66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</row>
    <row r="102" spans="1:66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</row>
    <row r="103" spans="1:66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</row>
    <row r="104" spans="1:66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</row>
    <row r="105" spans="1:66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</row>
    <row r="106" spans="1:6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</row>
    <row r="107" spans="1:66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</row>
    <row r="108" spans="1:66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</row>
    <row r="109" spans="1:66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</row>
    <row r="110" spans="1:66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</row>
    <row r="111" spans="1:66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</row>
    <row r="112" spans="1:66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</row>
    <row r="113" spans="1:66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</row>
    <row r="114" spans="1:66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</row>
    <row r="115" spans="1:66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</row>
    <row r="116" spans="1:6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</row>
    <row r="117" spans="1:66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</row>
    <row r="118" spans="1:66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</row>
    <row r="119" spans="1:66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</row>
    <row r="120" spans="1:66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</row>
    <row r="121" spans="1:66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</row>
    <row r="122" spans="1:66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</row>
    <row r="123" spans="1:66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</row>
    <row r="124" spans="1:66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</row>
    <row r="125" spans="1:66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</row>
    <row r="126" spans="1:6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</row>
    <row r="127" spans="1:66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</row>
    <row r="128" spans="1:66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</row>
    <row r="129" spans="1:66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</row>
    <row r="130" spans="1:66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</row>
    <row r="131" spans="1:66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</row>
    <row r="132" spans="1:66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</row>
    <row r="133" spans="1:66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</row>
    <row r="134" spans="1:66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</row>
    <row r="135" spans="1:66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</row>
    <row r="136" spans="1:6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</row>
    <row r="137" spans="1:66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</row>
    <row r="138" spans="1:66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</row>
    <row r="139" spans="1:66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</row>
    <row r="140" spans="1:66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</row>
    <row r="141" spans="1:66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</row>
    <row r="142" spans="1:66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</row>
    <row r="143" spans="1:66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</row>
    <row r="144" spans="1:66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</row>
    <row r="145" spans="1:66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</row>
    <row r="146" spans="1:6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</row>
    <row r="147" spans="1:66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</row>
    <row r="148" spans="1:66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</row>
    <row r="149" spans="1:66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</row>
    <row r="150" spans="1:66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</row>
    <row r="151" spans="1:66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</row>
    <row r="152" spans="1:66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</row>
    <row r="153" spans="1:66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</row>
    <row r="154" spans="1:66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</row>
    <row r="155" spans="1:66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</row>
    <row r="156" spans="1:66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</row>
    <row r="157" spans="1:66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</row>
    <row r="158" spans="1:66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</row>
    <row r="159" spans="1:66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</row>
    <row r="160" spans="1:66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</row>
    <row r="161" spans="1:66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</row>
    <row r="162" spans="1:66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</row>
    <row r="163" spans="1:66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</row>
    <row r="164" spans="1:66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</row>
    <row r="165" spans="1:66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</row>
    <row r="166" spans="1: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</row>
    <row r="167" spans="1:66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</row>
    <row r="168" spans="1:66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</row>
    <row r="169" spans="1:66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</row>
    <row r="170" spans="1:66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</row>
    <row r="171" spans="1:66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</row>
    <row r="172" spans="1:66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</row>
    <row r="173" spans="1:66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</row>
    <row r="174" spans="1:66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</row>
    <row r="175" spans="1:66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</row>
    <row r="176" spans="1:6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</row>
    <row r="177" spans="1:66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</row>
    <row r="178" spans="1:66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</row>
    <row r="179" spans="1:66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</row>
    <row r="180" spans="1:66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</row>
    <row r="181" spans="1:66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</row>
    <row r="182" spans="1:66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</row>
    <row r="183" spans="1:66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</row>
    <row r="184" spans="1:66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</row>
    <row r="185" spans="1:66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</row>
    <row r="186" spans="1:6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</row>
    <row r="187" spans="1:66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</row>
    <row r="188" spans="1:66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</row>
    <row r="189" spans="1:66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</row>
    <row r="190" spans="1:66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</row>
    <row r="191" spans="1:66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</row>
    <row r="192" spans="1:66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</row>
    <row r="193" spans="1:66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</row>
    <row r="194" spans="1:66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</row>
    <row r="195" spans="1:66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</row>
    <row r="196" spans="1:6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</row>
    <row r="197" spans="1:66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</row>
    <row r="198" spans="1:66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</row>
    <row r="199" spans="1:66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</row>
    <row r="200" spans="1:66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</row>
    <row r="201" spans="1:66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</row>
    <row r="202" spans="1:66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</row>
    <row r="203" spans="1:66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</row>
    <row r="204" spans="1:66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</row>
    <row r="205" spans="1:66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</row>
    <row r="206" spans="1:6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</row>
    <row r="207" spans="1:66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</row>
    <row r="208" spans="1:66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</row>
    <row r="209" spans="1:66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</row>
    <row r="210" spans="1:66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</row>
    <row r="211" spans="1:66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</row>
    <row r="212" spans="1:66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</row>
    <row r="213" spans="1:66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</row>
    <row r="214" spans="1:66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</row>
    <row r="215" spans="1:66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</row>
    <row r="216" spans="1:6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</row>
    <row r="217" spans="1:66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</row>
    <row r="218" spans="1:66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</row>
    <row r="219" spans="1:66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</row>
    <row r="220" spans="1:66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</row>
    <row r="221" spans="1:66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</row>
    <row r="222" spans="1:66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</row>
    <row r="223" spans="1:66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</row>
    <row r="224" spans="1:66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</row>
    <row r="225" spans="1:66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</row>
    <row r="226" spans="1:6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</row>
    <row r="227" spans="1:66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</row>
    <row r="228" spans="1:66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</row>
    <row r="229" spans="1:66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</row>
    <row r="230" spans="1:66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</row>
    <row r="231" spans="1:66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</row>
    <row r="232" spans="1:66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</row>
    <row r="233" spans="1:66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</row>
    <row r="234" spans="1:66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</row>
    <row r="235" spans="1:66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</row>
    <row r="236" spans="1:6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</row>
    <row r="237" spans="1:66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</row>
    <row r="238" spans="1:66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</row>
    <row r="239" spans="1:66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</row>
    <row r="240" spans="1:66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</row>
    <row r="241" spans="1:66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</row>
    <row r="242" spans="1:66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</row>
    <row r="243" spans="1:66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</row>
    <row r="244" spans="1:66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</row>
    <row r="245" spans="1:66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</row>
    <row r="246" spans="1:6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</row>
    <row r="247" spans="1:66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</row>
    <row r="248" spans="1:66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</row>
    <row r="249" spans="1:66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</row>
    <row r="250" spans="1:66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</row>
    <row r="251" spans="1:66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</row>
    <row r="252" spans="1:66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</row>
    <row r="253" spans="1:66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</row>
    <row r="254" spans="1:66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</row>
    <row r="255" spans="1:66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</row>
    <row r="256" spans="1:6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</row>
    <row r="257" spans="1:66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</row>
    <row r="258" spans="1:66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</row>
    <row r="259" spans="1:66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</row>
    <row r="260" spans="1:66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</row>
    <row r="261" spans="1:66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</row>
    <row r="262" spans="1:66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</row>
    <row r="263" spans="1:66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</row>
    <row r="264" spans="1:66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</row>
    <row r="265" spans="1:66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</row>
    <row r="266" spans="1: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</row>
    <row r="267" spans="1:66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</row>
    <row r="268" spans="1:66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</row>
    <row r="269" spans="1:66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</row>
    <row r="270" spans="1:66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</row>
    <row r="271" spans="1:66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</row>
    <row r="272" spans="1:66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</row>
    <row r="273" spans="1:66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</row>
    <row r="274" spans="1:66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</row>
    <row r="275" spans="1:66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</row>
    <row r="276" spans="1:6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</row>
    <row r="277" spans="1:66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</row>
    <row r="278" spans="1:66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</row>
    <row r="279" spans="1:66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</row>
    <row r="280" spans="1:66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</row>
    <row r="281" spans="1:66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</row>
    <row r="282" spans="1:66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</row>
    <row r="283" spans="1:66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</row>
    <row r="284" spans="1:66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</row>
    <row r="285" spans="1:66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</row>
    <row r="286" spans="1:6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</row>
    <row r="287" spans="1:66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</row>
    <row r="288" spans="1:66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</row>
    <row r="289" spans="1:66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</row>
    <row r="290" spans="1:66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</row>
    <row r="291" spans="1:66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</row>
    <row r="292" spans="1:66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</row>
    <row r="293" spans="1:66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</row>
    <row r="294" spans="1:66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</row>
    <row r="295" spans="1:66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</row>
    <row r="296" spans="1:6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</row>
    <row r="297" spans="1:66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</row>
    <row r="298" spans="1:66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</row>
    <row r="299" spans="1:66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</row>
    <row r="300" spans="1:66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</row>
    <row r="301" spans="1:66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</row>
    <row r="302" spans="1:66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</row>
    <row r="303" spans="1:66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</row>
    <row r="304" spans="1:66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</row>
    <row r="305" spans="1:66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</row>
    <row r="306" spans="1:6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</row>
    <row r="307" spans="1:66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</row>
    <row r="308" spans="1:66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</row>
    <row r="309" spans="1:66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</row>
    <row r="310" spans="1:66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</row>
    <row r="311" spans="1:66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</row>
    <row r="312" spans="1:66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</row>
    <row r="313" spans="1:66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</row>
    <row r="314" spans="1:66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</row>
    <row r="315" spans="1:66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</row>
    <row r="316" spans="1:6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</row>
    <row r="317" spans="1:66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</row>
    <row r="318" spans="1:66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</row>
    <row r="319" spans="1:66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</row>
    <row r="320" spans="1:66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</row>
    <row r="321" spans="1:66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</row>
    <row r="322" spans="1:66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</row>
    <row r="323" spans="1:66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</row>
    <row r="324" spans="1:66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</row>
    <row r="325" spans="1:66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</row>
    <row r="326" spans="1:6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</row>
    <row r="327" spans="1:66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</row>
    <row r="328" spans="1:66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</row>
    <row r="329" spans="1:66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</row>
    <row r="330" spans="1:66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</row>
    <row r="331" spans="1:66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</row>
    <row r="332" spans="1:66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</row>
    <row r="333" spans="1:66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</row>
    <row r="334" spans="1:66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</row>
    <row r="335" spans="1:66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</row>
    <row r="336" spans="1:6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</row>
    <row r="337" spans="1:66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</row>
    <row r="338" spans="1:66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</row>
    <row r="339" spans="1:66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</row>
    <row r="340" spans="1:66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</row>
    <row r="341" spans="1:66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</row>
    <row r="342" spans="1:66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</row>
    <row r="343" spans="1:66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</row>
    <row r="344" spans="1:66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</row>
    <row r="345" spans="1:66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</row>
    <row r="346" spans="1:6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</row>
    <row r="347" spans="1:66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</row>
    <row r="348" spans="1:66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</row>
    <row r="349" spans="1:66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</row>
    <row r="350" spans="1:66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</row>
    <row r="351" spans="1:66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</row>
    <row r="352" spans="1:66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</row>
    <row r="353" spans="1:66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</row>
    <row r="354" spans="1:66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</row>
    <row r="355" spans="1:66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</row>
    <row r="356" spans="1:6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</row>
    <row r="357" spans="1:66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</row>
    <row r="358" spans="1:66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</row>
    <row r="359" spans="1:66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</row>
    <row r="360" spans="1:66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</row>
    <row r="361" spans="1:66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</row>
    <row r="362" spans="1:66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</row>
    <row r="363" spans="1:66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</row>
    <row r="364" spans="1:66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</row>
    <row r="365" spans="1:66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</row>
    <row r="366" spans="1: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</row>
    <row r="367" spans="1:66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</row>
    <row r="368" spans="1:66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</row>
    <row r="369" spans="1:66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</row>
    <row r="370" spans="1:66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</row>
    <row r="371" spans="1:66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</row>
    <row r="372" spans="1:66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</row>
    <row r="373" spans="1:66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</row>
    <row r="374" spans="1:66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</row>
    <row r="375" spans="1:66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</row>
    <row r="376" spans="1:6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</row>
    <row r="377" spans="1:66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</row>
    <row r="378" spans="1:66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</row>
    <row r="379" spans="1:66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</row>
    <row r="380" spans="1:66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</row>
    <row r="381" spans="1:66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</row>
    <row r="382" spans="1:66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</row>
    <row r="383" spans="1:66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</row>
    <row r="384" spans="1:66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</row>
    <row r="385" spans="1:66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</row>
    <row r="386" spans="1:6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</row>
    <row r="387" spans="1:66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</row>
    <row r="388" spans="1:66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</row>
    <row r="389" spans="1:66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</row>
    <row r="390" spans="1:66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</row>
    <row r="391" spans="1:66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</row>
    <row r="392" spans="1:66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</row>
    <row r="393" spans="1:66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</row>
    <row r="394" spans="1:66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</row>
    <row r="395" spans="1:66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</row>
    <row r="396" spans="1:6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</row>
    <row r="397" spans="1:66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</row>
    <row r="398" spans="1:66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</row>
    <row r="399" spans="1:66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</row>
    <row r="400" spans="1:66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</row>
    <row r="401" spans="1:66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</row>
    <row r="402" spans="1:66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</row>
    <row r="403" spans="1:66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</row>
    <row r="404" spans="1:66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</row>
    <row r="405" spans="1:66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</row>
    <row r="406" spans="1:6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</row>
    <row r="407" spans="1:66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</row>
    <row r="408" spans="1:66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</row>
    <row r="409" spans="1:66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</row>
    <row r="410" spans="1:66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</row>
    <row r="411" spans="1:66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</row>
    <row r="412" spans="1:66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</row>
    <row r="413" spans="1:66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</row>
    <row r="414" spans="1:66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</row>
    <row r="415" spans="1:66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</row>
    <row r="416" spans="1:6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</row>
    <row r="417" spans="1:66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</row>
    <row r="418" spans="1:66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</row>
    <row r="419" spans="1:66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</row>
    <row r="420" spans="1:66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</row>
    <row r="421" spans="1:66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</row>
    <row r="422" spans="1:66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</row>
    <row r="423" spans="1:66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</row>
    <row r="424" spans="1:66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</row>
    <row r="425" spans="1:66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</row>
    <row r="426" spans="1:6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</row>
    <row r="427" spans="1:66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</row>
    <row r="428" spans="1:66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</row>
    <row r="429" spans="1:66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</row>
    <row r="430" spans="1:66"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1:66"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1:66"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10:58"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10:58"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10:58"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10:58"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10:58"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10:58"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10:58"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10:58"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10:58"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10:58"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10:58"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10:58"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10:58"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10:58"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10:58"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10:58"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10:58"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10:58"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10:58"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10:58"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10:58"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10:58"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10:58"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10:58"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10:58"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10:58"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10:58"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10:58"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10:58"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10:58"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10:58"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10:58"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10:58"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10:58"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10:58"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10:58"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10:58"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10:58"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10:58"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10:58"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10:58"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10:58"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10:58"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10:58"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10:58"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10:58"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10:58"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10:58"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10:58"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10:58"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10:58"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10:58"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10:58"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10:58"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10:58"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10:58"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10:58"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10:58"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10:58"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10:58"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10:58"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10:58"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10:58"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10:58"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10:58"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10:58"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10:58"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10:58"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10:58"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10:58"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10:58"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10:58"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10:58"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10:58"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10:58"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10:58"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10:58"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</sheetData>
  <mergeCells count="3">
    <mergeCell ref="C8:O8"/>
    <mergeCell ref="B15:C15"/>
    <mergeCell ref="C18:O18"/>
  </mergeCells>
  <hyperlinks>
    <hyperlink ref="C21" location="'Índice 2001'!A1" display="'Índice 2001'!A1"/>
    <hyperlink ref="C20" location="'Índice 2011'!A1" display="'Índice 2011'!A1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showRowColHeaders="0" workbookViewId="0">
      <selection activeCell="B8" sqref="B8:J8"/>
    </sheetView>
  </sheetViews>
  <sheetFormatPr defaultRowHeight="10.5"/>
  <sheetData>
    <row r="1" spans="1:11" s="69" customFormat="1" ht="12">
      <c r="B1" s="113"/>
    </row>
    <row r="2" spans="1:11" s="69" customFormat="1" ht="12">
      <c r="B2" s="113"/>
    </row>
    <row r="3" spans="1:11" s="69" customFormat="1" ht="12">
      <c r="B3" s="113"/>
      <c r="D3" s="81"/>
    </row>
    <row r="4" spans="1:11" s="69" customFormat="1" ht="12">
      <c r="B4" s="113"/>
      <c r="D4" s="81"/>
    </row>
    <row r="5" spans="1:11" s="69" customFormat="1" ht="12">
      <c r="B5" s="204" t="s">
        <v>118</v>
      </c>
      <c r="C5" s="205"/>
      <c r="D5" s="205"/>
    </row>
    <row r="6" spans="1:11" s="69" customFormat="1" ht="12"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69" customFormat="1" ht="12">
      <c r="A7" s="114"/>
      <c r="B7" s="115" t="s">
        <v>119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1:11" s="69" customFormat="1" ht="15" customHeight="1">
      <c r="A8" s="129" t="s">
        <v>60</v>
      </c>
      <c r="B8" s="203" t="s">
        <v>125</v>
      </c>
      <c r="C8" s="203"/>
      <c r="D8" s="203"/>
      <c r="E8" s="203"/>
      <c r="F8" s="203"/>
      <c r="G8" s="203"/>
      <c r="H8" s="203"/>
      <c r="I8" s="203"/>
      <c r="J8" s="203"/>
      <c r="K8" s="81"/>
    </row>
    <row r="9" spans="1:11" s="69" customFormat="1" ht="15" customHeight="1">
      <c r="A9" s="129" t="s">
        <v>61</v>
      </c>
      <c r="B9" s="203" t="s">
        <v>127</v>
      </c>
      <c r="C9" s="203"/>
      <c r="D9" s="203"/>
      <c r="E9" s="203"/>
      <c r="F9" s="203"/>
      <c r="G9" s="203"/>
      <c r="H9" s="203"/>
      <c r="I9" s="203"/>
      <c r="J9" s="203"/>
      <c r="K9" s="81"/>
    </row>
    <row r="10" spans="1:11" s="69" customFormat="1" ht="15" customHeight="1">
      <c r="A10" s="129" t="s">
        <v>66</v>
      </c>
      <c r="B10" s="203" t="s">
        <v>112</v>
      </c>
      <c r="C10" s="203"/>
      <c r="D10" s="203"/>
      <c r="E10" s="203"/>
      <c r="F10" s="203"/>
      <c r="G10" s="203"/>
      <c r="H10" s="203"/>
      <c r="I10" s="203"/>
      <c r="J10" s="203"/>
      <c r="K10" s="81"/>
    </row>
    <row r="11" spans="1:11" s="69" customFormat="1" ht="15" customHeight="1">
      <c r="A11" s="129" t="s">
        <v>67</v>
      </c>
      <c r="B11" s="203" t="s">
        <v>113</v>
      </c>
      <c r="C11" s="203"/>
      <c r="D11" s="203"/>
      <c r="E11" s="203"/>
      <c r="F11" s="203"/>
      <c r="G11" s="203"/>
      <c r="H11" s="203"/>
      <c r="I11" s="203"/>
      <c r="J11" s="203"/>
      <c r="K11" s="81"/>
    </row>
    <row r="12" spans="1:11" s="69" customFormat="1" ht="15" customHeight="1">
      <c r="A12" s="129" t="s">
        <v>68</v>
      </c>
      <c r="B12" s="203" t="s">
        <v>115</v>
      </c>
      <c r="C12" s="203"/>
      <c r="D12" s="203"/>
      <c r="E12" s="203"/>
      <c r="F12" s="203"/>
      <c r="G12" s="203"/>
      <c r="H12" s="203"/>
      <c r="I12" s="203"/>
      <c r="J12" s="203"/>
      <c r="K12" s="117"/>
    </row>
    <row r="13" spans="1:11" s="69" customFormat="1" ht="15" customHeight="1">
      <c r="A13" s="129" t="s">
        <v>69</v>
      </c>
      <c r="B13" s="203" t="s">
        <v>110</v>
      </c>
      <c r="C13" s="203"/>
      <c r="D13" s="203"/>
      <c r="E13" s="203"/>
      <c r="F13" s="203"/>
      <c r="G13" s="203"/>
      <c r="H13" s="203"/>
      <c r="I13" s="203"/>
      <c r="J13" s="203"/>
      <c r="K13" s="117"/>
    </row>
    <row r="14" spans="1:11" s="69" customFormat="1" ht="15" customHeight="1">
      <c r="A14" s="129" t="s">
        <v>143</v>
      </c>
      <c r="B14" s="203" t="s">
        <v>120</v>
      </c>
      <c r="C14" s="203"/>
      <c r="D14" s="203"/>
      <c r="E14" s="203"/>
      <c r="F14" s="203"/>
      <c r="G14" s="203"/>
      <c r="H14" s="203"/>
      <c r="I14" s="203"/>
      <c r="J14" s="203"/>
      <c r="K14" s="119"/>
    </row>
    <row r="15" spans="1:11" ht="15" customHeight="1">
      <c r="A15" s="129" t="s">
        <v>144</v>
      </c>
      <c r="B15" s="203" t="s">
        <v>116</v>
      </c>
      <c r="C15" s="203"/>
      <c r="D15" s="203"/>
      <c r="E15" s="203"/>
      <c r="F15" s="203"/>
      <c r="G15" s="203"/>
      <c r="H15" s="203"/>
      <c r="I15" s="203"/>
      <c r="J15" s="203"/>
    </row>
    <row r="16" spans="1:11" ht="15" customHeight="1">
      <c r="A16" s="129" t="s">
        <v>145</v>
      </c>
      <c r="B16" s="203" t="s">
        <v>121</v>
      </c>
      <c r="C16" s="203"/>
      <c r="D16" s="203"/>
      <c r="E16" s="203"/>
      <c r="F16" s="203"/>
      <c r="G16" s="203"/>
      <c r="H16" s="203"/>
      <c r="I16" s="203"/>
      <c r="J16" s="203"/>
    </row>
    <row r="17" spans="1:10" ht="12">
      <c r="A17" s="129"/>
      <c r="B17" s="203"/>
      <c r="C17" s="203"/>
      <c r="D17" s="203"/>
      <c r="E17" s="203"/>
      <c r="F17" s="203"/>
      <c r="G17" s="203"/>
      <c r="H17" s="203"/>
      <c r="I17" s="203"/>
      <c r="J17" s="203"/>
    </row>
  </sheetData>
  <mergeCells count="11">
    <mergeCell ref="B12:J12"/>
    <mergeCell ref="B5:D5"/>
    <mergeCell ref="B8:J8"/>
    <mergeCell ref="B9:J9"/>
    <mergeCell ref="B10:J10"/>
    <mergeCell ref="B11:J11"/>
    <mergeCell ref="B15:J15"/>
    <mergeCell ref="B16:J16"/>
    <mergeCell ref="B17:J17"/>
    <mergeCell ref="B13:J13"/>
    <mergeCell ref="B14:J14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Residentes idade N (11)'!A1" display="Número de pessoas residentes, escalão etário, 2011 (intervalo quinquenal)"/>
    <hyperlink ref="B13:J13" location="'Residentes género e idade %(11)'!A1" display="Número de pessoas residentes, género e escalão etário, 2011 (%)"/>
    <hyperlink ref="B8:J8" location="'Residentes género N (11)'!A1" display="Número de pessoas residentes, género, 2011 (intervalo quinquenal)"/>
    <hyperlink ref="B9:J9" location="'Residentes género % (11)'!A1" display="Número de pessoas residentes, género, 2011 (intervalo quinquenal) (%)"/>
    <hyperlink ref="B11:J11" location="'Residentes idade % (11)'!A1" display="Número de pessoas residentes, escalão etário, 2011 (intervalo quinquenal) (%)"/>
    <hyperlink ref="B12:J12" location="'Residentes género e idade (11)'!A1" display="Número de pessoas residentes, género e escalão etário, 2011 "/>
    <hyperlink ref="B14:I14" location="Desempregados_Genero!A1" display="Número de desempregados inscritos nos Centros de Emprego, género 2008"/>
    <hyperlink ref="B15:I15" location="'Ev. 1º trim-4º trim_Genero'!A1" display="Evolução número de desempregados inscritos nos Centros de Emprego, género 2008, 1º trim.-2º trim. 2008"/>
    <hyperlink ref="B16:J16" location="'Variação gén e idade % (01-11)'!A1" display="Variação do número de pessoas residentes, género e escalão etário, 2001-2011(%)"/>
    <hyperlink ref="B14:J14" location="'Variação total e género (01-11)'!A1" display="Variação do número de pessoas residentes, género, 2001-2011 (Nº e %)"/>
    <hyperlink ref="B15:J15" location="'Variação gén e idade N (01-11)'!A1" display="Variação do número de pessoas residentes, género e escalão etário, 2001-2011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3"/>
  <sheetViews>
    <sheetView showGridLines="0" showRowColHeaders="0" workbookViewId="0">
      <pane ySplit="15" topLeftCell="A16" activePane="bottomLeft" state="frozen"/>
      <selection pane="bottomLeft"/>
    </sheetView>
  </sheetViews>
  <sheetFormatPr defaultRowHeight="12.75"/>
  <cols>
    <col min="1" max="1" width="12" style="53" customWidth="1"/>
    <col min="2" max="2" width="38" style="6" customWidth="1"/>
    <col min="3" max="3" width="13.7109375" customWidth="1"/>
    <col min="4" max="4" width="1.42578125" style="1" customWidth="1"/>
    <col min="5" max="5" width="13.7109375" customWidth="1"/>
    <col min="6" max="6" width="1.42578125" style="1" customWidth="1"/>
    <col min="7" max="7" width="13.7109375" customWidth="1"/>
  </cols>
  <sheetData>
    <row r="2" spans="1:9">
      <c r="C2" s="6"/>
      <c r="D2" s="50"/>
    </row>
    <row r="6" spans="1:9" ht="12">
      <c r="A6" s="54" t="s">
        <v>60</v>
      </c>
      <c r="B6" s="44" t="s">
        <v>124</v>
      </c>
      <c r="C6" s="55"/>
      <c r="D6" s="56"/>
    </row>
    <row r="7" spans="1:9" ht="12">
      <c r="A7" s="54"/>
      <c r="B7" s="47" t="s">
        <v>130</v>
      </c>
    </row>
    <row r="8" spans="1:9" ht="11.25">
      <c r="B8" s="208" t="s">
        <v>134</v>
      </c>
      <c r="C8" s="209"/>
      <c r="D8" s="209"/>
      <c r="E8" s="209"/>
      <c r="F8" s="209"/>
      <c r="G8" s="209"/>
      <c r="H8" s="209"/>
      <c r="I8" s="209"/>
    </row>
    <row r="9" spans="1:9">
      <c r="E9" s="32"/>
      <c r="F9" s="52"/>
    </row>
    <row r="10" spans="1:9" ht="45" customHeight="1">
      <c r="B10" s="3"/>
      <c r="C10" s="206" t="s">
        <v>125</v>
      </c>
      <c r="D10" s="206"/>
      <c r="E10" s="207"/>
      <c r="F10" s="207"/>
      <c r="G10" s="207"/>
    </row>
    <row r="11" spans="1:9" ht="21" customHeight="1">
      <c r="B11" s="137" t="s">
        <v>56</v>
      </c>
      <c r="C11" s="49" t="s">
        <v>102</v>
      </c>
      <c r="D11" s="51"/>
      <c r="E11" s="49" t="s">
        <v>135</v>
      </c>
      <c r="F11" s="51"/>
      <c r="G11" s="49" t="s">
        <v>57</v>
      </c>
    </row>
    <row r="12" spans="1:9" ht="14.25" customHeight="1">
      <c r="B12" s="2" t="s">
        <v>72</v>
      </c>
      <c r="C12" s="180">
        <v>5515578</v>
      </c>
      <c r="D12" s="133"/>
      <c r="E12" s="180">
        <v>5046600</v>
      </c>
      <c r="F12" s="133"/>
      <c r="G12" s="185">
        <v>10562178</v>
      </c>
      <c r="H12" s="31"/>
    </row>
    <row r="13" spans="1:9" ht="14.25" customHeight="1">
      <c r="B13" s="18" t="s">
        <v>133</v>
      </c>
      <c r="C13" s="181">
        <v>1487271</v>
      </c>
      <c r="D13" s="133"/>
      <c r="E13" s="181">
        <v>1334605</v>
      </c>
      <c r="F13" s="133"/>
      <c r="G13" s="186">
        <v>2821876</v>
      </c>
      <c r="H13" s="31"/>
    </row>
    <row r="14" spans="1:9" ht="14.25" customHeight="1">
      <c r="B14" s="18" t="s">
        <v>1</v>
      </c>
      <c r="C14" s="181">
        <v>1081345</v>
      </c>
      <c r="D14" s="133"/>
      <c r="E14" s="181">
        <v>961132</v>
      </c>
      <c r="F14" s="133"/>
      <c r="G14" s="186">
        <v>2042477</v>
      </c>
      <c r="H14" s="31"/>
    </row>
    <row r="15" spans="1:9" ht="14.25" customHeight="1">
      <c r="B15" s="18" t="s">
        <v>70</v>
      </c>
      <c r="C15" s="193">
        <v>296859</v>
      </c>
      <c r="D15" s="133"/>
      <c r="E15" s="193">
        <v>250874</v>
      </c>
      <c r="F15" s="133"/>
      <c r="G15" s="187">
        <v>547733</v>
      </c>
      <c r="H15" s="31"/>
    </row>
    <row r="16" spans="1:9" ht="14.25" customHeight="1">
      <c r="B16" s="19" t="s">
        <v>3</v>
      </c>
      <c r="C16" s="181">
        <v>8464</v>
      </c>
      <c r="D16" s="61"/>
      <c r="E16" s="181">
        <v>7120</v>
      </c>
      <c r="F16" s="133"/>
      <c r="G16" s="186">
        <v>15584</v>
      </c>
      <c r="H16" s="31"/>
    </row>
    <row r="17" spans="2:8" ht="14.25" customHeight="1">
      <c r="B17" s="19" t="s">
        <v>4</v>
      </c>
      <c r="C17" s="181">
        <v>7689</v>
      </c>
      <c r="D17" s="61"/>
      <c r="E17" s="181">
        <v>6254</v>
      </c>
      <c r="F17" s="133"/>
      <c r="G17" s="186">
        <v>13943</v>
      </c>
      <c r="H17" s="31"/>
    </row>
    <row r="18" spans="2:8" ht="14.25" customHeight="1">
      <c r="B18" s="19" t="s">
        <v>5</v>
      </c>
      <c r="C18" s="181">
        <v>5646</v>
      </c>
      <c r="D18" s="61"/>
      <c r="E18" s="181">
        <v>4687</v>
      </c>
      <c r="F18" s="133"/>
      <c r="G18" s="186">
        <v>10333</v>
      </c>
      <c r="H18" s="31"/>
    </row>
    <row r="19" spans="2:8" ht="14.25" customHeight="1">
      <c r="B19" s="19" t="s">
        <v>6</v>
      </c>
      <c r="C19" s="181">
        <v>5105</v>
      </c>
      <c r="D19" s="61"/>
      <c r="E19" s="181">
        <v>3764</v>
      </c>
      <c r="F19" s="133"/>
      <c r="G19" s="186">
        <v>8869</v>
      </c>
      <c r="H19" s="31"/>
    </row>
    <row r="20" spans="2:8" ht="14.25" customHeight="1">
      <c r="B20" s="19" t="s">
        <v>7</v>
      </c>
      <c r="C20" s="181">
        <v>6295</v>
      </c>
      <c r="D20" s="61"/>
      <c r="E20" s="181">
        <v>5568</v>
      </c>
      <c r="F20" s="133"/>
      <c r="G20" s="186">
        <v>11863</v>
      </c>
      <c r="H20" s="31"/>
    </row>
    <row r="21" spans="2:8" ht="14.25" customHeight="1">
      <c r="B21" s="19" t="s">
        <v>8</v>
      </c>
      <c r="C21" s="181">
        <v>4969</v>
      </c>
      <c r="D21" s="61"/>
      <c r="E21" s="181">
        <v>4392</v>
      </c>
      <c r="F21" s="133"/>
      <c r="G21" s="186">
        <v>9361</v>
      </c>
      <c r="H21" s="31"/>
    </row>
    <row r="22" spans="2:8" ht="14.25" customHeight="1">
      <c r="B22" s="19" t="s">
        <v>9</v>
      </c>
      <c r="C22" s="181">
        <v>6666</v>
      </c>
      <c r="D22" s="61"/>
      <c r="E22" s="181">
        <v>5763</v>
      </c>
      <c r="F22" s="133"/>
      <c r="G22" s="186">
        <v>12429</v>
      </c>
      <c r="H22" s="31"/>
    </row>
    <row r="23" spans="2:8" ht="14.25" customHeight="1">
      <c r="B23" s="19" t="s">
        <v>10</v>
      </c>
      <c r="C23" s="181">
        <v>20334</v>
      </c>
      <c r="D23" s="61"/>
      <c r="E23" s="181">
        <v>16487</v>
      </c>
      <c r="F23" s="133"/>
      <c r="G23" s="186">
        <v>36821</v>
      </c>
      <c r="H23" s="31"/>
    </row>
    <row r="24" spans="2:8" ht="14.25" customHeight="1">
      <c r="B24" s="19" t="s">
        <v>11</v>
      </c>
      <c r="C24" s="181">
        <v>5835</v>
      </c>
      <c r="D24" s="61"/>
      <c r="E24" s="181">
        <v>4679</v>
      </c>
      <c r="F24" s="133"/>
      <c r="G24" s="186">
        <v>10514</v>
      </c>
      <c r="H24" s="31"/>
    </row>
    <row r="25" spans="2:8" ht="14.25" customHeight="1">
      <c r="B25" s="19" t="s">
        <v>12</v>
      </c>
      <c r="C25" s="181">
        <v>7992</v>
      </c>
      <c r="D25" s="61"/>
      <c r="E25" s="181">
        <v>7468</v>
      </c>
      <c r="F25" s="133"/>
      <c r="G25" s="186">
        <v>15460</v>
      </c>
      <c r="H25" s="31"/>
    </row>
    <row r="26" spans="2:8" ht="14.25" customHeight="1">
      <c r="B26" s="19" t="s">
        <v>13</v>
      </c>
      <c r="C26" s="181">
        <v>12423</v>
      </c>
      <c r="D26" s="61"/>
      <c r="E26" s="181">
        <v>10893</v>
      </c>
      <c r="F26" s="133"/>
      <c r="G26" s="186">
        <v>23316</v>
      </c>
      <c r="H26" s="31"/>
    </row>
    <row r="27" spans="2:8" ht="14.25" customHeight="1">
      <c r="B27" s="19" t="s">
        <v>14</v>
      </c>
      <c r="C27" s="181">
        <v>197</v>
      </c>
      <c r="D27" s="61"/>
      <c r="E27" s="181">
        <v>158</v>
      </c>
      <c r="F27" s="133"/>
      <c r="G27" s="186">
        <v>355</v>
      </c>
      <c r="H27" s="31"/>
    </row>
    <row r="28" spans="2:8" ht="14.25" customHeight="1">
      <c r="B28" s="19" t="s">
        <v>15</v>
      </c>
      <c r="C28" s="181">
        <v>5182</v>
      </c>
      <c r="D28" s="61"/>
      <c r="E28" s="181">
        <v>4753</v>
      </c>
      <c r="F28" s="133"/>
      <c r="G28" s="186">
        <v>9935</v>
      </c>
      <c r="H28" s="31"/>
    </row>
    <row r="29" spans="2:8" ht="14.25" customHeight="1">
      <c r="B29" s="19" t="s">
        <v>16</v>
      </c>
      <c r="C29" s="181">
        <v>1991</v>
      </c>
      <c r="D29" s="61"/>
      <c r="E29" s="181">
        <v>1698</v>
      </c>
      <c r="F29" s="133"/>
      <c r="G29" s="186">
        <v>3689</v>
      </c>
      <c r="H29" s="31"/>
    </row>
    <row r="30" spans="2:8" ht="14.25" customHeight="1">
      <c r="B30" s="19" t="s">
        <v>17</v>
      </c>
      <c r="C30" s="181">
        <v>1192</v>
      </c>
      <c r="D30" s="61"/>
      <c r="E30" s="181">
        <v>1060</v>
      </c>
      <c r="F30" s="133"/>
      <c r="G30" s="186">
        <v>2252</v>
      </c>
      <c r="H30" s="31"/>
    </row>
    <row r="31" spans="2:8" ht="14.25" customHeight="1">
      <c r="B31" s="19" t="s">
        <v>18</v>
      </c>
      <c r="C31" s="181">
        <v>3174</v>
      </c>
      <c r="D31" s="61"/>
      <c r="E31" s="181">
        <v>2613</v>
      </c>
      <c r="F31" s="133"/>
      <c r="G31" s="186">
        <v>5787</v>
      </c>
      <c r="H31" s="31"/>
    </row>
    <row r="32" spans="2:8" ht="14.25" customHeight="1">
      <c r="B32" s="19" t="s">
        <v>19</v>
      </c>
      <c r="C32" s="181">
        <v>4447</v>
      </c>
      <c r="D32" s="61"/>
      <c r="E32" s="181">
        <v>3553</v>
      </c>
      <c r="F32" s="133"/>
      <c r="G32" s="186">
        <v>8000</v>
      </c>
      <c r="H32" s="31"/>
    </row>
    <row r="33" spans="2:8" ht="14.25" customHeight="1">
      <c r="B33" s="19" t="s">
        <v>20</v>
      </c>
      <c r="C33" s="181">
        <v>22023</v>
      </c>
      <c r="D33" s="61"/>
      <c r="E33" s="181">
        <v>19140</v>
      </c>
      <c r="F33" s="133"/>
      <c r="G33" s="186">
        <v>41163</v>
      </c>
      <c r="H33" s="31"/>
    </row>
    <row r="34" spans="2:8" ht="14.25" customHeight="1">
      <c r="B34" s="19" t="s">
        <v>21</v>
      </c>
      <c r="C34" s="181">
        <v>206</v>
      </c>
      <c r="D34" s="61"/>
      <c r="E34" s="181">
        <v>187</v>
      </c>
      <c r="F34" s="133"/>
      <c r="G34" s="186">
        <v>393</v>
      </c>
      <c r="H34" s="31"/>
    </row>
    <row r="35" spans="2:8" ht="14.25" customHeight="1">
      <c r="B35" s="19" t="s">
        <v>22</v>
      </c>
      <c r="C35" s="181">
        <v>190</v>
      </c>
      <c r="D35" s="61"/>
      <c r="E35" s="181">
        <v>182</v>
      </c>
      <c r="F35" s="133"/>
      <c r="G35" s="186">
        <v>372</v>
      </c>
      <c r="H35" s="31"/>
    </row>
    <row r="36" spans="2:8" ht="14.25" customHeight="1">
      <c r="B36" s="19" t="s">
        <v>23</v>
      </c>
      <c r="C36" s="181">
        <v>20157</v>
      </c>
      <c r="D36" s="61"/>
      <c r="E36" s="181">
        <v>17945</v>
      </c>
      <c r="F36" s="133"/>
      <c r="G36" s="186">
        <v>38102</v>
      </c>
      <c r="H36" s="31"/>
    </row>
    <row r="37" spans="2:8" ht="14.25" customHeight="1">
      <c r="B37" s="19" t="s">
        <v>24</v>
      </c>
      <c r="C37" s="181">
        <v>2377</v>
      </c>
      <c r="D37" s="61"/>
      <c r="E37" s="181">
        <v>1968</v>
      </c>
      <c r="F37" s="133"/>
      <c r="G37" s="186">
        <v>4345</v>
      </c>
      <c r="H37" s="31"/>
    </row>
    <row r="38" spans="2:8" ht="14.25" customHeight="1">
      <c r="B38" s="19" t="s">
        <v>25</v>
      </c>
      <c r="C38" s="181">
        <v>8591</v>
      </c>
      <c r="D38" s="61"/>
      <c r="E38" s="181">
        <v>6692</v>
      </c>
      <c r="F38" s="133"/>
      <c r="G38" s="186">
        <v>15283</v>
      </c>
      <c r="H38" s="31"/>
    </row>
    <row r="39" spans="2:8" ht="14.25" customHeight="1">
      <c r="B39" s="19" t="s">
        <v>26</v>
      </c>
      <c r="C39" s="181">
        <v>2320</v>
      </c>
      <c r="D39" s="61"/>
      <c r="E39" s="181">
        <v>2166</v>
      </c>
      <c r="F39" s="133"/>
      <c r="G39" s="186">
        <v>4486</v>
      </c>
      <c r="H39" s="31"/>
    </row>
    <row r="40" spans="2:8" ht="14.25" customHeight="1">
      <c r="B40" s="19" t="s">
        <v>27</v>
      </c>
      <c r="C40" s="181">
        <v>7100</v>
      </c>
      <c r="D40" s="61"/>
      <c r="E40" s="181">
        <v>5680</v>
      </c>
      <c r="F40" s="133"/>
      <c r="G40" s="186">
        <v>12780</v>
      </c>
      <c r="H40" s="31"/>
    </row>
    <row r="41" spans="2:8" ht="14.25" customHeight="1">
      <c r="B41" s="19" t="s">
        <v>28</v>
      </c>
      <c r="C41" s="181">
        <v>4417</v>
      </c>
      <c r="D41" s="61"/>
      <c r="E41" s="181">
        <v>3679</v>
      </c>
      <c r="F41" s="133"/>
      <c r="G41" s="186">
        <v>8096</v>
      </c>
      <c r="H41" s="31"/>
    </row>
    <row r="42" spans="2:8" ht="14.25" customHeight="1">
      <c r="B42" s="19" t="s">
        <v>29</v>
      </c>
      <c r="C42" s="181">
        <v>385</v>
      </c>
      <c r="D42" s="61"/>
      <c r="E42" s="181">
        <v>357</v>
      </c>
      <c r="F42" s="133"/>
      <c r="G42" s="186">
        <v>742</v>
      </c>
      <c r="H42" s="31"/>
    </row>
    <row r="43" spans="2:8" ht="14.25" customHeight="1">
      <c r="B43" s="19" t="s">
        <v>30</v>
      </c>
      <c r="C43" s="181">
        <v>2024</v>
      </c>
      <c r="D43" s="61"/>
      <c r="E43" s="181">
        <v>1692</v>
      </c>
      <c r="F43" s="133"/>
      <c r="G43" s="186">
        <v>3716</v>
      </c>
      <c r="H43" s="31"/>
    </row>
    <row r="44" spans="2:8" ht="14.25" customHeight="1">
      <c r="B44" s="19" t="s">
        <v>31</v>
      </c>
      <c r="C44" s="181">
        <v>2873</v>
      </c>
      <c r="D44" s="61"/>
      <c r="E44" s="181">
        <v>2376</v>
      </c>
      <c r="F44" s="133"/>
      <c r="G44" s="186">
        <v>5249</v>
      </c>
      <c r="H44" s="31"/>
    </row>
    <row r="45" spans="2:8" ht="14.25" customHeight="1">
      <c r="B45" s="19" t="s">
        <v>32</v>
      </c>
      <c r="C45" s="181">
        <v>3841</v>
      </c>
      <c r="D45" s="61"/>
      <c r="E45" s="181">
        <v>3034</v>
      </c>
      <c r="F45" s="133"/>
      <c r="G45" s="186">
        <v>6875</v>
      </c>
      <c r="H45" s="31"/>
    </row>
    <row r="46" spans="2:8" ht="14.25" customHeight="1">
      <c r="B46" s="19" t="s">
        <v>33</v>
      </c>
      <c r="C46" s="181">
        <v>394</v>
      </c>
      <c r="D46" s="61"/>
      <c r="E46" s="181">
        <v>497</v>
      </c>
      <c r="F46" s="133"/>
      <c r="G46" s="186">
        <v>891</v>
      </c>
      <c r="H46" s="31"/>
    </row>
    <row r="47" spans="2:8" ht="14.25" customHeight="1">
      <c r="B47" s="19" t="s">
        <v>34</v>
      </c>
      <c r="C47" s="181">
        <v>4673</v>
      </c>
      <c r="D47" s="61"/>
      <c r="E47" s="181">
        <v>3868</v>
      </c>
      <c r="F47" s="133"/>
      <c r="G47" s="186">
        <v>8541</v>
      </c>
      <c r="H47" s="31"/>
    </row>
    <row r="48" spans="2:8" ht="14.25" customHeight="1">
      <c r="B48" s="19" t="s">
        <v>35</v>
      </c>
      <c r="C48" s="181">
        <v>27010</v>
      </c>
      <c r="D48" s="61"/>
      <c r="E48" s="181">
        <v>24026</v>
      </c>
      <c r="F48" s="133"/>
      <c r="G48" s="186">
        <v>51036</v>
      </c>
      <c r="H48" s="31"/>
    </row>
    <row r="49" spans="2:8" ht="14.25" customHeight="1">
      <c r="B49" s="19" t="s">
        <v>36</v>
      </c>
      <c r="C49" s="181">
        <v>358</v>
      </c>
      <c r="D49" s="61"/>
      <c r="E49" s="181">
        <v>261</v>
      </c>
      <c r="F49" s="133"/>
      <c r="G49" s="186">
        <v>619</v>
      </c>
      <c r="H49" s="31"/>
    </row>
    <row r="50" spans="2:8" ht="14.25" customHeight="1">
      <c r="B50" s="19" t="s">
        <v>37</v>
      </c>
      <c r="C50" s="181">
        <v>8629</v>
      </c>
      <c r="D50" s="61"/>
      <c r="E50" s="181">
        <v>6628</v>
      </c>
      <c r="F50" s="133"/>
      <c r="G50" s="186">
        <v>15257</v>
      </c>
      <c r="H50" s="31"/>
    </row>
    <row r="51" spans="2:8" ht="14.25" customHeight="1">
      <c r="B51" s="19" t="s">
        <v>38</v>
      </c>
      <c r="C51" s="181">
        <v>820</v>
      </c>
      <c r="D51" s="61"/>
      <c r="E51" s="181">
        <v>691</v>
      </c>
      <c r="F51" s="133"/>
      <c r="G51" s="186">
        <v>1511</v>
      </c>
      <c r="H51" s="31"/>
    </row>
    <row r="52" spans="2:8" ht="14.25" customHeight="1">
      <c r="B52" s="19" t="s">
        <v>39</v>
      </c>
      <c r="C52" s="181">
        <v>2155</v>
      </c>
      <c r="D52" s="61"/>
      <c r="E52" s="181">
        <v>1865</v>
      </c>
      <c r="F52" s="133"/>
      <c r="G52" s="186">
        <v>4020</v>
      </c>
      <c r="H52" s="31"/>
    </row>
    <row r="53" spans="2:8" ht="14.25" customHeight="1">
      <c r="B53" s="19" t="s">
        <v>40</v>
      </c>
      <c r="C53" s="181">
        <v>666</v>
      </c>
      <c r="D53" s="61"/>
      <c r="E53" s="181">
        <v>675</v>
      </c>
      <c r="F53" s="133"/>
      <c r="G53" s="186">
        <v>1341</v>
      </c>
      <c r="H53" s="31"/>
    </row>
    <row r="54" spans="2:8" ht="14.25" customHeight="1">
      <c r="B54" s="19" t="s">
        <v>41</v>
      </c>
      <c r="C54" s="181">
        <v>18551</v>
      </c>
      <c r="D54" s="61"/>
      <c r="E54" s="181">
        <v>15194</v>
      </c>
      <c r="F54" s="133"/>
      <c r="G54" s="186">
        <v>33745</v>
      </c>
      <c r="H54" s="31"/>
    </row>
    <row r="55" spans="2:8" ht="14.25" customHeight="1">
      <c r="B55" s="19" t="s">
        <v>42</v>
      </c>
      <c r="C55" s="181">
        <v>4364</v>
      </c>
      <c r="D55" s="61"/>
      <c r="E55" s="181">
        <v>3656</v>
      </c>
      <c r="F55" s="133"/>
      <c r="G55" s="186">
        <v>8020</v>
      </c>
      <c r="H55" s="31"/>
    </row>
    <row r="56" spans="2:8" ht="14.25" customHeight="1">
      <c r="B56" s="19" t="s">
        <v>43</v>
      </c>
      <c r="C56" s="181">
        <v>8397</v>
      </c>
      <c r="D56" s="61"/>
      <c r="E56" s="181">
        <v>6790</v>
      </c>
      <c r="F56" s="133"/>
      <c r="G56" s="186">
        <v>15187</v>
      </c>
      <c r="H56" s="31"/>
    </row>
    <row r="57" spans="2:8" ht="14.25" customHeight="1">
      <c r="B57" s="19" t="s">
        <v>44</v>
      </c>
      <c r="C57" s="181">
        <v>6575</v>
      </c>
      <c r="D57" s="61"/>
      <c r="E57" s="181">
        <v>5152</v>
      </c>
      <c r="F57" s="133"/>
      <c r="G57" s="186">
        <v>11727</v>
      </c>
      <c r="H57" s="31"/>
    </row>
    <row r="58" spans="2:8" ht="14.25" customHeight="1">
      <c r="B58" s="19" t="s">
        <v>45</v>
      </c>
      <c r="C58" s="181">
        <v>5574</v>
      </c>
      <c r="D58" s="61"/>
      <c r="E58" s="181">
        <v>4224</v>
      </c>
      <c r="F58" s="133"/>
      <c r="G58" s="186">
        <v>9798</v>
      </c>
      <c r="H58" s="31"/>
    </row>
    <row r="59" spans="2:8" ht="14.25" customHeight="1">
      <c r="B59" s="19" t="s">
        <v>46</v>
      </c>
      <c r="C59" s="181">
        <v>10010</v>
      </c>
      <c r="D59" s="61"/>
      <c r="E59" s="181">
        <v>8405</v>
      </c>
      <c r="F59" s="133"/>
      <c r="G59" s="186">
        <v>18415</v>
      </c>
      <c r="H59" s="31"/>
    </row>
    <row r="60" spans="2:8" ht="14.25" customHeight="1">
      <c r="B60" s="19" t="s">
        <v>47</v>
      </c>
      <c r="C60" s="181">
        <v>1451</v>
      </c>
      <c r="D60" s="61"/>
      <c r="E60" s="181">
        <v>1295</v>
      </c>
      <c r="F60" s="133"/>
      <c r="G60" s="186">
        <v>2746</v>
      </c>
      <c r="H60" s="31"/>
    </row>
    <row r="61" spans="2:8" ht="14.25" customHeight="1">
      <c r="B61" s="19" t="s">
        <v>48</v>
      </c>
      <c r="C61" s="181">
        <v>3062</v>
      </c>
      <c r="D61" s="61"/>
      <c r="E61" s="181">
        <v>2358</v>
      </c>
      <c r="F61" s="133"/>
      <c r="G61" s="186">
        <v>5420</v>
      </c>
      <c r="H61" s="31"/>
    </row>
    <row r="62" spans="2:8" ht="14.25" customHeight="1">
      <c r="B62" s="19" t="s">
        <v>49</v>
      </c>
      <c r="C62" s="181">
        <v>837</v>
      </c>
      <c r="D62" s="61"/>
      <c r="E62" s="181">
        <v>694</v>
      </c>
      <c r="F62" s="133"/>
      <c r="G62" s="186">
        <v>1531</v>
      </c>
      <c r="H62" s="31"/>
    </row>
    <row r="63" spans="2:8" ht="14.25" customHeight="1">
      <c r="B63" s="19" t="s">
        <v>50</v>
      </c>
      <c r="C63" s="181">
        <v>516</v>
      </c>
      <c r="D63" s="61"/>
      <c r="E63" s="181">
        <v>715</v>
      </c>
      <c r="F63" s="133"/>
      <c r="G63" s="186">
        <v>1231</v>
      </c>
      <c r="H63" s="31"/>
    </row>
    <row r="64" spans="2:8" ht="14.25" customHeight="1">
      <c r="B64" s="19" t="s">
        <v>51</v>
      </c>
      <c r="C64" s="181">
        <v>1374</v>
      </c>
      <c r="D64" s="61"/>
      <c r="E64" s="181">
        <v>1354</v>
      </c>
      <c r="F64" s="133"/>
      <c r="G64" s="186">
        <v>2728</v>
      </c>
      <c r="H64" s="31"/>
    </row>
    <row r="65" spans="2:12" ht="14.25" customHeight="1">
      <c r="B65" s="19" t="s">
        <v>52</v>
      </c>
      <c r="C65" s="181">
        <v>3465</v>
      </c>
      <c r="D65" s="61"/>
      <c r="E65" s="181">
        <v>2877</v>
      </c>
      <c r="F65" s="133"/>
      <c r="G65" s="186">
        <v>6342</v>
      </c>
      <c r="H65" s="31"/>
    </row>
    <row r="66" spans="2:12" ht="14.25" customHeight="1">
      <c r="B66" s="19" t="s">
        <v>53</v>
      </c>
      <c r="C66" s="181">
        <v>1960</v>
      </c>
      <c r="D66" s="61"/>
      <c r="E66" s="181">
        <v>1579</v>
      </c>
      <c r="F66" s="133"/>
      <c r="G66" s="186">
        <v>3539</v>
      </c>
      <c r="H66" s="31"/>
      <c r="L66" s="21"/>
    </row>
    <row r="67" spans="2:12" ht="14.25" customHeight="1">
      <c r="B67" s="19" t="s">
        <v>54</v>
      </c>
      <c r="C67" s="181">
        <v>473</v>
      </c>
      <c r="D67" s="61"/>
      <c r="E67" s="181">
        <v>437</v>
      </c>
      <c r="F67" s="133"/>
      <c r="G67" s="186">
        <v>910</v>
      </c>
      <c r="H67" s="31"/>
      <c r="K67" s="21"/>
    </row>
    <row r="68" spans="2:12" ht="14.25" customHeight="1">
      <c r="B68" s="19" t="s">
        <v>55</v>
      </c>
      <c r="C68" s="184">
        <v>1440</v>
      </c>
      <c r="D68" s="61"/>
      <c r="E68" s="184">
        <v>1625</v>
      </c>
      <c r="F68" s="133"/>
      <c r="G68" s="188">
        <v>3065</v>
      </c>
      <c r="H68" s="31"/>
      <c r="K68" s="21"/>
    </row>
    <row r="69" spans="2:12" ht="11.25">
      <c r="B69" s="20"/>
      <c r="C69" s="57"/>
      <c r="D69" s="57"/>
      <c r="E69" s="80"/>
      <c r="K69" s="21"/>
    </row>
    <row r="70" spans="2:12">
      <c r="K70" s="21"/>
    </row>
    <row r="73" spans="2:12" ht="11.25">
      <c r="B73" s="5"/>
    </row>
  </sheetData>
  <mergeCells count="2">
    <mergeCell ref="C10:G10"/>
    <mergeCell ref="B8:I8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showGridLines="0" showRowColHeaders="0" workbookViewId="0">
      <pane ySplit="15" topLeftCell="A16" activePane="bottomLeft" state="frozen"/>
      <selection pane="bottomLeft"/>
    </sheetView>
  </sheetViews>
  <sheetFormatPr defaultRowHeight="12.75"/>
  <cols>
    <col min="1" max="1" width="12" style="53" customWidth="1"/>
    <col min="2" max="2" width="38" style="6" customWidth="1"/>
    <col min="3" max="3" width="13.7109375" customWidth="1"/>
    <col min="4" max="4" width="1.42578125" style="1" customWidth="1"/>
    <col min="5" max="5" width="13.7109375" customWidth="1"/>
  </cols>
  <sheetData>
    <row r="2" spans="1:6">
      <c r="C2" s="6"/>
      <c r="D2" s="50"/>
    </row>
    <row r="6" spans="1:6" ht="12">
      <c r="A6" s="54" t="s">
        <v>61</v>
      </c>
      <c r="B6" s="44" t="s">
        <v>139</v>
      </c>
      <c r="C6" s="55"/>
      <c r="D6" s="56"/>
    </row>
    <row r="7" spans="1:6" ht="12">
      <c r="A7" s="54"/>
      <c r="B7" s="47" t="s">
        <v>130</v>
      </c>
    </row>
    <row r="9" spans="1:6">
      <c r="E9" s="32"/>
    </row>
    <row r="10" spans="1:6" ht="45" customHeight="1">
      <c r="B10" s="3"/>
      <c r="C10" s="206" t="s">
        <v>125</v>
      </c>
      <c r="D10" s="206"/>
      <c r="E10" s="207"/>
    </row>
    <row r="11" spans="1:6" ht="21" customHeight="1">
      <c r="B11" s="137" t="s">
        <v>95</v>
      </c>
      <c r="C11" s="49" t="s">
        <v>102</v>
      </c>
      <c r="D11" s="51"/>
      <c r="E11" s="49" t="s">
        <v>135</v>
      </c>
    </row>
    <row r="12" spans="1:6" ht="14.25" customHeight="1">
      <c r="B12" s="2" t="s">
        <v>72</v>
      </c>
      <c r="C12" s="189">
        <f>'Residentes género N (11)'!C12/'Residentes género N (11)'!G12</f>
        <v>0.52220081880839353</v>
      </c>
      <c r="D12" s="48"/>
      <c r="E12" s="189">
        <f>'Residentes género N (11)'!E12/'Residentes género N (11)'!G12</f>
        <v>0.47779918119160653</v>
      </c>
      <c r="F12" s="31"/>
    </row>
    <row r="13" spans="1:6" ht="14.25" customHeight="1">
      <c r="B13" s="77" t="s">
        <v>133</v>
      </c>
      <c r="C13" s="190">
        <f>'Residentes género N (11)'!C13/'Residentes género N (11)'!G13</f>
        <v>0.52705044445609939</v>
      </c>
      <c r="D13" s="48"/>
      <c r="E13" s="190">
        <f>'Residentes género N (11)'!E13/'Residentes género N (11)'!G13</f>
        <v>0.47294955554390056</v>
      </c>
      <c r="F13" s="31"/>
    </row>
    <row r="14" spans="1:6" ht="14.25" customHeight="1">
      <c r="B14" s="18" t="s">
        <v>1</v>
      </c>
      <c r="C14" s="190">
        <f>'Residentes género N (11)'!C14/'Residentes género N (11)'!G14</f>
        <v>0.52942823835959962</v>
      </c>
      <c r="D14" s="48"/>
      <c r="E14" s="190">
        <f>'Residentes género N (11)'!E14/'Residentes género N (11)'!G14</f>
        <v>0.47057176164040038</v>
      </c>
      <c r="F14" s="31"/>
    </row>
    <row r="15" spans="1:6" ht="14.25" customHeight="1">
      <c r="B15" s="18" t="s">
        <v>70</v>
      </c>
      <c r="C15" s="191">
        <f>'Residentes género N (11)'!C15/'Residentes género N (11)'!G15</f>
        <v>0.54197756936317509</v>
      </c>
      <c r="D15" s="48"/>
      <c r="E15" s="191">
        <f>'Residentes género N (11)'!E15/'Residentes género N (11)'!G15</f>
        <v>0.45802243063682485</v>
      </c>
      <c r="F15" s="31"/>
    </row>
    <row r="16" spans="1:6" ht="14.25" customHeight="1">
      <c r="B16" s="19" t="s">
        <v>3</v>
      </c>
      <c r="C16" s="190">
        <f>'Residentes género N (11)'!C16/'Residentes género N (11)'!G16</f>
        <v>0.54312114989733062</v>
      </c>
      <c r="D16" s="48"/>
      <c r="E16" s="190">
        <f>'Residentes género N (11)'!E16/'Residentes género N (11)'!G16</f>
        <v>0.45687885010266943</v>
      </c>
      <c r="F16" s="31"/>
    </row>
    <row r="17" spans="2:6" ht="14.25" customHeight="1">
      <c r="B17" s="19" t="s">
        <v>4</v>
      </c>
      <c r="C17" s="190">
        <f>'Residentes género N (11)'!C17/'Residentes género N (11)'!G17</f>
        <v>0.55145951373449043</v>
      </c>
      <c r="D17" s="48"/>
      <c r="E17" s="190">
        <f>'Residentes género N (11)'!E17/'Residentes género N (11)'!G17</f>
        <v>0.44854048626550957</v>
      </c>
      <c r="F17" s="31"/>
    </row>
    <row r="18" spans="2:6" ht="14.25" customHeight="1">
      <c r="B18" s="19" t="s">
        <v>5</v>
      </c>
      <c r="C18" s="190">
        <f>'Residentes género N (11)'!C18/'Residentes género N (11)'!G18</f>
        <v>0.54640472273299134</v>
      </c>
      <c r="D18" s="48"/>
      <c r="E18" s="190">
        <f>'Residentes género N (11)'!E18/'Residentes género N (11)'!G18</f>
        <v>0.4535952772670086</v>
      </c>
      <c r="F18" s="31"/>
    </row>
    <row r="19" spans="2:6" ht="14.25" customHeight="1">
      <c r="B19" s="19" t="s">
        <v>6</v>
      </c>
      <c r="C19" s="190">
        <f>'Residentes género N (11)'!C19/'Residentes género N (11)'!G19</f>
        <v>0.57560040590821959</v>
      </c>
      <c r="D19" s="48"/>
      <c r="E19" s="190">
        <f>'Residentes género N (11)'!E19/'Residentes género N (11)'!G19</f>
        <v>0.42439959409178035</v>
      </c>
      <c r="F19" s="31"/>
    </row>
    <row r="20" spans="2:6" ht="14.25" customHeight="1">
      <c r="B20" s="19" t="s">
        <v>7</v>
      </c>
      <c r="C20" s="190">
        <f>'Residentes género N (11)'!C20/'Residentes género N (11)'!G20</f>
        <v>0.53064149034814123</v>
      </c>
      <c r="D20" s="48"/>
      <c r="E20" s="190">
        <f>'Residentes género N (11)'!E20/'Residentes género N (11)'!G20</f>
        <v>0.46935850965185871</v>
      </c>
      <c r="F20" s="31"/>
    </row>
    <row r="21" spans="2:6" ht="14.25" customHeight="1">
      <c r="B21" s="19" t="s">
        <v>8</v>
      </c>
      <c r="C21" s="190">
        <f>'Residentes género N (11)'!C21/'Residentes género N (11)'!G21</f>
        <v>0.53081935690631343</v>
      </c>
      <c r="D21" s="48"/>
      <c r="E21" s="190">
        <f>'Residentes género N (11)'!E21/'Residentes género N (11)'!G21</f>
        <v>0.46918064309368657</v>
      </c>
      <c r="F21" s="31"/>
    </row>
    <row r="22" spans="2:6" ht="14.25" customHeight="1">
      <c r="B22" s="19" t="s">
        <v>9</v>
      </c>
      <c r="C22" s="190">
        <f>'Residentes género N (11)'!C22/'Residentes género N (11)'!G22</f>
        <v>0.53632633357470427</v>
      </c>
      <c r="D22" s="48"/>
      <c r="E22" s="190">
        <f>'Residentes género N (11)'!E22/'Residentes género N (11)'!G22</f>
        <v>0.46367366642529567</v>
      </c>
      <c r="F22" s="31"/>
    </row>
    <row r="23" spans="2:6" ht="14.25" customHeight="1">
      <c r="B23" s="19" t="s">
        <v>10</v>
      </c>
      <c r="C23" s="190">
        <f>'Residentes género N (11)'!C23/'Residentes género N (11)'!G23</f>
        <v>0.55223921131962739</v>
      </c>
      <c r="D23" s="48"/>
      <c r="E23" s="190">
        <f>'Residentes género N (11)'!E23/'Residentes género N (11)'!G23</f>
        <v>0.44776078868037261</v>
      </c>
      <c r="F23" s="31"/>
    </row>
    <row r="24" spans="2:6" ht="14.25" customHeight="1">
      <c r="B24" s="19" t="s">
        <v>11</v>
      </c>
      <c r="C24" s="190">
        <f>'Residentes género N (11)'!C24/'Residentes género N (11)'!G24</f>
        <v>0.55497431995434654</v>
      </c>
      <c r="D24" s="48"/>
      <c r="E24" s="190">
        <f>'Residentes género N (11)'!E24/'Residentes género N (11)'!G24</f>
        <v>0.4450256800456534</v>
      </c>
      <c r="F24" s="31"/>
    </row>
    <row r="25" spans="2:6" ht="14.25" customHeight="1">
      <c r="B25" s="19" t="s">
        <v>12</v>
      </c>
      <c r="C25" s="190">
        <f>'Residentes género N (11)'!C25/'Residentes género N (11)'!G25</f>
        <v>0.51694695989650707</v>
      </c>
      <c r="D25" s="48"/>
      <c r="E25" s="190">
        <f>'Residentes género N (11)'!E25/'Residentes género N (11)'!G25</f>
        <v>0.48305304010349287</v>
      </c>
      <c r="F25" s="31"/>
    </row>
    <row r="26" spans="2:6" ht="14.25" customHeight="1">
      <c r="B26" s="19" t="s">
        <v>13</v>
      </c>
      <c r="C26" s="190">
        <f>'Residentes género N (11)'!C26/'Residentes género N (11)'!G26</f>
        <v>0.53281008749356662</v>
      </c>
      <c r="D26" s="48"/>
      <c r="E26" s="190">
        <f>'Residentes género N (11)'!E26/'Residentes género N (11)'!G26</f>
        <v>0.46718991250643332</v>
      </c>
      <c r="F26" s="31"/>
    </row>
    <row r="27" spans="2:6" ht="14.25" customHeight="1">
      <c r="B27" s="19" t="s">
        <v>14</v>
      </c>
      <c r="C27" s="190">
        <f>'Residentes género N (11)'!C27/'Residentes género N (11)'!G27</f>
        <v>0.55492957746478877</v>
      </c>
      <c r="D27" s="48"/>
      <c r="E27" s="190">
        <f>'Residentes género N (11)'!E27/'Residentes género N (11)'!G27</f>
        <v>0.44507042253521129</v>
      </c>
      <c r="F27" s="31"/>
    </row>
    <row r="28" spans="2:6" ht="14.25" customHeight="1">
      <c r="B28" s="19" t="s">
        <v>15</v>
      </c>
      <c r="C28" s="190">
        <f>'Residentes género N (11)'!C28/'Residentes género N (11)'!G28</f>
        <v>0.5215903371917463</v>
      </c>
      <c r="D28" s="48"/>
      <c r="E28" s="190">
        <f>'Residentes género N (11)'!E28/'Residentes género N (11)'!G28</f>
        <v>0.47840966280825364</v>
      </c>
      <c r="F28" s="31"/>
    </row>
    <row r="29" spans="2:6" ht="14.25" customHeight="1">
      <c r="B29" s="19" t="s">
        <v>16</v>
      </c>
      <c r="C29" s="190">
        <f>'Residentes género N (11)'!C29/'Residentes género N (11)'!G29</f>
        <v>0.53971265925725131</v>
      </c>
      <c r="D29" s="48"/>
      <c r="E29" s="190">
        <f>'Residentes género N (11)'!E29/'Residentes género N (11)'!G29</f>
        <v>0.46028734074274869</v>
      </c>
      <c r="F29" s="31"/>
    </row>
    <row r="30" spans="2:6" ht="14.25" customHeight="1">
      <c r="B30" s="19" t="s">
        <v>17</v>
      </c>
      <c r="C30" s="190">
        <f>'Residentes género N (11)'!C30/'Residentes género N (11)'!G30</f>
        <v>0.52930728241563052</v>
      </c>
      <c r="D30" s="48"/>
      <c r="E30" s="190">
        <f>'Residentes género N (11)'!E30/'Residentes género N (11)'!G30</f>
        <v>0.47069271758436942</v>
      </c>
      <c r="F30" s="31"/>
    </row>
    <row r="31" spans="2:6" ht="14.25" customHeight="1">
      <c r="B31" s="19" t="s">
        <v>18</v>
      </c>
      <c r="C31" s="190">
        <f>'Residentes género N (11)'!C31/'Residentes género N (11)'!G31</f>
        <v>0.54847071021254534</v>
      </c>
      <c r="D31" s="48"/>
      <c r="E31" s="190">
        <f>'Residentes género N (11)'!E31/'Residentes género N (11)'!G31</f>
        <v>0.45152928978745466</v>
      </c>
      <c r="F31" s="31"/>
    </row>
    <row r="32" spans="2:6" ht="14.25" customHeight="1">
      <c r="B32" s="19" t="s">
        <v>19</v>
      </c>
      <c r="C32" s="190">
        <f>'Residentes género N (11)'!C32/'Residentes género N (11)'!G32</f>
        <v>0.55587500000000001</v>
      </c>
      <c r="D32" s="48"/>
      <c r="E32" s="190">
        <f>'Residentes género N (11)'!E32/'Residentes género N (11)'!G32</f>
        <v>0.44412499999999999</v>
      </c>
      <c r="F32" s="31"/>
    </row>
    <row r="33" spans="2:6" ht="14.25" customHeight="1">
      <c r="B33" s="19" t="s">
        <v>20</v>
      </c>
      <c r="C33" s="190">
        <f>'Residentes género N (11)'!C33/'Residentes género N (11)'!G33</f>
        <v>0.53501931346111797</v>
      </c>
      <c r="D33" s="48"/>
      <c r="E33" s="190">
        <f>'Residentes género N (11)'!E33/'Residentes género N (11)'!G33</f>
        <v>0.46498068653888203</v>
      </c>
      <c r="F33" s="31"/>
    </row>
    <row r="34" spans="2:6" ht="14.25" customHeight="1">
      <c r="B34" s="19" t="s">
        <v>21</v>
      </c>
      <c r="C34" s="190">
        <f>'Residentes género N (11)'!C34/'Residentes género N (11)'!G34</f>
        <v>0.5241730279898219</v>
      </c>
      <c r="D34" s="48"/>
      <c r="E34" s="190">
        <f>'Residentes género N (11)'!E34/'Residentes género N (11)'!G34</f>
        <v>0.4758269720101781</v>
      </c>
      <c r="F34" s="31"/>
    </row>
    <row r="35" spans="2:6" ht="14.25" customHeight="1">
      <c r="B35" s="19" t="s">
        <v>22</v>
      </c>
      <c r="C35" s="190">
        <f>'Residentes género N (11)'!C35/'Residentes género N (11)'!G35</f>
        <v>0.510752688172043</v>
      </c>
      <c r="D35" s="48"/>
      <c r="E35" s="190">
        <f>'Residentes género N (11)'!E35/'Residentes género N (11)'!G35</f>
        <v>0.489247311827957</v>
      </c>
      <c r="F35" s="31"/>
    </row>
    <row r="36" spans="2:6" ht="14.25" customHeight="1">
      <c r="B36" s="19" t="s">
        <v>23</v>
      </c>
      <c r="C36" s="190">
        <f>'Residentes género N (11)'!C36/'Residentes género N (11)'!G36</f>
        <v>0.52902734764579284</v>
      </c>
      <c r="D36" s="48"/>
      <c r="E36" s="190">
        <f>'Residentes género N (11)'!E36/'Residentes género N (11)'!G36</f>
        <v>0.47097265235420716</v>
      </c>
      <c r="F36" s="31"/>
    </row>
    <row r="37" spans="2:6" ht="14.25" customHeight="1">
      <c r="B37" s="19" t="s">
        <v>24</v>
      </c>
      <c r="C37" s="190">
        <f>'Residentes género N (11)'!C37/'Residentes género N (11)'!G37</f>
        <v>0.54706559263521293</v>
      </c>
      <c r="D37" s="48"/>
      <c r="E37" s="190">
        <f>'Residentes género N (11)'!E37/'Residentes género N (11)'!G37</f>
        <v>0.45293440736478713</v>
      </c>
      <c r="F37" s="31"/>
    </row>
    <row r="38" spans="2:6" ht="14.25" customHeight="1">
      <c r="B38" s="19" t="s">
        <v>25</v>
      </c>
      <c r="C38" s="190">
        <f>'Residentes género N (11)'!C38/'Residentes género N (11)'!G38</f>
        <v>0.56212785447883273</v>
      </c>
      <c r="D38" s="48"/>
      <c r="E38" s="190">
        <f>'Residentes género N (11)'!E38/'Residentes género N (11)'!G38</f>
        <v>0.43787214552116732</v>
      </c>
      <c r="F38" s="31"/>
    </row>
    <row r="39" spans="2:6" ht="14.25" customHeight="1">
      <c r="B39" s="19" t="s">
        <v>26</v>
      </c>
      <c r="C39" s="190">
        <f>'Residentes género N (11)'!C39/'Residentes género N (11)'!G39</f>
        <v>0.51716451181453416</v>
      </c>
      <c r="D39" s="48"/>
      <c r="E39" s="190">
        <f>'Residentes género N (11)'!E39/'Residentes género N (11)'!G39</f>
        <v>0.4828354881854659</v>
      </c>
      <c r="F39" s="31"/>
    </row>
    <row r="40" spans="2:6" ht="14.25" customHeight="1">
      <c r="B40" s="19" t="s">
        <v>27</v>
      </c>
      <c r="C40" s="190">
        <f>'Residentes género N (11)'!C40/'Residentes género N (11)'!G40</f>
        <v>0.55555555555555558</v>
      </c>
      <c r="D40" s="48"/>
      <c r="E40" s="190">
        <f>'Residentes género N (11)'!E40/'Residentes género N (11)'!G40</f>
        <v>0.44444444444444442</v>
      </c>
      <c r="F40" s="31"/>
    </row>
    <row r="41" spans="2:6" ht="14.25" customHeight="1">
      <c r="B41" s="19" t="s">
        <v>28</v>
      </c>
      <c r="C41" s="190">
        <f>'Residentes género N (11)'!C41/'Residentes género N (11)'!G41</f>
        <v>0.54557806324110669</v>
      </c>
      <c r="D41" s="48"/>
      <c r="E41" s="190">
        <f>'Residentes género N (11)'!E41/'Residentes género N (11)'!G41</f>
        <v>0.45442193675889331</v>
      </c>
      <c r="F41" s="31"/>
    </row>
    <row r="42" spans="2:6" ht="14.25" customHeight="1">
      <c r="B42" s="19" t="s">
        <v>29</v>
      </c>
      <c r="C42" s="190">
        <f>'Residentes género N (11)'!C42/'Residentes género N (11)'!G42</f>
        <v>0.51886792452830188</v>
      </c>
      <c r="D42" s="48"/>
      <c r="E42" s="190">
        <f>'Residentes género N (11)'!E42/'Residentes género N (11)'!G42</f>
        <v>0.48113207547169812</v>
      </c>
      <c r="F42" s="31"/>
    </row>
    <row r="43" spans="2:6" ht="14.25" customHeight="1">
      <c r="B43" s="19" t="s">
        <v>30</v>
      </c>
      <c r="C43" s="190">
        <f>'Residentes género N (11)'!C43/'Residentes género N (11)'!G43</f>
        <v>0.54467168998923576</v>
      </c>
      <c r="D43" s="48"/>
      <c r="E43" s="190">
        <f>'Residentes género N (11)'!E43/'Residentes género N (11)'!G43</f>
        <v>0.45532831001076424</v>
      </c>
      <c r="F43" s="31"/>
    </row>
    <row r="44" spans="2:6" ht="14.25" customHeight="1">
      <c r="B44" s="19" t="s">
        <v>31</v>
      </c>
      <c r="C44" s="190">
        <f>'Residentes género N (11)'!C44/'Residentes género N (11)'!G44</f>
        <v>0.54734235092398553</v>
      </c>
      <c r="D44" s="48"/>
      <c r="E44" s="190">
        <f>'Residentes género N (11)'!E44/'Residentes género N (11)'!G44</f>
        <v>0.45265764907601447</v>
      </c>
      <c r="F44" s="31"/>
    </row>
    <row r="45" spans="2:6" ht="14.25" customHeight="1">
      <c r="B45" s="19" t="s">
        <v>32</v>
      </c>
      <c r="C45" s="190">
        <f>'Residentes género N (11)'!C45/'Residentes género N (11)'!G45</f>
        <v>0.55869090909090913</v>
      </c>
      <c r="D45" s="48"/>
      <c r="E45" s="190">
        <f>'Residentes género N (11)'!E45/'Residentes género N (11)'!G45</f>
        <v>0.44130909090909093</v>
      </c>
      <c r="F45" s="31"/>
    </row>
    <row r="46" spans="2:6" ht="14.25" customHeight="1">
      <c r="B46" s="19" t="s">
        <v>33</v>
      </c>
      <c r="C46" s="190">
        <f>'Residentes género N (11)'!C46/'Residentes género N (11)'!G46</f>
        <v>0.44219977553310885</v>
      </c>
      <c r="D46" s="48"/>
      <c r="E46" s="190">
        <f>'Residentes género N (11)'!E46/'Residentes género N (11)'!G46</f>
        <v>0.55780022446689115</v>
      </c>
      <c r="F46" s="31"/>
    </row>
    <row r="47" spans="2:6" ht="14.25" customHeight="1">
      <c r="B47" s="19" t="s">
        <v>34</v>
      </c>
      <c r="C47" s="190">
        <f>'Residentes género N (11)'!C47/'Residentes género N (11)'!G47</f>
        <v>0.54712562931741016</v>
      </c>
      <c r="D47" s="48"/>
      <c r="E47" s="190">
        <f>'Residentes género N (11)'!E47/'Residentes género N (11)'!G47</f>
        <v>0.45287437068258984</v>
      </c>
      <c r="F47" s="31"/>
    </row>
    <row r="48" spans="2:6" ht="14.25" customHeight="1">
      <c r="B48" s="19" t="s">
        <v>35</v>
      </c>
      <c r="C48" s="190">
        <f>'Residentes género N (11)'!C48/'Residentes género N (11)'!G48</f>
        <v>0.52923426600830781</v>
      </c>
      <c r="D48" s="48"/>
      <c r="E48" s="190">
        <f>'Residentes género N (11)'!E48/'Residentes género N (11)'!G48</f>
        <v>0.47076573399169214</v>
      </c>
      <c r="F48" s="31"/>
    </row>
    <row r="49" spans="2:6" ht="14.25" customHeight="1">
      <c r="B49" s="19" t="s">
        <v>36</v>
      </c>
      <c r="C49" s="190">
        <f>'Residentes género N (11)'!C49/'Residentes género N (11)'!G49</f>
        <v>0.57835218093699514</v>
      </c>
      <c r="D49" s="48"/>
      <c r="E49" s="190">
        <f>'Residentes género N (11)'!E49/'Residentes género N (11)'!G49</f>
        <v>0.42164781906300486</v>
      </c>
      <c r="F49" s="31"/>
    </row>
    <row r="50" spans="2:6" ht="14.25" customHeight="1">
      <c r="B50" s="19" t="s">
        <v>37</v>
      </c>
      <c r="C50" s="190">
        <f>'Residentes género N (11)'!C50/'Residentes género N (11)'!G50</f>
        <v>0.56557645670839618</v>
      </c>
      <c r="D50" s="48"/>
      <c r="E50" s="190">
        <f>'Residentes género N (11)'!E50/'Residentes género N (11)'!G50</f>
        <v>0.43442354329160388</v>
      </c>
      <c r="F50" s="31"/>
    </row>
    <row r="51" spans="2:6" ht="14.25" customHeight="1">
      <c r="B51" s="19" t="s">
        <v>38</v>
      </c>
      <c r="C51" s="190">
        <f>'Residentes género N (11)'!C51/'Residentes género N (11)'!G51</f>
        <v>0.54268696227663804</v>
      </c>
      <c r="D51" s="48"/>
      <c r="E51" s="190">
        <f>'Residentes género N (11)'!E51/'Residentes género N (11)'!G51</f>
        <v>0.45731303772336201</v>
      </c>
      <c r="F51" s="31"/>
    </row>
    <row r="52" spans="2:6" ht="14.25" customHeight="1">
      <c r="B52" s="19" t="s">
        <v>39</v>
      </c>
      <c r="C52" s="190">
        <f>'Residentes género N (11)'!C52/'Residentes género N (11)'!G52</f>
        <v>0.53606965174129351</v>
      </c>
      <c r="D52" s="48"/>
      <c r="E52" s="190">
        <f>'Residentes género N (11)'!E52/'Residentes género N (11)'!G52</f>
        <v>0.46393034825870649</v>
      </c>
      <c r="F52" s="31"/>
    </row>
    <row r="53" spans="2:6" ht="14.25" customHeight="1">
      <c r="B53" s="19" t="s">
        <v>40</v>
      </c>
      <c r="C53" s="190">
        <f>'Residentes género N (11)'!C53/'Residentes género N (11)'!G53</f>
        <v>0.49664429530201343</v>
      </c>
      <c r="D53" s="48"/>
      <c r="E53" s="190">
        <f>'Residentes género N (11)'!E53/'Residentes género N (11)'!G53</f>
        <v>0.50335570469798663</v>
      </c>
      <c r="F53" s="31"/>
    </row>
    <row r="54" spans="2:6" ht="14.25" customHeight="1">
      <c r="B54" s="19" t="s">
        <v>41</v>
      </c>
      <c r="C54" s="190">
        <f>'Residentes género N (11)'!C54/'Residentes género N (11)'!G54</f>
        <v>0.54974070232627059</v>
      </c>
      <c r="D54" s="48"/>
      <c r="E54" s="190">
        <f>'Residentes género N (11)'!E54/'Residentes género N (11)'!G54</f>
        <v>0.45025929767372946</v>
      </c>
      <c r="F54" s="31"/>
    </row>
    <row r="55" spans="2:6" ht="14.25" customHeight="1">
      <c r="B55" s="19" t="s">
        <v>42</v>
      </c>
      <c r="C55" s="190">
        <f>'Residentes género N (11)'!C55/'Residentes género N (11)'!G55</f>
        <v>0.5441396508728179</v>
      </c>
      <c r="D55" s="48"/>
      <c r="E55" s="190">
        <f>'Residentes género N (11)'!E55/'Residentes género N (11)'!G55</f>
        <v>0.45586034912718204</v>
      </c>
      <c r="F55" s="31"/>
    </row>
    <row r="56" spans="2:6" ht="14.25" customHeight="1">
      <c r="B56" s="19" t="s">
        <v>43</v>
      </c>
      <c r="C56" s="190">
        <f>'Residentes género N (11)'!C56/'Residentes género N (11)'!G56</f>
        <v>0.55290709159149276</v>
      </c>
      <c r="D56" s="48"/>
      <c r="E56" s="190">
        <f>'Residentes género N (11)'!E56/'Residentes género N (11)'!G56</f>
        <v>0.44709290840850729</v>
      </c>
      <c r="F56" s="31"/>
    </row>
    <row r="57" spans="2:6" ht="14.25" customHeight="1">
      <c r="B57" s="19" t="s">
        <v>44</v>
      </c>
      <c r="C57" s="190">
        <f>'Residentes género N (11)'!C57/'Residentes género N (11)'!G57</f>
        <v>0.56067195361132427</v>
      </c>
      <c r="D57" s="48"/>
      <c r="E57" s="190">
        <f>'Residentes género N (11)'!E57/'Residentes género N (11)'!G57</f>
        <v>0.43932804638867573</v>
      </c>
      <c r="F57" s="31"/>
    </row>
    <row r="58" spans="2:6" ht="14.25" customHeight="1">
      <c r="B58" s="19" t="s">
        <v>45</v>
      </c>
      <c r="C58" s="190">
        <f>'Residentes género N (11)'!C58/'Residentes género N (11)'!G58</f>
        <v>0.56889161053276183</v>
      </c>
      <c r="D58" s="48"/>
      <c r="E58" s="190">
        <f>'Residentes género N (11)'!E58/'Residentes género N (11)'!G58</f>
        <v>0.43110838946723823</v>
      </c>
      <c r="F58" s="31"/>
    </row>
    <row r="59" spans="2:6" ht="14.25" customHeight="1">
      <c r="B59" s="19" t="s">
        <v>46</v>
      </c>
      <c r="C59" s="190">
        <f>'Residentes género N (11)'!C59/'Residentes género N (11)'!G59</f>
        <v>0.54357860439858807</v>
      </c>
      <c r="D59" s="48"/>
      <c r="E59" s="190">
        <f>'Residentes género N (11)'!E59/'Residentes género N (11)'!G59</f>
        <v>0.45642139560141187</v>
      </c>
      <c r="F59" s="31"/>
    </row>
    <row r="60" spans="2:6" ht="14.25" customHeight="1">
      <c r="B60" s="19" t="s">
        <v>47</v>
      </c>
      <c r="C60" s="190">
        <f>'Residentes género N (11)'!C60/'Residentes género N (11)'!G60</f>
        <v>0.52840495265841225</v>
      </c>
      <c r="D60" s="48"/>
      <c r="E60" s="190">
        <f>'Residentes género N (11)'!E60/'Residentes género N (11)'!G60</f>
        <v>0.47159504734158775</v>
      </c>
      <c r="F60" s="31"/>
    </row>
    <row r="61" spans="2:6" ht="14.25" customHeight="1">
      <c r="B61" s="19" t="s">
        <v>48</v>
      </c>
      <c r="C61" s="190">
        <f>'Residentes género N (11)'!C61/'Residentes género N (11)'!G61</f>
        <v>0.56494464944649447</v>
      </c>
      <c r="D61" s="48"/>
      <c r="E61" s="190">
        <f>'Residentes género N (11)'!E61/'Residentes género N (11)'!G61</f>
        <v>0.43505535055350553</v>
      </c>
      <c r="F61" s="31"/>
    </row>
    <row r="62" spans="2:6" ht="14.25" customHeight="1">
      <c r="B62" s="19" t="s">
        <v>49</v>
      </c>
      <c r="C62" s="190">
        <f>'Residentes género N (11)'!C62/'Residentes género N (11)'!G62</f>
        <v>0.54670150228608749</v>
      </c>
      <c r="D62" s="48"/>
      <c r="E62" s="190">
        <f>'Residentes género N (11)'!E62/'Residentes género N (11)'!G62</f>
        <v>0.45329849771391245</v>
      </c>
      <c r="F62" s="31"/>
    </row>
    <row r="63" spans="2:6" ht="14.25" customHeight="1">
      <c r="B63" s="19" t="s">
        <v>50</v>
      </c>
      <c r="C63" s="190">
        <f>'Residentes género N (11)'!C63/'Residentes género N (11)'!G63</f>
        <v>0.41917140536149472</v>
      </c>
      <c r="D63" s="48"/>
      <c r="E63" s="190">
        <f>'Residentes género N (11)'!E63/'Residentes género N (11)'!G63</f>
        <v>0.58082859463850534</v>
      </c>
      <c r="F63" s="31"/>
    </row>
    <row r="64" spans="2:6" ht="14.25" customHeight="1">
      <c r="B64" s="19" t="s">
        <v>51</v>
      </c>
      <c r="C64" s="190">
        <f>'Residentes género N (11)'!C64/'Residentes género N (11)'!G64</f>
        <v>0.50366568914956011</v>
      </c>
      <c r="D64" s="48"/>
      <c r="E64" s="190">
        <f>'Residentes género N (11)'!E64/'Residentes género N (11)'!G64</f>
        <v>0.49633431085043989</v>
      </c>
      <c r="F64" s="31"/>
    </row>
    <row r="65" spans="2:10" ht="14.25" customHeight="1">
      <c r="B65" s="19" t="s">
        <v>52</v>
      </c>
      <c r="C65" s="190">
        <f>'Residentes género N (11)'!C65/'Residentes género N (11)'!G65</f>
        <v>0.54635761589403975</v>
      </c>
      <c r="D65" s="48"/>
      <c r="E65" s="190">
        <f>'Residentes género N (11)'!E65/'Residentes género N (11)'!G65</f>
        <v>0.45364238410596025</v>
      </c>
      <c r="F65" s="31"/>
    </row>
    <row r="66" spans="2:10" ht="14.25" customHeight="1">
      <c r="B66" s="19" t="s">
        <v>53</v>
      </c>
      <c r="C66" s="190">
        <f>'Residentes género N (11)'!C66/'Residentes género N (11)'!G66</f>
        <v>0.55382876518790614</v>
      </c>
      <c r="D66" s="48"/>
      <c r="E66" s="190">
        <f>'Residentes género N (11)'!E66/'Residentes género N (11)'!G66</f>
        <v>0.44617123481209381</v>
      </c>
      <c r="F66" s="31"/>
      <c r="J66" s="21"/>
    </row>
    <row r="67" spans="2:10" ht="14.25" customHeight="1">
      <c r="B67" s="19" t="s">
        <v>54</v>
      </c>
      <c r="C67" s="190">
        <f>'Residentes género N (11)'!C67/'Residentes género N (11)'!G67</f>
        <v>0.51978021978021982</v>
      </c>
      <c r="D67" s="48"/>
      <c r="E67" s="190">
        <f>'Residentes género N (11)'!E67/'Residentes género N (11)'!G67</f>
        <v>0.48021978021978023</v>
      </c>
      <c r="F67" s="31"/>
      <c r="I67" s="21"/>
    </row>
    <row r="68" spans="2:10" ht="14.25" customHeight="1">
      <c r="B68" s="19" t="s">
        <v>55</v>
      </c>
      <c r="C68" s="192">
        <f>'Residentes género N (11)'!C68/'Residentes género N (11)'!G68</f>
        <v>0.46982055464926592</v>
      </c>
      <c r="D68" s="48"/>
      <c r="E68" s="192">
        <f>'Residentes género N (11)'!E68/'Residentes género N (11)'!G68</f>
        <v>0.53017944535073414</v>
      </c>
      <c r="F68" s="31"/>
      <c r="I68" s="21"/>
    </row>
    <row r="69" spans="2:10" ht="11.25">
      <c r="B69" s="20"/>
      <c r="C69" s="57"/>
      <c r="D69" s="57"/>
      <c r="E69" s="21"/>
      <c r="I69" s="21"/>
    </row>
    <row r="70" spans="2:10">
      <c r="I70" s="21"/>
    </row>
    <row r="73" spans="2:10" ht="11.25">
      <c r="B73" s="5"/>
    </row>
  </sheetData>
  <mergeCells count="1">
    <mergeCell ref="C10:E10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3"/>
  <sheetViews>
    <sheetView showGridLines="0" showRowColHeaders="0" workbookViewId="0">
      <pane xSplit="2" topLeftCell="C1" activePane="topRight" state="frozen"/>
      <selection pane="topRight"/>
    </sheetView>
  </sheetViews>
  <sheetFormatPr defaultRowHeight="12.75"/>
  <cols>
    <col min="1" max="1" width="12" style="53" customWidth="1"/>
    <col min="2" max="2" width="38" style="6" customWidth="1"/>
    <col min="3" max="3" width="10.7109375" style="68" customWidth="1"/>
    <col min="4" max="22" width="10.7109375" customWidth="1"/>
    <col min="23" max="23" width="10.7109375" style="168" customWidth="1"/>
  </cols>
  <sheetData>
    <row r="2" spans="1:23">
      <c r="D2" s="6"/>
      <c r="E2" s="6"/>
      <c r="F2" s="6"/>
    </row>
    <row r="6" spans="1:23" ht="12">
      <c r="A6" s="54" t="s">
        <v>66</v>
      </c>
      <c r="B6" s="44" t="s">
        <v>112</v>
      </c>
    </row>
    <row r="7" spans="1:23" ht="12">
      <c r="A7" s="54"/>
      <c r="B7" s="47" t="s">
        <v>130</v>
      </c>
    </row>
    <row r="8" spans="1:23" ht="11.25">
      <c r="B8" s="208" t="s">
        <v>134</v>
      </c>
      <c r="C8" s="209"/>
      <c r="D8" s="209"/>
      <c r="E8" s="209"/>
      <c r="F8" s="209"/>
      <c r="G8" s="209"/>
      <c r="H8" s="209"/>
      <c r="I8" s="209"/>
    </row>
    <row r="9" spans="1:23">
      <c r="C9" s="135"/>
      <c r="D9" s="60"/>
      <c r="E9" s="60"/>
      <c r="F9" s="59"/>
      <c r="G9" s="60"/>
      <c r="H9" s="59"/>
      <c r="I9" s="60"/>
      <c r="J9" s="60"/>
      <c r="K9" s="60"/>
      <c r="L9" s="60"/>
      <c r="M9" s="60"/>
      <c r="N9" s="60"/>
      <c r="O9" s="60"/>
      <c r="P9" s="59"/>
      <c r="Q9" s="60"/>
      <c r="R9" s="60"/>
      <c r="S9" s="60"/>
      <c r="T9" s="60"/>
      <c r="U9" s="60"/>
      <c r="V9" s="60"/>
      <c r="W9" s="169"/>
    </row>
    <row r="10" spans="1:23" ht="21" customHeight="1">
      <c r="B10" s="3"/>
      <c r="C10" s="134"/>
      <c r="D10" s="206" t="s">
        <v>112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90"/>
    </row>
    <row r="11" spans="1:23" ht="21" customHeight="1">
      <c r="B11" s="137" t="s">
        <v>56</v>
      </c>
      <c r="C11" s="136" t="s">
        <v>57</v>
      </c>
      <c r="D11" s="136" t="s">
        <v>74</v>
      </c>
      <c r="E11" s="136" t="s">
        <v>75</v>
      </c>
      <c r="F11" s="136" t="s">
        <v>76</v>
      </c>
      <c r="G11" s="136" t="s">
        <v>77</v>
      </c>
      <c r="H11" s="136" t="s">
        <v>78</v>
      </c>
      <c r="I11" s="136" t="s">
        <v>79</v>
      </c>
      <c r="J11" s="136" t="s">
        <v>80</v>
      </c>
      <c r="K11" s="136" t="s">
        <v>81</v>
      </c>
      <c r="L11" s="136" t="s">
        <v>82</v>
      </c>
      <c r="M11" s="136" t="s">
        <v>83</v>
      </c>
      <c r="N11" s="136" t="s">
        <v>84</v>
      </c>
      <c r="O11" s="136" t="s">
        <v>85</v>
      </c>
      <c r="P11" s="136" t="s">
        <v>86</v>
      </c>
      <c r="Q11" s="136" t="s">
        <v>87</v>
      </c>
      <c r="R11" s="136" t="s">
        <v>88</v>
      </c>
      <c r="S11" s="136" t="s">
        <v>89</v>
      </c>
      <c r="T11" s="136" t="s">
        <v>90</v>
      </c>
      <c r="U11" s="136" t="s">
        <v>91</v>
      </c>
      <c r="V11" s="136" t="s">
        <v>97</v>
      </c>
      <c r="W11" s="90" t="s">
        <v>57</v>
      </c>
    </row>
    <row r="12" spans="1:23" ht="14.25" customHeight="1">
      <c r="B12" s="2" t="s">
        <v>72</v>
      </c>
      <c r="C12" s="138">
        <v>10562178</v>
      </c>
      <c r="D12" s="139">
        <v>482647</v>
      </c>
      <c r="E12" s="139">
        <v>525087</v>
      </c>
      <c r="F12" s="139">
        <v>564595</v>
      </c>
      <c r="G12" s="139">
        <v>565250</v>
      </c>
      <c r="H12" s="139">
        <v>582065</v>
      </c>
      <c r="I12" s="139">
        <v>656076</v>
      </c>
      <c r="J12" s="139">
        <v>773567</v>
      </c>
      <c r="K12" s="139">
        <v>824683</v>
      </c>
      <c r="L12" s="139">
        <v>773098</v>
      </c>
      <c r="M12" s="139">
        <v>770294</v>
      </c>
      <c r="N12" s="139">
        <v>722360</v>
      </c>
      <c r="O12" s="139">
        <v>677651</v>
      </c>
      <c r="P12" s="139">
        <v>634741</v>
      </c>
      <c r="Q12" s="139">
        <v>551701</v>
      </c>
      <c r="R12" s="139">
        <v>496438</v>
      </c>
      <c r="S12" s="139">
        <v>429706</v>
      </c>
      <c r="T12" s="139">
        <v>297888</v>
      </c>
      <c r="U12" s="139">
        <v>164356</v>
      </c>
      <c r="V12" s="140">
        <v>69975</v>
      </c>
      <c r="W12" s="179">
        <v>10562178</v>
      </c>
    </row>
    <row r="13" spans="1:23" ht="14.25" customHeight="1">
      <c r="B13" s="77" t="s">
        <v>133</v>
      </c>
      <c r="C13" s="141">
        <v>2821876</v>
      </c>
      <c r="D13" s="133">
        <v>144546</v>
      </c>
      <c r="E13" s="133">
        <v>146155</v>
      </c>
      <c r="F13" s="133">
        <v>147180</v>
      </c>
      <c r="G13" s="133">
        <v>143346</v>
      </c>
      <c r="H13" s="133">
        <v>151697</v>
      </c>
      <c r="I13" s="133">
        <v>182228</v>
      </c>
      <c r="J13" s="133">
        <v>223103</v>
      </c>
      <c r="K13" s="133">
        <v>234961</v>
      </c>
      <c r="L13" s="133">
        <v>204016</v>
      </c>
      <c r="M13" s="133">
        <v>192953</v>
      </c>
      <c r="N13" s="133">
        <v>182884</v>
      </c>
      <c r="O13" s="133">
        <v>178352</v>
      </c>
      <c r="P13" s="133">
        <v>176613</v>
      </c>
      <c r="Q13" s="133">
        <v>151763</v>
      </c>
      <c r="R13" s="133">
        <v>127059</v>
      </c>
      <c r="S13" s="133">
        <v>106543</v>
      </c>
      <c r="T13" s="133">
        <v>71952</v>
      </c>
      <c r="U13" s="133">
        <v>39498</v>
      </c>
      <c r="V13" s="142">
        <v>17027</v>
      </c>
      <c r="W13" s="179">
        <v>2821876</v>
      </c>
    </row>
    <row r="14" spans="1:23" ht="14.25" customHeight="1">
      <c r="B14" s="18" t="s">
        <v>1</v>
      </c>
      <c r="C14" s="141">
        <v>2042477</v>
      </c>
      <c r="D14" s="133">
        <v>103834</v>
      </c>
      <c r="E14" s="133">
        <v>104849</v>
      </c>
      <c r="F14" s="133">
        <v>105408</v>
      </c>
      <c r="G14" s="133">
        <v>103946</v>
      </c>
      <c r="H14" s="133">
        <v>110874</v>
      </c>
      <c r="I14" s="133">
        <v>134386</v>
      </c>
      <c r="J14" s="133">
        <v>161631</v>
      </c>
      <c r="K14" s="133">
        <v>169181</v>
      </c>
      <c r="L14" s="133">
        <v>148720</v>
      </c>
      <c r="M14" s="133">
        <v>140159</v>
      </c>
      <c r="N14" s="133">
        <v>131276</v>
      </c>
      <c r="O14" s="133">
        <v>127913</v>
      </c>
      <c r="P14" s="133">
        <v>126643</v>
      </c>
      <c r="Q14" s="133">
        <v>108548</v>
      </c>
      <c r="R14" s="133">
        <v>91442</v>
      </c>
      <c r="S14" s="133">
        <v>77641</v>
      </c>
      <c r="T14" s="133">
        <v>53434</v>
      </c>
      <c r="U14" s="133">
        <v>29646</v>
      </c>
      <c r="V14" s="142">
        <v>12946</v>
      </c>
      <c r="W14" s="179">
        <v>2042477</v>
      </c>
    </row>
    <row r="15" spans="1:23" ht="14.25" customHeight="1">
      <c r="B15" s="18" t="s">
        <v>70</v>
      </c>
      <c r="C15" s="143">
        <v>547733</v>
      </c>
      <c r="D15" s="144">
        <v>23676</v>
      </c>
      <c r="E15" s="144">
        <v>23364</v>
      </c>
      <c r="F15" s="144">
        <v>23454</v>
      </c>
      <c r="G15" s="144">
        <v>24457</v>
      </c>
      <c r="H15" s="144">
        <v>29050</v>
      </c>
      <c r="I15" s="144">
        <v>37422</v>
      </c>
      <c r="J15" s="144">
        <v>40960</v>
      </c>
      <c r="K15" s="144">
        <v>40433</v>
      </c>
      <c r="L15" s="144">
        <v>35184</v>
      </c>
      <c r="M15" s="144">
        <v>35410</v>
      </c>
      <c r="N15" s="144">
        <v>33991</v>
      </c>
      <c r="O15" s="144">
        <v>34478</v>
      </c>
      <c r="P15" s="144">
        <v>34894</v>
      </c>
      <c r="Q15" s="144">
        <v>31490</v>
      </c>
      <c r="R15" s="144">
        <v>30166</v>
      </c>
      <c r="S15" s="144">
        <v>28941</v>
      </c>
      <c r="T15" s="144">
        <v>21896</v>
      </c>
      <c r="U15" s="144">
        <v>12777</v>
      </c>
      <c r="V15" s="145">
        <v>5690</v>
      </c>
      <c r="W15" s="179">
        <v>547733</v>
      </c>
    </row>
    <row r="16" spans="1:23" ht="14.25" customHeight="1">
      <c r="B16" s="19" t="s">
        <v>3</v>
      </c>
      <c r="C16" s="138">
        <v>15584</v>
      </c>
      <c r="D16" s="139">
        <v>627</v>
      </c>
      <c r="E16" s="139">
        <v>598</v>
      </c>
      <c r="F16" s="139">
        <v>615</v>
      </c>
      <c r="G16" s="139">
        <v>617</v>
      </c>
      <c r="H16" s="139">
        <v>777</v>
      </c>
      <c r="I16" s="139">
        <v>960</v>
      </c>
      <c r="J16" s="139">
        <v>1079</v>
      </c>
      <c r="K16" s="139">
        <v>1015</v>
      </c>
      <c r="L16" s="139">
        <v>830</v>
      </c>
      <c r="M16" s="139">
        <v>921</v>
      </c>
      <c r="N16" s="139">
        <v>944</v>
      </c>
      <c r="O16" s="139">
        <v>935</v>
      </c>
      <c r="P16" s="139">
        <v>1065</v>
      </c>
      <c r="Q16" s="139">
        <v>1153</v>
      </c>
      <c r="R16" s="139">
        <v>1136</v>
      </c>
      <c r="S16" s="139">
        <v>1048</v>
      </c>
      <c r="T16" s="139">
        <v>732</v>
      </c>
      <c r="U16" s="139">
        <v>397</v>
      </c>
      <c r="V16" s="140">
        <v>135</v>
      </c>
      <c r="W16" s="179">
        <v>15584</v>
      </c>
    </row>
    <row r="17" spans="2:23" ht="14.25" customHeight="1">
      <c r="B17" s="19" t="s">
        <v>4</v>
      </c>
      <c r="C17" s="141">
        <v>13943</v>
      </c>
      <c r="D17" s="133">
        <v>601</v>
      </c>
      <c r="E17" s="133">
        <v>509</v>
      </c>
      <c r="F17" s="133">
        <v>520</v>
      </c>
      <c r="G17" s="133">
        <v>511</v>
      </c>
      <c r="H17" s="133">
        <v>623</v>
      </c>
      <c r="I17" s="133">
        <v>950</v>
      </c>
      <c r="J17" s="133">
        <v>1044</v>
      </c>
      <c r="K17" s="133">
        <v>1066</v>
      </c>
      <c r="L17" s="133">
        <v>834</v>
      </c>
      <c r="M17" s="133">
        <v>779</v>
      </c>
      <c r="N17" s="133">
        <v>782</v>
      </c>
      <c r="O17" s="133">
        <v>826</v>
      </c>
      <c r="P17" s="133">
        <v>898</v>
      </c>
      <c r="Q17" s="133">
        <v>880</v>
      </c>
      <c r="R17" s="133">
        <v>919</v>
      </c>
      <c r="S17" s="133">
        <v>899</v>
      </c>
      <c r="T17" s="133">
        <v>696</v>
      </c>
      <c r="U17" s="133">
        <v>443</v>
      </c>
      <c r="V17" s="142">
        <v>163</v>
      </c>
      <c r="W17" s="179">
        <v>13943</v>
      </c>
    </row>
    <row r="18" spans="2:23" ht="14.25" customHeight="1">
      <c r="B18" s="19" t="s">
        <v>5</v>
      </c>
      <c r="C18" s="141">
        <v>10333</v>
      </c>
      <c r="D18" s="133">
        <v>425</v>
      </c>
      <c r="E18" s="133">
        <v>435</v>
      </c>
      <c r="F18" s="133">
        <v>391</v>
      </c>
      <c r="G18" s="133"/>
      <c r="H18" s="133">
        <v>622</v>
      </c>
      <c r="I18" s="133">
        <v>777</v>
      </c>
      <c r="J18" s="133">
        <v>762</v>
      </c>
      <c r="K18" s="133">
        <v>715</v>
      </c>
      <c r="L18" s="133">
        <v>614</v>
      </c>
      <c r="M18" s="133">
        <v>684</v>
      </c>
      <c r="N18" s="133">
        <v>725</v>
      </c>
      <c r="O18" s="133">
        <v>674</v>
      </c>
      <c r="P18" s="133">
        <v>716</v>
      </c>
      <c r="Q18" s="133">
        <v>568</v>
      </c>
      <c r="R18" s="133">
        <v>484</v>
      </c>
      <c r="S18" s="133">
        <v>514</v>
      </c>
      <c r="T18" s="133">
        <v>381</v>
      </c>
      <c r="U18" s="133">
        <v>237</v>
      </c>
      <c r="V18" s="142">
        <v>139</v>
      </c>
      <c r="W18" s="179">
        <v>10333</v>
      </c>
    </row>
    <row r="19" spans="2:23" ht="14.25" customHeight="1">
      <c r="B19" s="19" t="s">
        <v>6</v>
      </c>
      <c r="C19" s="141">
        <v>8869</v>
      </c>
      <c r="D19" s="133">
        <v>345</v>
      </c>
      <c r="E19" s="133">
        <v>335</v>
      </c>
      <c r="F19" s="133">
        <v>343</v>
      </c>
      <c r="G19" s="133">
        <v>361</v>
      </c>
      <c r="H19" s="133">
        <v>392</v>
      </c>
      <c r="I19" s="133">
        <v>525</v>
      </c>
      <c r="J19" s="133">
        <v>549</v>
      </c>
      <c r="K19" s="133">
        <v>551</v>
      </c>
      <c r="L19" s="133">
        <v>480</v>
      </c>
      <c r="M19" s="133">
        <v>494</v>
      </c>
      <c r="N19" s="133">
        <v>531</v>
      </c>
      <c r="O19" s="133">
        <v>591</v>
      </c>
      <c r="P19" s="133">
        <v>578</v>
      </c>
      <c r="Q19" s="133">
        <v>463</v>
      </c>
      <c r="R19" s="133">
        <v>496</v>
      </c>
      <c r="S19" s="133">
        <v>581</v>
      </c>
      <c r="T19" s="133">
        <v>595</v>
      </c>
      <c r="U19" s="133">
        <v>476</v>
      </c>
      <c r="V19" s="142">
        <v>183</v>
      </c>
      <c r="W19" s="179">
        <v>8869</v>
      </c>
    </row>
    <row r="20" spans="2:23" ht="14.25" customHeight="1">
      <c r="B20" s="19" t="s">
        <v>7</v>
      </c>
      <c r="C20" s="141">
        <v>11863</v>
      </c>
      <c r="D20" s="133">
        <v>751</v>
      </c>
      <c r="E20" s="133">
        <v>715</v>
      </c>
      <c r="F20" s="133">
        <v>618</v>
      </c>
      <c r="G20" s="133">
        <v>636</v>
      </c>
      <c r="H20" s="133">
        <v>734</v>
      </c>
      <c r="I20" s="133">
        <v>1060</v>
      </c>
      <c r="J20" s="133">
        <v>1137</v>
      </c>
      <c r="K20" s="133">
        <v>1023</v>
      </c>
      <c r="L20" s="133">
        <v>785</v>
      </c>
      <c r="M20" s="133">
        <v>639</v>
      </c>
      <c r="N20" s="133">
        <v>633</v>
      </c>
      <c r="O20" s="133">
        <v>666</v>
      </c>
      <c r="P20" s="133">
        <v>710</v>
      </c>
      <c r="Q20" s="133">
        <v>568</v>
      </c>
      <c r="R20" s="133">
        <v>479</v>
      </c>
      <c r="S20" s="133">
        <v>365</v>
      </c>
      <c r="T20" s="133">
        <v>222</v>
      </c>
      <c r="U20" s="133">
        <v>77</v>
      </c>
      <c r="V20" s="142">
        <v>45</v>
      </c>
      <c r="W20" s="179">
        <v>11863</v>
      </c>
    </row>
    <row r="21" spans="2:23" ht="14.25" customHeight="1">
      <c r="B21" s="19" t="s">
        <v>8</v>
      </c>
      <c r="C21" s="141">
        <v>9361</v>
      </c>
      <c r="D21" s="133">
        <v>355</v>
      </c>
      <c r="E21" s="133">
        <v>335</v>
      </c>
      <c r="F21" s="133">
        <v>308</v>
      </c>
      <c r="G21" s="133">
        <v>360</v>
      </c>
      <c r="H21" s="133">
        <v>500</v>
      </c>
      <c r="I21" s="133">
        <v>649</v>
      </c>
      <c r="J21" s="133">
        <v>834</v>
      </c>
      <c r="K21" s="133">
        <v>782</v>
      </c>
      <c r="L21" s="133">
        <v>662</v>
      </c>
      <c r="M21" s="133">
        <v>606</v>
      </c>
      <c r="N21" s="133">
        <v>512</v>
      </c>
      <c r="O21" s="133">
        <v>533</v>
      </c>
      <c r="P21" s="133">
        <v>528</v>
      </c>
      <c r="Q21" s="133">
        <v>502</v>
      </c>
      <c r="R21" s="133">
        <v>528</v>
      </c>
      <c r="S21" s="133">
        <v>545</v>
      </c>
      <c r="T21" s="133">
        <v>450</v>
      </c>
      <c r="U21" s="133">
        <v>242</v>
      </c>
      <c r="V21" s="142">
        <v>130</v>
      </c>
      <c r="W21" s="179">
        <v>9361</v>
      </c>
    </row>
    <row r="22" spans="2:23" ht="14.25" customHeight="1">
      <c r="B22" s="19" t="s">
        <v>9</v>
      </c>
      <c r="C22" s="141">
        <v>12429</v>
      </c>
      <c r="D22" s="133">
        <v>543</v>
      </c>
      <c r="E22" s="133">
        <v>506</v>
      </c>
      <c r="F22" s="133">
        <v>458</v>
      </c>
      <c r="G22" s="133">
        <v>509</v>
      </c>
      <c r="H22" s="133">
        <v>634</v>
      </c>
      <c r="I22" s="133">
        <v>794</v>
      </c>
      <c r="J22" s="133">
        <v>886</v>
      </c>
      <c r="K22" s="133">
        <v>924</v>
      </c>
      <c r="L22" s="133">
        <v>739</v>
      </c>
      <c r="M22" s="133">
        <v>768</v>
      </c>
      <c r="N22" s="133">
        <v>781</v>
      </c>
      <c r="O22" s="133">
        <v>749</v>
      </c>
      <c r="P22" s="133">
        <v>867</v>
      </c>
      <c r="Q22" s="133">
        <v>851</v>
      </c>
      <c r="R22" s="133">
        <v>875</v>
      </c>
      <c r="S22" s="133">
        <v>739</v>
      </c>
      <c r="T22" s="133">
        <v>473</v>
      </c>
      <c r="U22" s="133">
        <v>226</v>
      </c>
      <c r="V22" s="142">
        <v>107</v>
      </c>
      <c r="W22" s="179">
        <v>12429</v>
      </c>
    </row>
    <row r="23" spans="2:23" ht="14.25" customHeight="1">
      <c r="B23" s="19" t="s">
        <v>10</v>
      </c>
      <c r="C23" s="141">
        <v>36821</v>
      </c>
      <c r="D23" s="133">
        <v>1349</v>
      </c>
      <c r="E23" s="133">
        <v>1286</v>
      </c>
      <c r="F23" s="133">
        <v>1427</v>
      </c>
      <c r="G23" s="133">
        <v>1520</v>
      </c>
      <c r="H23" s="133">
        <v>1860</v>
      </c>
      <c r="I23" s="133">
        <v>2310</v>
      </c>
      <c r="J23" s="133">
        <v>2409</v>
      </c>
      <c r="K23" s="133">
        <v>2528</v>
      </c>
      <c r="L23" s="133">
        <v>2164</v>
      </c>
      <c r="M23" s="133">
        <v>2148</v>
      </c>
      <c r="N23" s="133">
        <v>2089</v>
      </c>
      <c r="O23" s="133">
        <v>2306</v>
      </c>
      <c r="P23" s="133">
        <v>2771</v>
      </c>
      <c r="Q23" s="133">
        <v>2939</v>
      </c>
      <c r="R23" s="133">
        <v>2694</v>
      </c>
      <c r="S23" s="133">
        <v>2307</v>
      </c>
      <c r="T23" s="133">
        <v>1536</v>
      </c>
      <c r="U23" s="133">
        <v>863</v>
      </c>
      <c r="V23" s="142">
        <v>315</v>
      </c>
      <c r="W23" s="179">
        <v>36821</v>
      </c>
    </row>
    <row r="24" spans="2:23" ht="14.25" customHeight="1">
      <c r="B24" s="19" t="s">
        <v>11</v>
      </c>
      <c r="C24" s="141">
        <v>10514</v>
      </c>
      <c r="D24" s="133">
        <v>495</v>
      </c>
      <c r="E24" s="133">
        <v>482</v>
      </c>
      <c r="F24" s="133">
        <v>422</v>
      </c>
      <c r="G24" s="133">
        <v>467</v>
      </c>
      <c r="H24" s="133">
        <v>595</v>
      </c>
      <c r="I24" s="133">
        <v>666</v>
      </c>
      <c r="J24" s="133">
        <v>846</v>
      </c>
      <c r="K24" s="133">
        <v>804</v>
      </c>
      <c r="L24" s="133">
        <v>638</v>
      </c>
      <c r="M24" s="133">
        <v>669</v>
      </c>
      <c r="N24" s="133">
        <v>629</v>
      </c>
      <c r="O24" s="133">
        <v>608</v>
      </c>
      <c r="P24" s="133">
        <v>631</v>
      </c>
      <c r="Q24" s="133">
        <v>543</v>
      </c>
      <c r="R24" s="133">
        <v>498</v>
      </c>
      <c r="S24" s="133">
        <v>499</v>
      </c>
      <c r="T24" s="133">
        <v>506</v>
      </c>
      <c r="U24" s="133">
        <v>372</v>
      </c>
      <c r="V24" s="142">
        <v>144</v>
      </c>
      <c r="W24" s="179">
        <v>10514</v>
      </c>
    </row>
    <row r="25" spans="2:23" ht="14.25" customHeight="1">
      <c r="B25" s="19" t="s">
        <v>12</v>
      </c>
      <c r="C25" s="141">
        <v>15460</v>
      </c>
      <c r="D25" s="133">
        <v>591</v>
      </c>
      <c r="E25" s="133">
        <v>611</v>
      </c>
      <c r="F25" s="133">
        <v>606</v>
      </c>
      <c r="G25" s="133">
        <v>714</v>
      </c>
      <c r="H25" s="133">
        <v>839</v>
      </c>
      <c r="I25" s="133">
        <v>1094</v>
      </c>
      <c r="J25" s="133">
        <v>1107</v>
      </c>
      <c r="K25" s="133">
        <v>1186</v>
      </c>
      <c r="L25" s="133">
        <v>1021</v>
      </c>
      <c r="M25" s="133">
        <v>1059</v>
      </c>
      <c r="N25" s="133">
        <v>995</v>
      </c>
      <c r="O25" s="133">
        <v>977</v>
      </c>
      <c r="P25" s="133">
        <v>937</v>
      </c>
      <c r="Q25" s="133">
        <v>862</v>
      </c>
      <c r="R25" s="133">
        <v>837</v>
      </c>
      <c r="S25" s="133">
        <v>811</v>
      </c>
      <c r="T25" s="133">
        <v>658</v>
      </c>
      <c r="U25" s="133">
        <v>367</v>
      </c>
      <c r="V25" s="142">
        <v>188</v>
      </c>
      <c r="W25" s="179">
        <v>15460</v>
      </c>
    </row>
    <row r="26" spans="2:23" ht="14.25" customHeight="1">
      <c r="B26" s="19" t="s">
        <v>13</v>
      </c>
      <c r="C26" s="141">
        <v>23316</v>
      </c>
      <c r="D26" s="133">
        <v>1189</v>
      </c>
      <c r="E26" s="133">
        <v>1254</v>
      </c>
      <c r="F26" s="133">
        <v>1331</v>
      </c>
      <c r="G26" s="133">
        <v>1336</v>
      </c>
      <c r="H26" s="133">
        <v>1431</v>
      </c>
      <c r="I26" s="133">
        <v>1516</v>
      </c>
      <c r="J26" s="133">
        <v>1667</v>
      </c>
      <c r="K26" s="133">
        <v>1748</v>
      </c>
      <c r="L26" s="133">
        <v>1665</v>
      </c>
      <c r="M26" s="133">
        <v>1747</v>
      </c>
      <c r="N26" s="133">
        <v>1735</v>
      </c>
      <c r="O26" s="133">
        <v>1650</v>
      </c>
      <c r="P26" s="133">
        <v>1421</v>
      </c>
      <c r="Q26" s="133">
        <v>1020</v>
      </c>
      <c r="R26" s="133">
        <v>901</v>
      </c>
      <c r="S26" s="133">
        <v>712</v>
      </c>
      <c r="T26" s="133">
        <v>538</v>
      </c>
      <c r="U26" s="133">
        <v>312</v>
      </c>
      <c r="V26" s="142">
        <v>143</v>
      </c>
      <c r="W26" s="179">
        <v>23316</v>
      </c>
    </row>
    <row r="27" spans="2:23" ht="14.25" customHeight="1">
      <c r="B27" s="19" t="s">
        <v>14</v>
      </c>
      <c r="C27" s="141">
        <v>355</v>
      </c>
      <c r="D27" s="133">
        <v>8</v>
      </c>
      <c r="E27" s="133">
        <v>10</v>
      </c>
      <c r="F27" s="133">
        <v>8</v>
      </c>
      <c r="G27" s="133">
        <v>14</v>
      </c>
      <c r="H27" s="133">
        <v>13</v>
      </c>
      <c r="I27" s="133">
        <v>31</v>
      </c>
      <c r="J27" s="133">
        <v>18</v>
      </c>
      <c r="K27" s="133">
        <v>28</v>
      </c>
      <c r="L27" s="133">
        <v>19</v>
      </c>
      <c r="M27" s="133">
        <v>26</v>
      </c>
      <c r="N27" s="133">
        <v>27</v>
      </c>
      <c r="O27" s="133">
        <v>22</v>
      </c>
      <c r="P27" s="133">
        <v>29</v>
      </c>
      <c r="Q27" s="133">
        <v>23</v>
      </c>
      <c r="R27" s="133">
        <v>24</v>
      </c>
      <c r="S27" s="133">
        <v>18</v>
      </c>
      <c r="T27" s="133">
        <v>18</v>
      </c>
      <c r="U27" s="133">
        <v>13</v>
      </c>
      <c r="V27" s="142">
        <v>6</v>
      </c>
      <c r="W27" s="179">
        <v>355</v>
      </c>
    </row>
    <row r="28" spans="2:23" ht="14.25" customHeight="1">
      <c r="B28" s="19" t="s">
        <v>15</v>
      </c>
      <c r="C28" s="141">
        <v>9935</v>
      </c>
      <c r="D28" s="133">
        <v>669</v>
      </c>
      <c r="E28" s="133">
        <v>615</v>
      </c>
      <c r="F28" s="133">
        <v>642</v>
      </c>
      <c r="G28" s="133">
        <v>621</v>
      </c>
      <c r="H28" s="133">
        <v>664</v>
      </c>
      <c r="I28" s="133">
        <v>728</v>
      </c>
      <c r="J28" s="133">
        <v>870</v>
      </c>
      <c r="K28" s="133">
        <v>844</v>
      </c>
      <c r="L28" s="133">
        <v>698</v>
      </c>
      <c r="M28" s="133">
        <v>675</v>
      </c>
      <c r="N28" s="133">
        <v>548</v>
      </c>
      <c r="O28" s="133">
        <v>545</v>
      </c>
      <c r="P28" s="133">
        <v>450</v>
      </c>
      <c r="Q28" s="133">
        <v>411</v>
      </c>
      <c r="R28" s="133">
        <v>388</v>
      </c>
      <c r="S28" s="133">
        <v>289</v>
      </c>
      <c r="T28" s="133">
        <v>182</v>
      </c>
      <c r="U28" s="133">
        <v>67</v>
      </c>
      <c r="V28" s="142">
        <v>29</v>
      </c>
      <c r="W28" s="179">
        <v>9935</v>
      </c>
    </row>
    <row r="29" spans="2:23" ht="14.25" customHeight="1">
      <c r="B29" s="19" t="s">
        <v>16</v>
      </c>
      <c r="C29" s="141">
        <v>3689</v>
      </c>
      <c r="D29" s="133">
        <v>129</v>
      </c>
      <c r="E29" s="133">
        <v>112</v>
      </c>
      <c r="F29" s="133">
        <v>127</v>
      </c>
      <c r="G29" s="133">
        <v>123</v>
      </c>
      <c r="H29" s="133">
        <v>178</v>
      </c>
      <c r="I29" s="133">
        <v>332</v>
      </c>
      <c r="J29" s="133">
        <v>337</v>
      </c>
      <c r="K29" s="133">
        <v>297</v>
      </c>
      <c r="L29" s="133">
        <v>248</v>
      </c>
      <c r="M29" s="133">
        <v>232</v>
      </c>
      <c r="N29" s="133">
        <v>202</v>
      </c>
      <c r="O29" s="133">
        <v>232</v>
      </c>
      <c r="P29" s="133">
        <v>197</v>
      </c>
      <c r="Q29" s="133">
        <v>211</v>
      </c>
      <c r="R29" s="133">
        <v>220</v>
      </c>
      <c r="S29" s="133">
        <v>208</v>
      </c>
      <c r="T29" s="133">
        <v>176</v>
      </c>
      <c r="U29" s="133">
        <v>87</v>
      </c>
      <c r="V29" s="142">
        <v>41</v>
      </c>
      <c r="W29" s="179">
        <v>3689</v>
      </c>
    </row>
    <row r="30" spans="2:23" ht="14.25" customHeight="1">
      <c r="B30" s="19" t="s">
        <v>17</v>
      </c>
      <c r="C30" s="141">
        <v>2252</v>
      </c>
      <c r="D30" s="133">
        <v>86</v>
      </c>
      <c r="E30" s="133">
        <v>67</v>
      </c>
      <c r="F30" s="133">
        <v>70</v>
      </c>
      <c r="G30" s="133">
        <v>92</v>
      </c>
      <c r="H30" s="133">
        <v>113</v>
      </c>
      <c r="I30" s="133">
        <v>188</v>
      </c>
      <c r="J30" s="133">
        <v>203</v>
      </c>
      <c r="K30" s="133">
        <v>191</v>
      </c>
      <c r="L30" s="133">
        <v>135</v>
      </c>
      <c r="M30" s="133">
        <v>133</v>
      </c>
      <c r="N30" s="133">
        <v>122</v>
      </c>
      <c r="O30" s="133">
        <v>125</v>
      </c>
      <c r="P30" s="133">
        <v>148</v>
      </c>
      <c r="Q30" s="133">
        <v>125</v>
      </c>
      <c r="R30" s="133">
        <v>137</v>
      </c>
      <c r="S30" s="133">
        <v>139</v>
      </c>
      <c r="T30" s="133">
        <v>94</v>
      </c>
      <c r="U30" s="133">
        <v>55</v>
      </c>
      <c r="V30" s="142">
        <v>29</v>
      </c>
      <c r="W30" s="179">
        <v>2252</v>
      </c>
    </row>
    <row r="31" spans="2:23" ht="14.25" customHeight="1">
      <c r="B31" s="19" t="s">
        <v>18</v>
      </c>
      <c r="C31" s="141">
        <v>5787</v>
      </c>
      <c r="D31" s="133">
        <v>213</v>
      </c>
      <c r="E31" s="133">
        <v>197</v>
      </c>
      <c r="F31" s="133">
        <v>209</v>
      </c>
      <c r="G31" s="133">
        <v>222</v>
      </c>
      <c r="H31" s="133">
        <v>264</v>
      </c>
      <c r="I31" s="133">
        <v>392</v>
      </c>
      <c r="J31" s="133">
        <v>429</v>
      </c>
      <c r="K31" s="133">
        <v>449</v>
      </c>
      <c r="L31" s="133">
        <v>362</v>
      </c>
      <c r="M31" s="133">
        <v>339</v>
      </c>
      <c r="N31" s="133">
        <v>315</v>
      </c>
      <c r="O31" s="133">
        <v>362</v>
      </c>
      <c r="P31" s="133">
        <v>371</v>
      </c>
      <c r="Q31" s="133">
        <v>343</v>
      </c>
      <c r="R31" s="133">
        <v>401</v>
      </c>
      <c r="S31" s="133">
        <v>385</v>
      </c>
      <c r="T31" s="133">
        <v>288</v>
      </c>
      <c r="U31" s="133">
        <v>161</v>
      </c>
      <c r="V31" s="142">
        <v>85</v>
      </c>
      <c r="W31" s="179">
        <v>5787</v>
      </c>
    </row>
    <row r="32" spans="2:23" ht="14.25" customHeight="1">
      <c r="B32" s="19" t="s">
        <v>19</v>
      </c>
      <c r="C32" s="141">
        <v>8000</v>
      </c>
      <c r="D32" s="133">
        <v>374</v>
      </c>
      <c r="E32" s="133">
        <v>374</v>
      </c>
      <c r="F32" s="133">
        <v>394</v>
      </c>
      <c r="G32" s="133">
        <v>374</v>
      </c>
      <c r="H32" s="133">
        <v>385</v>
      </c>
      <c r="I32" s="133">
        <v>497</v>
      </c>
      <c r="J32" s="133">
        <v>542</v>
      </c>
      <c r="K32" s="133">
        <v>554</v>
      </c>
      <c r="L32" s="133">
        <v>455</v>
      </c>
      <c r="M32" s="133">
        <v>482</v>
      </c>
      <c r="N32" s="133">
        <v>437</v>
      </c>
      <c r="O32" s="133">
        <v>523</v>
      </c>
      <c r="P32" s="133">
        <v>530</v>
      </c>
      <c r="Q32" s="133">
        <v>506</v>
      </c>
      <c r="R32" s="133">
        <v>433</v>
      </c>
      <c r="S32" s="133">
        <v>439</v>
      </c>
      <c r="T32" s="133">
        <v>361</v>
      </c>
      <c r="U32" s="133">
        <v>228</v>
      </c>
      <c r="V32" s="142">
        <v>112</v>
      </c>
      <c r="W32" s="179">
        <v>8000</v>
      </c>
    </row>
    <row r="33" spans="2:23" ht="14.25" customHeight="1">
      <c r="B33" s="19" t="s">
        <v>20</v>
      </c>
      <c r="C33" s="141">
        <v>41163</v>
      </c>
      <c r="D33" s="133">
        <v>2188</v>
      </c>
      <c r="E33" s="133">
        <v>2098</v>
      </c>
      <c r="F33" s="133">
        <v>2043</v>
      </c>
      <c r="G33" s="133">
        <v>2106</v>
      </c>
      <c r="H33" s="133">
        <v>2429</v>
      </c>
      <c r="I33" s="133">
        <v>2976</v>
      </c>
      <c r="J33" s="133">
        <v>3392</v>
      </c>
      <c r="K33" s="133">
        <v>3453</v>
      </c>
      <c r="L33" s="133">
        <v>2983</v>
      </c>
      <c r="M33" s="133">
        <v>2809</v>
      </c>
      <c r="N33" s="133">
        <v>2729</v>
      </c>
      <c r="O33" s="133">
        <v>2782</v>
      </c>
      <c r="P33" s="133">
        <v>2517</v>
      </c>
      <c r="Q33" s="133">
        <v>2002</v>
      </c>
      <c r="R33" s="133">
        <v>1606</v>
      </c>
      <c r="S33" s="133">
        <v>1273</v>
      </c>
      <c r="T33" s="133">
        <v>967</v>
      </c>
      <c r="U33" s="133">
        <v>536</v>
      </c>
      <c r="V33" s="142">
        <v>274</v>
      </c>
      <c r="W33" s="179">
        <v>41163</v>
      </c>
    </row>
    <row r="34" spans="2:23" ht="14.25" customHeight="1">
      <c r="B34" s="19" t="s">
        <v>21</v>
      </c>
      <c r="C34" s="141">
        <v>393</v>
      </c>
      <c r="D34" s="133">
        <v>26</v>
      </c>
      <c r="E34" s="133">
        <v>15</v>
      </c>
      <c r="F34" s="133">
        <v>10</v>
      </c>
      <c r="G34" s="133">
        <v>21</v>
      </c>
      <c r="H34" s="133">
        <v>17</v>
      </c>
      <c r="I34" s="133">
        <v>24</v>
      </c>
      <c r="J34" s="133">
        <v>49</v>
      </c>
      <c r="K34" s="133">
        <v>41</v>
      </c>
      <c r="L34" s="133">
        <v>31</v>
      </c>
      <c r="M34" s="133">
        <v>29</v>
      </c>
      <c r="N34" s="133">
        <v>23</v>
      </c>
      <c r="O34" s="133">
        <v>22</v>
      </c>
      <c r="P34" s="133">
        <v>19</v>
      </c>
      <c r="Q34" s="133">
        <v>14</v>
      </c>
      <c r="R34" s="133">
        <v>16</v>
      </c>
      <c r="S34" s="133">
        <v>17</v>
      </c>
      <c r="T34" s="133">
        <v>9</v>
      </c>
      <c r="U34" s="133">
        <v>7</v>
      </c>
      <c r="V34" s="142">
        <v>3</v>
      </c>
      <c r="W34" s="179">
        <v>393</v>
      </c>
    </row>
    <row r="35" spans="2:23" ht="14.25" customHeight="1">
      <c r="B35" s="19" t="s">
        <v>22</v>
      </c>
      <c r="C35" s="141">
        <v>372</v>
      </c>
      <c r="D35" s="133">
        <v>11</v>
      </c>
      <c r="E35" s="133">
        <v>10</v>
      </c>
      <c r="F35" s="133">
        <v>15</v>
      </c>
      <c r="G35" s="133">
        <v>11</v>
      </c>
      <c r="H35" s="133">
        <v>19</v>
      </c>
      <c r="I35" s="133">
        <v>26</v>
      </c>
      <c r="J35" s="133">
        <v>40</v>
      </c>
      <c r="K35" s="133">
        <v>33</v>
      </c>
      <c r="L35" s="133">
        <v>27</v>
      </c>
      <c r="M35" s="133">
        <v>34</v>
      </c>
      <c r="N35" s="133">
        <v>18</v>
      </c>
      <c r="O35" s="133">
        <v>27</v>
      </c>
      <c r="P35" s="133">
        <v>29</v>
      </c>
      <c r="Q35" s="133">
        <v>14</v>
      </c>
      <c r="R35" s="133">
        <v>17</v>
      </c>
      <c r="S35" s="133">
        <v>10</v>
      </c>
      <c r="T35" s="133">
        <v>8</v>
      </c>
      <c r="U35" s="133">
        <v>10</v>
      </c>
      <c r="V35" s="142">
        <v>13</v>
      </c>
      <c r="W35" s="179">
        <v>372</v>
      </c>
    </row>
    <row r="36" spans="2:23" ht="14.25" customHeight="1">
      <c r="B36" s="19" t="s">
        <v>23</v>
      </c>
      <c r="C36" s="141">
        <v>38102</v>
      </c>
      <c r="D36" s="133">
        <v>1672</v>
      </c>
      <c r="E36" s="133">
        <v>1748</v>
      </c>
      <c r="F36" s="133">
        <v>1837</v>
      </c>
      <c r="G36" s="133">
        <v>2102</v>
      </c>
      <c r="H36" s="133">
        <v>2346</v>
      </c>
      <c r="I36" s="133">
        <v>2695</v>
      </c>
      <c r="J36" s="133">
        <v>2600</v>
      </c>
      <c r="K36" s="133">
        <v>2484</v>
      </c>
      <c r="L36" s="133">
        <v>2499</v>
      </c>
      <c r="M36" s="133">
        <v>2693</v>
      </c>
      <c r="N36" s="133">
        <v>2807</v>
      </c>
      <c r="O36" s="133">
        <v>2964</v>
      </c>
      <c r="P36" s="133">
        <v>2530</v>
      </c>
      <c r="Q36" s="133">
        <v>2161</v>
      </c>
      <c r="R36" s="133">
        <v>1860</v>
      </c>
      <c r="S36" s="133">
        <v>1537</v>
      </c>
      <c r="T36" s="133">
        <v>922</v>
      </c>
      <c r="U36" s="133">
        <v>446</v>
      </c>
      <c r="V36" s="142">
        <v>199</v>
      </c>
      <c r="W36" s="179">
        <v>38102</v>
      </c>
    </row>
    <row r="37" spans="2:23" ht="14.25" customHeight="1">
      <c r="B37" s="19" t="s">
        <v>24</v>
      </c>
      <c r="C37" s="141">
        <v>4345</v>
      </c>
      <c r="D37" s="133">
        <v>172</v>
      </c>
      <c r="E37" s="133">
        <v>171</v>
      </c>
      <c r="F37" s="133">
        <v>172</v>
      </c>
      <c r="G37" s="133">
        <v>163</v>
      </c>
      <c r="H37" s="133">
        <v>180</v>
      </c>
      <c r="I37" s="133">
        <v>325</v>
      </c>
      <c r="J37" s="133">
        <v>362</v>
      </c>
      <c r="K37" s="133">
        <v>345</v>
      </c>
      <c r="L37" s="133">
        <v>311</v>
      </c>
      <c r="M37" s="133">
        <v>239</v>
      </c>
      <c r="N37" s="133">
        <v>273</v>
      </c>
      <c r="O37" s="133">
        <v>284</v>
      </c>
      <c r="P37" s="133">
        <v>275</v>
      </c>
      <c r="Q37" s="133">
        <v>253</v>
      </c>
      <c r="R37" s="133">
        <v>239</v>
      </c>
      <c r="S37" s="133">
        <v>218</v>
      </c>
      <c r="T37" s="133">
        <v>199</v>
      </c>
      <c r="U37" s="133">
        <v>104</v>
      </c>
      <c r="V37" s="142">
        <v>60</v>
      </c>
      <c r="W37" s="179">
        <v>4345</v>
      </c>
    </row>
    <row r="38" spans="2:23" ht="14.25" customHeight="1">
      <c r="B38" s="19" t="s">
        <v>25</v>
      </c>
      <c r="C38" s="141">
        <v>15283</v>
      </c>
      <c r="D38" s="133">
        <v>560</v>
      </c>
      <c r="E38" s="133">
        <v>607</v>
      </c>
      <c r="F38" s="133">
        <v>661</v>
      </c>
      <c r="G38" s="133">
        <v>716</v>
      </c>
      <c r="H38" s="133">
        <v>850</v>
      </c>
      <c r="I38" s="133">
        <v>1175</v>
      </c>
      <c r="J38" s="133">
        <v>1103</v>
      </c>
      <c r="K38" s="133">
        <v>974</v>
      </c>
      <c r="L38" s="133">
        <v>881</v>
      </c>
      <c r="M38" s="133">
        <v>946</v>
      </c>
      <c r="N38" s="133">
        <v>933</v>
      </c>
      <c r="O38" s="133">
        <v>927</v>
      </c>
      <c r="P38" s="133">
        <v>972</v>
      </c>
      <c r="Q38" s="133">
        <v>886</v>
      </c>
      <c r="R38" s="133">
        <v>867</v>
      </c>
      <c r="S38" s="133">
        <v>841</v>
      </c>
      <c r="T38" s="133">
        <v>700</v>
      </c>
      <c r="U38" s="133">
        <v>465</v>
      </c>
      <c r="V38" s="142">
        <v>219</v>
      </c>
      <c r="W38" s="179">
        <v>15283</v>
      </c>
    </row>
    <row r="39" spans="2:23" ht="14.25" customHeight="1">
      <c r="B39" s="19" t="s">
        <v>26</v>
      </c>
      <c r="C39" s="141">
        <v>4486</v>
      </c>
      <c r="D39" s="133">
        <v>160</v>
      </c>
      <c r="E39" s="133">
        <v>152</v>
      </c>
      <c r="F39" s="133">
        <v>137</v>
      </c>
      <c r="G39" s="133">
        <v>176</v>
      </c>
      <c r="H39" s="133">
        <v>260</v>
      </c>
      <c r="I39" s="133">
        <v>362</v>
      </c>
      <c r="J39" s="133">
        <v>393</v>
      </c>
      <c r="K39" s="133">
        <v>359</v>
      </c>
      <c r="L39" s="133">
        <v>286</v>
      </c>
      <c r="M39" s="133">
        <v>259</v>
      </c>
      <c r="N39" s="133">
        <v>272</v>
      </c>
      <c r="O39" s="133">
        <v>272</v>
      </c>
      <c r="P39" s="133">
        <v>291</v>
      </c>
      <c r="Q39" s="133">
        <v>249</v>
      </c>
      <c r="R39" s="133">
        <v>239</v>
      </c>
      <c r="S39" s="133">
        <v>253</v>
      </c>
      <c r="T39" s="133">
        <v>228</v>
      </c>
      <c r="U39" s="133">
        <v>92</v>
      </c>
      <c r="V39" s="142">
        <v>46</v>
      </c>
      <c r="W39" s="179">
        <v>4486</v>
      </c>
    </row>
    <row r="40" spans="2:23" ht="14.25" customHeight="1">
      <c r="B40" s="19" t="s">
        <v>27</v>
      </c>
      <c r="C40" s="141">
        <v>12780</v>
      </c>
      <c r="D40" s="133">
        <v>456</v>
      </c>
      <c r="E40" s="133">
        <v>482</v>
      </c>
      <c r="F40" s="133">
        <v>454</v>
      </c>
      <c r="G40" s="133">
        <v>447</v>
      </c>
      <c r="H40" s="133">
        <v>626</v>
      </c>
      <c r="I40" s="133">
        <v>934</v>
      </c>
      <c r="J40" s="133">
        <v>1146</v>
      </c>
      <c r="K40" s="133">
        <v>1083</v>
      </c>
      <c r="L40" s="133">
        <v>805</v>
      </c>
      <c r="M40" s="133">
        <v>771</v>
      </c>
      <c r="N40" s="133">
        <v>743</v>
      </c>
      <c r="O40" s="133">
        <v>708</v>
      </c>
      <c r="P40" s="133">
        <v>811</v>
      </c>
      <c r="Q40" s="133">
        <v>710</v>
      </c>
      <c r="R40" s="133">
        <v>725</v>
      </c>
      <c r="S40" s="133">
        <v>754</v>
      </c>
      <c r="T40" s="133">
        <v>592</v>
      </c>
      <c r="U40" s="133">
        <v>361</v>
      </c>
      <c r="V40" s="142">
        <v>172</v>
      </c>
      <c r="W40" s="179">
        <v>12780</v>
      </c>
    </row>
    <row r="41" spans="2:23" ht="14.25" customHeight="1">
      <c r="B41" s="19" t="s">
        <v>28</v>
      </c>
      <c r="C41" s="141">
        <v>8096</v>
      </c>
      <c r="D41" s="133">
        <v>413</v>
      </c>
      <c r="E41" s="133">
        <v>392</v>
      </c>
      <c r="F41" s="133">
        <v>391</v>
      </c>
      <c r="G41" s="133">
        <v>343</v>
      </c>
      <c r="H41" s="133">
        <v>387</v>
      </c>
      <c r="I41" s="133">
        <v>475</v>
      </c>
      <c r="J41" s="133">
        <v>625</v>
      </c>
      <c r="K41" s="133">
        <v>639</v>
      </c>
      <c r="L41" s="133">
        <v>526</v>
      </c>
      <c r="M41" s="133">
        <v>563</v>
      </c>
      <c r="N41" s="133">
        <v>517</v>
      </c>
      <c r="O41" s="133">
        <v>488</v>
      </c>
      <c r="P41" s="133">
        <v>526</v>
      </c>
      <c r="Q41" s="133">
        <v>418</v>
      </c>
      <c r="R41" s="133">
        <v>420</v>
      </c>
      <c r="S41" s="133">
        <v>441</v>
      </c>
      <c r="T41" s="133">
        <v>290</v>
      </c>
      <c r="U41" s="133">
        <v>170</v>
      </c>
      <c r="V41" s="142">
        <v>72</v>
      </c>
      <c r="W41" s="179">
        <v>8096</v>
      </c>
    </row>
    <row r="42" spans="2:23" ht="14.25" customHeight="1">
      <c r="B42" s="19" t="s">
        <v>29</v>
      </c>
      <c r="C42" s="141">
        <v>742</v>
      </c>
      <c r="D42" s="133">
        <v>37</v>
      </c>
      <c r="E42" s="133">
        <v>18</v>
      </c>
      <c r="F42" s="133">
        <v>30</v>
      </c>
      <c r="G42" s="133">
        <v>28</v>
      </c>
      <c r="H42" s="133">
        <v>44</v>
      </c>
      <c r="I42" s="133">
        <v>65</v>
      </c>
      <c r="J42" s="133">
        <v>79</v>
      </c>
      <c r="K42" s="133">
        <v>65</v>
      </c>
      <c r="L42" s="133">
        <v>44</v>
      </c>
      <c r="M42" s="133">
        <v>57</v>
      </c>
      <c r="N42" s="133">
        <v>43</v>
      </c>
      <c r="O42" s="133">
        <v>37</v>
      </c>
      <c r="P42" s="133">
        <v>48</v>
      </c>
      <c r="Q42" s="133">
        <v>34</v>
      </c>
      <c r="R42" s="133">
        <v>40</v>
      </c>
      <c r="S42" s="133">
        <v>30</v>
      </c>
      <c r="T42" s="133">
        <v>22</v>
      </c>
      <c r="U42" s="133">
        <v>10</v>
      </c>
      <c r="V42" s="142">
        <v>11</v>
      </c>
      <c r="W42" s="179">
        <v>742</v>
      </c>
    </row>
    <row r="43" spans="2:23" ht="14.25" customHeight="1">
      <c r="B43" s="19" t="s">
        <v>30</v>
      </c>
      <c r="C43" s="141">
        <v>3716</v>
      </c>
      <c r="D43" s="133">
        <v>123</v>
      </c>
      <c r="E43" s="133">
        <v>114</v>
      </c>
      <c r="F43" s="133">
        <v>113</v>
      </c>
      <c r="G43" s="133">
        <v>131</v>
      </c>
      <c r="H43" s="133">
        <v>219</v>
      </c>
      <c r="I43" s="133">
        <v>352</v>
      </c>
      <c r="J43" s="133">
        <v>375</v>
      </c>
      <c r="K43" s="133">
        <v>284</v>
      </c>
      <c r="L43" s="133">
        <v>225</v>
      </c>
      <c r="M43" s="133">
        <v>243</v>
      </c>
      <c r="N43" s="133">
        <v>213</v>
      </c>
      <c r="O43" s="133">
        <v>224</v>
      </c>
      <c r="P43" s="133">
        <v>215</v>
      </c>
      <c r="Q43" s="133">
        <v>198</v>
      </c>
      <c r="R43" s="133">
        <v>182</v>
      </c>
      <c r="S43" s="133">
        <v>197</v>
      </c>
      <c r="T43" s="133">
        <v>157</v>
      </c>
      <c r="U43" s="133">
        <v>108</v>
      </c>
      <c r="V43" s="142">
        <v>43</v>
      </c>
      <c r="W43" s="179">
        <v>3716</v>
      </c>
    </row>
    <row r="44" spans="2:23" ht="14.25" customHeight="1">
      <c r="B44" s="19" t="s">
        <v>31</v>
      </c>
      <c r="C44" s="141">
        <v>5249</v>
      </c>
      <c r="D44" s="133">
        <v>228</v>
      </c>
      <c r="E44" s="133">
        <v>183</v>
      </c>
      <c r="F44" s="133">
        <v>153</v>
      </c>
      <c r="G44" s="133">
        <v>162</v>
      </c>
      <c r="H44" s="133">
        <v>238</v>
      </c>
      <c r="I44" s="133">
        <v>448</v>
      </c>
      <c r="J44" s="133">
        <v>468</v>
      </c>
      <c r="K44" s="133">
        <v>415</v>
      </c>
      <c r="L44" s="133">
        <v>355</v>
      </c>
      <c r="M44" s="133">
        <v>284</v>
      </c>
      <c r="N44" s="133">
        <v>279</v>
      </c>
      <c r="O44" s="133">
        <v>289</v>
      </c>
      <c r="P44" s="133">
        <v>316</v>
      </c>
      <c r="Q44" s="133">
        <v>325</v>
      </c>
      <c r="R44" s="133">
        <v>336</v>
      </c>
      <c r="S44" s="133">
        <v>324</v>
      </c>
      <c r="T44" s="133">
        <v>266</v>
      </c>
      <c r="U44" s="133">
        <v>126</v>
      </c>
      <c r="V44" s="142">
        <v>54</v>
      </c>
      <c r="W44" s="179">
        <v>5249</v>
      </c>
    </row>
    <row r="45" spans="2:23" ht="14.25" customHeight="1">
      <c r="B45" s="19" t="s">
        <v>32</v>
      </c>
      <c r="C45" s="141">
        <v>6875</v>
      </c>
      <c r="D45" s="133">
        <v>273</v>
      </c>
      <c r="E45" s="133">
        <v>298</v>
      </c>
      <c r="F45" s="133">
        <v>305</v>
      </c>
      <c r="G45" s="133">
        <v>337</v>
      </c>
      <c r="H45" s="133">
        <v>332</v>
      </c>
      <c r="I45" s="133">
        <v>461</v>
      </c>
      <c r="J45" s="133">
        <v>473</v>
      </c>
      <c r="K45" s="133">
        <v>460</v>
      </c>
      <c r="L45" s="133">
        <v>426</v>
      </c>
      <c r="M45" s="133">
        <v>439</v>
      </c>
      <c r="N45" s="133">
        <v>420</v>
      </c>
      <c r="O45" s="133">
        <v>419</v>
      </c>
      <c r="P45" s="133">
        <v>409</v>
      </c>
      <c r="Q45" s="133">
        <v>388</v>
      </c>
      <c r="R45" s="133">
        <v>376</v>
      </c>
      <c r="S45" s="133">
        <v>387</v>
      </c>
      <c r="T45" s="133">
        <v>324</v>
      </c>
      <c r="U45" s="133">
        <v>252</v>
      </c>
      <c r="V45" s="142">
        <v>96</v>
      </c>
      <c r="W45" s="179">
        <v>6875</v>
      </c>
    </row>
    <row r="46" spans="2:23" ht="14.25" customHeight="1">
      <c r="B46" s="19" t="s">
        <v>33</v>
      </c>
      <c r="C46" s="141">
        <v>891</v>
      </c>
      <c r="D46" s="133">
        <v>27</v>
      </c>
      <c r="E46" s="133">
        <v>35</v>
      </c>
      <c r="F46" s="133">
        <v>21</v>
      </c>
      <c r="G46" s="133">
        <v>37</v>
      </c>
      <c r="H46" s="133">
        <v>61</v>
      </c>
      <c r="I46" s="133">
        <v>80</v>
      </c>
      <c r="J46" s="133">
        <v>85</v>
      </c>
      <c r="K46" s="133">
        <v>73</v>
      </c>
      <c r="L46" s="133">
        <v>66</v>
      </c>
      <c r="M46" s="133">
        <v>76</v>
      </c>
      <c r="N46" s="133">
        <v>57</v>
      </c>
      <c r="O46" s="133">
        <v>64</v>
      </c>
      <c r="P46" s="133">
        <v>50</v>
      </c>
      <c r="Q46" s="133">
        <v>43</v>
      </c>
      <c r="R46" s="133">
        <v>25</v>
      </c>
      <c r="S46" s="133">
        <v>39</v>
      </c>
      <c r="T46" s="133">
        <v>28</v>
      </c>
      <c r="U46" s="133">
        <v>14</v>
      </c>
      <c r="V46" s="142">
        <v>10</v>
      </c>
      <c r="W46" s="179">
        <v>891</v>
      </c>
    </row>
    <row r="47" spans="2:23" ht="14.25" customHeight="1">
      <c r="B47" s="19" t="s">
        <v>34</v>
      </c>
      <c r="C47" s="141">
        <v>8541</v>
      </c>
      <c r="D47" s="133">
        <v>361</v>
      </c>
      <c r="E47" s="133">
        <v>351</v>
      </c>
      <c r="F47" s="133">
        <v>382</v>
      </c>
      <c r="G47" s="133">
        <v>372</v>
      </c>
      <c r="H47" s="133">
        <v>364</v>
      </c>
      <c r="I47" s="133">
        <v>453</v>
      </c>
      <c r="J47" s="133">
        <v>562</v>
      </c>
      <c r="K47" s="133">
        <v>585</v>
      </c>
      <c r="L47" s="133">
        <v>531</v>
      </c>
      <c r="M47" s="133">
        <v>505</v>
      </c>
      <c r="N47" s="133">
        <v>501</v>
      </c>
      <c r="O47" s="133">
        <v>539</v>
      </c>
      <c r="P47" s="133">
        <v>558</v>
      </c>
      <c r="Q47" s="133">
        <v>550</v>
      </c>
      <c r="R47" s="133">
        <v>545</v>
      </c>
      <c r="S47" s="133">
        <v>520</v>
      </c>
      <c r="T47" s="133">
        <v>402</v>
      </c>
      <c r="U47" s="133">
        <v>294</v>
      </c>
      <c r="V47" s="142">
        <v>166</v>
      </c>
      <c r="W47" s="179">
        <v>8541</v>
      </c>
    </row>
    <row r="48" spans="2:23" ht="14.25" customHeight="1">
      <c r="B48" s="19" t="s">
        <v>35</v>
      </c>
      <c r="C48" s="141">
        <v>51036</v>
      </c>
      <c r="D48" s="133">
        <v>2378</v>
      </c>
      <c r="E48" s="133">
        <v>2571</v>
      </c>
      <c r="F48" s="133">
        <v>2397</v>
      </c>
      <c r="G48" s="133">
        <v>2377</v>
      </c>
      <c r="H48" s="133">
        <v>2566</v>
      </c>
      <c r="I48" s="133">
        <v>2894</v>
      </c>
      <c r="J48" s="133">
        <v>3375</v>
      </c>
      <c r="K48" s="133">
        <v>3758</v>
      </c>
      <c r="L48" s="133">
        <v>3694</v>
      </c>
      <c r="M48" s="133">
        <v>3786</v>
      </c>
      <c r="N48" s="133">
        <v>3442</v>
      </c>
      <c r="O48" s="133">
        <v>2926</v>
      </c>
      <c r="P48" s="133">
        <v>2757</v>
      </c>
      <c r="Q48" s="133">
        <v>2597</v>
      </c>
      <c r="R48" s="133">
        <v>2947</v>
      </c>
      <c r="S48" s="133">
        <v>3168</v>
      </c>
      <c r="T48" s="133">
        <v>2073</v>
      </c>
      <c r="U48" s="133">
        <v>956</v>
      </c>
      <c r="V48" s="142">
        <v>374</v>
      </c>
      <c r="W48" s="179">
        <v>51036</v>
      </c>
    </row>
    <row r="49" spans="2:23" ht="14.25" customHeight="1">
      <c r="B49" s="19" t="s">
        <v>36</v>
      </c>
      <c r="C49" s="141">
        <v>619</v>
      </c>
      <c r="D49" s="133">
        <v>10</v>
      </c>
      <c r="E49" s="133">
        <v>9</v>
      </c>
      <c r="F49" s="133">
        <v>17</v>
      </c>
      <c r="G49" s="133">
        <v>13</v>
      </c>
      <c r="H49" s="133">
        <v>29</v>
      </c>
      <c r="I49" s="133">
        <v>53</v>
      </c>
      <c r="J49" s="133">
        <v>44</v>
      </c>
      <c r="K49" s="133">
        <v>38</v>
      </c>
      <c r="L49" s="133">
        <v>33</v>
      </c>
      <c r="M49" s="133">
        <v>35</v>
      </c>
      <c r="N49" s="133">
        <v>37</v>
      </c>
      <c r="O49" s="133">
        <v>42</v>
      </c>
      <c r="P49" s="133">
        <v>44</v>
      </c>
      <c r="Q49" s="133">
        <v>54</v>
      </c>
      <c r="R49" s="133">
        <v>42</v>
      </c>
      <c r="S49" s="133">
        <v>55</v>
      </c>
      <c r="T49" s="133">
        <v>32</v>
      </c>
      <c r="U49" s="133">
        <v>24</v>
      </c>
      <c r="V49" s="142">
        <v>8</v>
      </c>
      <c r="W49" s="179">
        <v>619</v>
      </c>
    </row>
    <row r="50" spans="2:23" ht="14.25" customHeight="1">
      <c r="B50" s="19" t="s">
        <v>37</v>
      </c>
      <c r="C50" s="141">
        <v>15257</v>
      </c>
      <c r="D50" s="133">
        <v>594</v>
      </c>
      <c r="E50" s="133">
        <v>656</v>
      </c>
      <c r="F50" s="133">
        <v>636</v>
      </c>
      <c r="G50" s="133">
        <v>604</v>
      </c>
      <c r="H50" s="133">
        <v>712</v>
      </c>
      <c r="I50" s="133">
        <v>945</v>
      </c>
      <c r="J50" s="133">
        <v>1140</v>
      </c>
      <c r="K50" s="133">
        <v>1018</v>
      </c>
      <c r="L50" s="133">
        <v>903</v>
      </c>
      <c r="M50" s="133">
        <v>976</v>
      </c>
      <c r="N50" s="133">
        <v>854</v>
      </c>
      <c r="O50" s="133">
        <v>918</v>
      </c>
      <c r="P50" s="133">
        <v>1005</v>
      </c>
      <c r="Q50" s="133">
        <v>874</v>
      </c>
      <c r="R50" s="133">
        <v>918</v>
      </c>
      <c r="S50" s="133">
        <v>1033</v>
      </c>
      <c r="T50" s="133">
        <v>812</v>
      </c>
      <c r="U50" s="133">
        <v>478</v>
      </c>
      <c r="V50" s="142">
        <v>181</v>
      </c>
      <c r="W50" s="179">
        <v>15257</v>
      </c>
    </row>
    <row r="51" spans="2:23" ht="14.25" customHeight="1">
      <c r="B51" s="19" t="s">
        <v>38</v>
      </c>
      <c r="C51" s="141">
        <v>1511</v>
      </c>
      <c r="D51" s="133">
        <v>45</v>
      </c>
      <c r="E51" s="133">
        <v>34</v>
      </c>
      <c r="F51" s="133">
        <v>28</v>
      </c>
      <c r="G51" s="133">
        <v>42</v>
      </c>
      <c r="H51" s="133">
        <v>88</v>
      </c>
      <c r="I51" s="133">
        <v>154</v>
      </c>
      <c r="J51" s="133">
        <v>127</v>
      </c>
      <c r="K51" s="133">
        <v>98</v>
      </c>
      <c r="L51" s="133">
        <v>70</v>
      </c>
      <c r="M51" s="133">
        <v>83</v>
      </c>
      <c r="N51" s="133">
        <v>101</v>
      </c>
      <c r="O51" s="133">
        <v>110</v>
      </c>
      <c r="P51" s="133">
        <v>102</v>
      </c>
      <c r="Q51" s="133">
        <v>90</v>
      </c>
      <c r="R51" s="133">
        <v>98</v>
      </c>
      <c r="S51" s="133">
        <v>104</v>
      </c>
      <c r="T51" s="133">
        <v>80</v>
      </c>
      <c r="U51" s="133">
        <v>40</v>
      </c>
      <c r="V51" s="142">
        <v>17</v>
      </c>
      <c r="W51" s="179">
        <v>1511</v>
      </c>
    </row>
    <row r="52" spans="2:23" ht="14.25" customHeight="1">
      <c r="B52" s="19" t="s">
        <v>39</v>
      </c>
      <c r="C52" s="141">
        <v>4020</v>
      </c>
      <c r="D52" s="133">
        <v>177</v>
      </c>
      <c r="E52" s="133">
        <v>144</v>
      </c>
      <c r="F52" s="133">
        <v>158</v>
      </c>
      <c r="G52" s="133">
        <v>178</v>
      </c>
      <c r="H52" s="133">
        <v>235</v>
      </c>
      <c r="I52" s="133">
        <v>362</v>
      </c>
      <c r="J52" s="133">
        <v>344</v>
      </c>
      <c r="K52" s="133">
        <v>307</v>
      </c>
      <c r="L52" s="133">
        <v>225</v>
      </c>
      <c r="M52" s="133">
        <v>228</v>
      </c>
      <c r="N52" s="133">
        <v>257</v>
      </c>
      <c r="O52" s="133">
        <v>256</v>
      </c>
      <c r="P52" s="133">
        <v>240</v>
      </c>
      <c r="Q52" s="133">
        <v>207</v>
      </c>
      <c r="R52" s="133">
        <v>195</v>
      </c>
      <c r="S52" s="133">
        <v>204</v>
      </c>
      <c r="T52" s="133">
        <v>155</v>
      </c>
      <c r="U52" s="133">
        <v>107</v>
      </c>
      <c r="V52" s="142">
        <v>41</v>
      </c>
      <c r="W52" s="179">
        <v>4020</v>
      </c>
    </row>
    <row r="53" spans="2:23" ht="14.25" customHeight="1">
      <c r="B53" s="19" t="s">
        <v>40</v>
      </c>
      <c r="C53" s="141">
        <v>1341</v>
      </c>
      <c r="D53" s="133">
        <v>34</v>
      </c>
      <c r="E53" s="133">
        <v>30</v>
      </c>
      <c r="F53" s="133">
        <v>41</v>
      </c>
      <c r="G53" s="133">
        <v>48</v>
      </c>
      <c r="H53" s="133">
        <v>58</v>
      </c>
      <c r="I53" s="133">
        <v>113</v>
      </c>
      <c r="J53" s="133">
        <v>128</v>
      </c>
      <c r="K53" s="133">
        <v>116</v>
      </c>
      <c r="L53" s="133">
        <v>88</v>
      </c>
      <c r="M53" s="133">
        <v>77</v>
      </c>
      <c r="N53" s="133">
        <v>100</v>
      </c>
      <c r="O53" s="133">
        <v>82</v>
      </c>
      <c r="P53" s="133">
        <v>75</v>
      </c>
      <c r="Q53" s="133">
        <v>64</v>
      </c>
      <c r="R53" s="133">
        <v>63</v>
      </c>
      <c r="S53" s="133">
        <v>81</v>
      </c>
      <c r="T53" s="133">
        <v>76</v>
      </c>
      <c r="U53" s="133">
        <v>45</v>
      </c>
      <c r="V53" s="142">
        <v>22</v>
      </c>
      <c r="W53" s="179">
        <v>1341</v>
      </c>
    </row>
    <row r="54" spans="2:23" ht="14.25" customHeight="1">
      <c r="B54" s="19" t="s">
        <v>41</v>
      </c>
      <c r="C54" s="141">
        <v>33745</v>
      </c>
      <c r="D54" s="133">
        <v>1341</v>
      </c>
      <c r="E54" s="133">
        <v>1423</v>
      </c>
      <c r="F54" s="133">
        <v>1414</v>
      </c>
      <c r="G54" s="133">
        <v>1546</v>
      </c>
      <c r="H54" s="133">
        <v>1731</v>
      </c>
      <c r="I54" s="133">
        <v>2139</v>
      </c>
      <c r="J54" s="133">
        <v>2406</v>
      </c>
      <c r="K54" s="133">
        <v>2339</v>
      </c>
      <c r="L54" s="133">
        <v>2184</v>
      </c>
      <c r="M54" s="133">
        <v>2191</v>
      </c>
      <c r="N54" s="133">
        <v>2076</v>
      </c>
      <c r="O54" s="133">
        <v>2167</v>
      </c>
      <c r="P54" s="133">
        <v>2478</v>
      </c>
      <c r="Q54" s="133">
        <v>2322</v>
      </c>
      <c r="R54" s="133">
        <v>1962</v>
      </c>
      <c r="S54" s="133">
        <v>1732</v>
      </c>
      <c r="T54" s="133">
        <v>1273</v>
      </c>
      <c r="U54" s="133">
        <v>722</v>
      </c>
      <c r="V54" s="142">
        <v>299</v>
      </c>
      <c r="W54" s="179">
        <v>33745</v>
      </c>
    </row>
    <row r="55" spans="2:23" ht="14.25" customHeight="1">
      <c r="B55" s="19" t="s">
        <v>42</v>
      </c>
      <c r="C55" s="141">
        <v>8020</v>
      </c>
      <c r="D55" s="133">
        <v>395</v>
      </c>
      <c r="E55" s="133">
        <v>452</v>
      </c>
      <c r="F55" s="133">
        <v>458</v>
      </c>
      <c r="G55" s="133">
        <v>359</v>
      </c>
      <c r="H55" s="133">
        <v>355</v>
      </c>
      <c r="I55" s="133">
        <v>344</v>
      </c>
      <c r="J55" s="133">
        <v>449</v>
      </c>
      <c r="K55" s="133">
        <v>610</v>
      </c>
      <c r="L55" s="133">
        <v>565</v>
      </c>
      <c r="M55" s="133">
        <v>586</v>
      </c>
      <c r="N55" s="133">
        <v>457</v>
      </c>
      <c r="O55" s="133">
        <v>516</v>
      </c>
      <c r="P55" s="133">
        <v>550</v>
      </c>
      <c r="Q55" s="133">
        <v>528</v>
      </c>
      <c r="R55" s="133">
        <v>474</v>
      </c>
      <c r="S55" s="133">
        <v>390</v>
      </c>
      <c r="T55" s="133">
        <v>262</v>
      </c>
      <c r="U55" s="133">
        <v>178</v>
      </c>
      <c r="V55" s="142">
        <v>92</v>
      </c>
      <c r="W55" s="179">
        <v>8020</v>
      </c>
    </row>
    <row r="56" spans="2:23" ht="14.25" customHeight="1">
      <c r="B56" s="19" t="s">
        <v>43</v>
      </c>
      <c r="C56" s="141">
        <v>15187</v>
      </c>
      <c r="D56" s="133">
        <v>582</v>
      </c>
      <c r="E56" s="133">
        <v>494</v>
      </c>
      <c r="F56" s="133">
        <v>539</v>
      </c>
      <c r="G56" s="133">
        <v>576</v>
      </c>
      <c r="H56" s="133">
        <v>800</v>
      </c>
      <c r="I56" s="133">
        <v>1103</v>
      </c>
      <c r="J56" s="133">
        <v>1170</v>
      </c>
      <c r="K56" s="133">
        <v>1172</v>
      </c>
      <c r="L56" s="133">
        <v>868</v>
      </c>
      <c r="M56" s="133">
        <v>904</v>
      </c>
      <c r="N56" s="133">
        <v>883</v>
      </c>
      <c r="O56" s="133">
        <v>971</v>
      </c>
      <c r="P56" s="133">
        <v>1021</v>
      </c>
      <c r="Q56" s="133">
        <v>901</v>
      </c>
      <c r="R56" s="133">
        <v>970</v>
      </c>
      <c r="S56" s="133">
        <v>966</v>
      </c>
      <c r="T56" s="133">
        <v>718</v>
      </c>
      <c r="U56" s="133">
        <v>406</v>
      </c>
      <c r="V56" s="142">
        <v>143</v>
      </c>
      <c r="W56" s="179">
        <v>15187</v>
      </c>
    </row>
    <row r="57" spans="2:23" ht="14.25" customHeight="1">
      <c r="B57" s="19" t="s">
        <v>44</v>
      </c>
      <c r="C57" s="141">
        <v>11727</v>
      </c>
      <c r="D57" s="133">
        <v>431</v>
      </c>
      <c r="E57" s="133">
        <v>422</v>
      </c>
      <c r="F57" s="133">
        <v>471</v>
      </c>
      <c r="G57" s="133">
        <v>459</v>
      </c>
      <c r="H57" s="133">
        <v>599</v>
      </c>
      <c r="I57" s="133">
        <v>729</v>
      </c>
      <c r="J57" s="133">
        <v>766</v>
      </c>
      <c r="K57" s="133">
        <v>693</v>
      </c>
      <c r="L57" s="133">
        <v>657</v>
      </c>
      <c r="M57" s="133">
        <v>723</v>
      </c>
      <c r="N57" s="133">
        <v>689</v>
      </c>
      <c r="O57" s="133">
        <v>718</v>
      </c>
      <c r="P57" s="133">
        <v>705</v>
      </c>
      <c r="Q57" s="133">
        <v>653</v>
      </c>
      <c r="R57" s="133">
        <v>668</v>
      </c>
      <c r="S57" s="133">
        <v>777</v>
      </c>
      <c r="T57" s="133">
        <v>748</v>
      </c>
      <c r="U57" s="133">
        <v>571</v>
      </c>
      <c r="V57" s="142">
        <v>248</v>
      </c>
      <c r="W57" s="179">
        <v>11727</v>
      </c>
    </row>
    <row r="58" spans="2:23" ht="14.25" customHeight="1">
      <c r="B58" s="19" t="s">
        <v>45</v>
      </c>
      <c r="C58" s="141">
        <v>9798</v>
      </c>
      <c r="D58" s="133">
        <v>389</v>
      </c>
      <c r="E58" s="133">
        <v>376</v>
      </c>
      <c r="F58" s="133">
        <v>435</v>
      </c>
      <c r="G58" s="133">
        <v>404</v>
      </c>
      <c r="H58" s="133">
        <v>503</v>
      </c>
      <c r="I58" s="133">
        <v>547</v>
      </c>
      <c r="J58" s="133">
        <v>599</v>
      </c>
      <c r="K58" s="133">
        <v>659</v>
      </c>
      <c r="L58" s="133">
        <v>548</v>
      </c>
      <c r="M58" s="133">
        <v>608</v>
      </c>
      <c r="N58" s="133">
        <v>627</v>
      </c>
      <c r="O58" s="133">
        <v>657</v>
      </c>
      <c r="P58" s="133">
        <v>668</v>
      </c>
      <c r="Q58" s="133">
        <v>527</v>
      </c>
      <c r="R58" s="133">
        <v>520</v>
      </c>
      <c r="S58" s="133">
        <v>600</v>
      </c>
      <c r="T58" s="133">
        <v>575</v>
      </c>
      <c r="U58" s="133">
        <v>374</v>
      </c>
      <c r="V58" s="142">
        <v>182</v>
      </c>
      <c r="W58" s="179">
        <v>9798</v>
      </c>
    </row>
    <row r="59" spans="2:23" ht="14.25" customHeight="1">
      <c r="B59" s="19" t="s">
        <v>46</v>
      </c>
      <c r="C59" s="141">
        <v>18415</v>
      </c>
      <c r="D59" s="133">
        <v>789</v>
      </c>
      <c r="E59" s="133">
        <v>609</v>
      </c>
      <c r="F59" s="133">
        <v>602</v>
      </c>
      <c r="G59" s="133">
        <v>650</v>
      </c>
      <c r="H59" s="133">
        <v>1000</v>
      </c>
      <c r="I59" s="133">
        <v>1562</v>
      </c>
      <c r="J59" s="133">
        <v>1577</v>
      </c>
      <c r="K59" s="133">
        <v>1474</v>
      </c>
      <c r="L59" s="133">
        <v>1167</v>
      </c>
      <c r="M59" s="133">
        <v>1059</v>
      </c>
      <c r="N59" s="133">
        <v>1017</v>
      </c>
      <c r="O59" s="133">
        <v>1066</v>
      </c>
      <c r="P59" s="133">
        <v>1217</v>
      </c>
      <c r="Q59" s="133">
        <v>996</v>
      </c>
      <c r="R59" s="133">
        <v>947</v>
      </c>
      <c r="S59" s="133">
        <v>1045</v>
      </c>
      <c r="T59" s="133">
        <v>876</v>
      </c>
      <c r="U59" s="133">
        <v>517</v>
      </c>
      <c r="V59" s="142">
        <v>245</v>
      </c>
      <c r="W59" s="179">
        <v>18415</v>
      </c>
    </row>
    <row r="60" spans="2:23" ht="14.25" customHeight="1">
      <c r="B60" s="19" t="s">
        <v>47</v>
      </c>
      <c r="C60" s="141">
        <v>2746</v>
      </c>
      <c r="D60" s="133">
        <v>102</v>
      </c>
      <c r="E60" s="133">
        <v>69</v>
      </c>
      <c r="F60" s="133">
        <v>84</v>
      </c>
      <c r="G60" s="133">
        <v>88</v>
      </c>
      <c r="H60" s="133">
        <v>131</v>
      </c>
      <c r="I60" s="133">
        <v>248</v>
      </c>
      <c r="J60" s="133">
        <v>297</v>
      </c>
      <c r="K60" s="133">
        <v>221</v>
      </c>
      <c r="L60" s="133">
        <v>186</v>
      </c>
      <c r="M60" s="133">
        <v>170</v>
      </c>
      <c r="N60" s="133">
        <v>151</v>
      </c>
      <c r="O60" s="133">
        <v>174</v>
      </c>
      <c r="P60" s="133">
        <v>166</v>
      </c>
      <c r="Q60" s="133">
        <v>127</v>
      </c>
      <c r="R60" s="133">
        <v>147</v>
      </c>
      <c r="S60" s="133">
        <v>165</v>
      </c>
      <c r="T60" s="133">
        <v>119</v>
      </c>
      <c r="U60" s="133">
        <v>68</v>
      </c>
      <c r="V60" s="142">
        <v>33</v>
      </c>
      <c r="W60" s="179">
        <v>2746</v>
      </c>
    </row>
    <row r="61" spans="2:23" ht="14.25" customHeight="1">
      <c r="B61" s="19" t="s">
        <v>48</v>
      </c>
      <c r="C61" s="141">
        <v>5420</v>
      </c>
      <c r="D61" s="133">
        <v>240</v>
      </c>
      <c r="E61" s="133">
        <v>255</v>
      </c>
      <c r="F61" s="133">
        <v>256</v>
      </c>
      <c r="G61" s="133">
        <v>245</v>
      </c>
      <c r="H61" s="133">
        <v>256</v>
      </c>
      <c r="I61" s="133">
        <v>363</v>
      </c>
      <c r="J61" s="133">
        <v>388</v>
      </c>
      <c r="K61" s="133">
        <v>407</v>
      </c>
      <c r="L61" s="133">
        <v>343</v>
      </c>
      <c r="M61" s="133">
        <v>379</v>
      </c>
      <c r="N61" s="133">
        <v>322</v>
      </c>
      <c r="O61" s="133">
        <v>319</v>
      </c>
      <c r="P61" s="133">
        <v>312</v>
      </c>
      <c r="Q61" s="133">
        <v>269</v>
      </c>
      <c r="R61" s="133">
        <v>270</v>
      </c>
      <c r="S61" s="133">
        <v>257</v>
      </c>
      <c r="T61" s="133">
        <v>235</v>
      </c>
      <c r="U61" s="133">
        <v>191</v>
      </c>
      <c r="V61" s="142">
        <v>113</v>
      </c>
      <c r="W61" s="179">
        <v>5420</v>
      </c>
    </row>
    <row r="62" spans="2:23" ht="14.25" customHeight="1">
      <c r="B62" s="19" t="s">
        <v>49</v>
      </c>
      <c r="C62" s="141">
        <v>1531</v>
      </c>
      <c r="D62" s="133">
        <v>41</v>
      </c>
      <c r="E62" s="133">
        <v>39</v>
      </c>
      <c r="F62" s="133">
        <v>52</v>
      </c>
      <c r="G62" s="133">
        <v>56</v>
      </c>
      <c r="H62" s="133">
        <v>56</v>
      </c>
      <c r="I62" s="133">
        <v>132</v>
      </c>
      <c r="J62" s="133">
        <v>134</v>
      </c>
      <c r="K62" s="133">
        <v>119</v>
      </c>
      <c r="L62" s="133">
        <v>107</v>
      </c>
      <c r="M62" s="133">
        <v>90</v>
      </c>
      <c r="N62" s="133">
        <v>95</v>
      </c>
      <c r="O62" s="133">
        <v>86</v>
      </c>
      <c r="P62" s="133">
        <v>90</v>
      </c>
      <c r="Q62" s="133">
        <v>111</v>
      </c>
      <c r="R62" s="133">
        <v>97</v>
      </c>
      <c r="S62" s="133">
        <v>119</v>
      </c>
      <c r="T62" s="133">
        <v>82</v>
      </c>
      <c r="U62" s="133">
        <v>20</v>
      </c>
      <c r="V62" s="142">
        <v>5</v>
      </c>
      <c r="W62" s="179">
        <v>1531</v>
      </c>
    </row>
    <row r="63" spans="2:23" ht="14.25" customHeight="1">
      <c r="B63" s="19" t="s">
        <v>50</v>
      </c>
      <c r="C63" s="141">
        <v>1231</v>
      </c>
      <c r="D63" s="133">
        <v>33</v>
      </c>
      <c r="E63" s="133">
        <v>34</v>
      </c>
      <c r="F63" s="133">
        <v>19</v>
      </c>
      <c r="G63" s="133">
        <v>32</v>
      </c>
      <c r="H63" s="133">
        <v>74</v>
      </c>
      <c r="I63" s="133">
        <v>165</v>
      </c>
      <c r="J63" s="133">
        <v>172</v>
      </c>
      <c r="K63" s="133">
        <v>136</v>
      </c>
      <c r="L63" s="133">
        <v>105</v>
      </c>
      <c r="M63" s="133">
        <v>95</v>
      </c>
      <c r="N63" s="133">
        <v>55</v>
      </c>
      <c r="O63" s="133">
        <v>41</v>
      </c>
      <c r="P63" s="133">
        <v>33</v>
      </c>
      <c r="Q63" s="133">
        <v>46</v>
      </c>
      <c r="R63" s="133">
        <v>34</v>
      </c>
      <c r="S63" s="133">
        <v>55</v>
      </c>
      <c r="T63" s="133">
        <v>47</v>
      </c>
      <c r="U63" s="133">
        <v>32</v>
      </c>
      <c r="V63" s="142">
        <v>23</v>
      </c>
      <c r="W63" s="179">
        <v>1231</v>
      </c>
    </row>
    <row r="64" spans="2:23" ht="14.25" customHeight="1">
      <c r="B64" s="19" t="s">
        <v>51</v>
      </c>
      <c r="C64" s="141">
        <v>2728</v>
      </c>
      <c r="D64" s="133">
        <v>106</v>
      </c>
      <c r="E64" s="133">
        <v>94</v>
      </c>
      <c r="F64" s="133">
        <v>84</v>
      </c>
      <c r="G64" s="133">
        <v>97</v>
      </c>
      <c r="H64" s="133">
        <v>141</v>
      </c>
      <c r="I64" s="133">
        <v>242</v>
      </c>
      <c r="J64" s="133">
        <v>272</v>
      </c>
      <c r="K64" s="133">
        <v>230</v>
      </c>
      <c r="L64" s="133">
        <v>209</v>
      </c>
      <c r="M64" s="133">
        <v>153</v>
      </c>
      <c r="N64" s="133">
        <v>163</v>
      </c>
      <c r="O64" s="133">
        <v>180</v>
      </c>
      <c r="P64" s="133">
        <v>153</v>
      </c>
      <c r="Q64" s="133">
        <v>151</v>
      </c>
      <c r="R64" s="133">
        <v>140</v>
      </c>
      <c r="S64" s="133">
        <v>131</v>
      </c>
      <c r="T64" s="133">
        <v>109</v>
      </c>
      <c r="U64" s="133">
        <v>43</v>
      </c>
      <c r="V64" s="142">
        <v>30</v>
      </c>
      <c r="W64" s="179">
        <v>2728</v>
      </c>
    </row>
    <row r="65" spans="2:23" ht="14.25" customHeight="1">
      <c r="B65" s="19" t="s">
        <v>52</v>
      </c>
      <c r="C65" s="141">
        <v>6342</v>
      </c>
      <c r="D65" s="133">
        <v>245</v>
      </c>
      <c r="E65" s="133">
        <v>256</v>
      </c>
      <c r="F65" s="133">
        <v>299</v>
      </c>
      <c r="G65" s="133">
        <v>325</v>
      </c>
      <c r="H65" s="133">
        <v>349</v>
      </c>
      <c r="I65" s="133">
        <v>416</v>
      </c>
      <c r="J65" s="133">
        <v>439</v>
      </c>
      <c r="K65" s="133">
        <v>407</v>
      </c>
      <c r="L65" s="133">
        <v>406</v>
      </c>
      <c r="M65" s="133">
        <v>438</v>
      </c>
      <c r="N65" s="133">
        <v>400</v>
      </c>
      <c r="O65" s="133">
        <v>430</v>
      </c>
      <c r="P65" s="133">
        <v>397</v>
      </c>
      <c r="Q65" s="133">
        <v>348</v>
      </c>
      <c r="R65" s="133">
        <v>303</v>
      </c>
      <c r="S65" s="133">
        <v>284</v>
      </c>
      <c r="T65" s="133">
        <v>270</v>
      </c>
      <c r="U65" s="133">
        <v>208</v>
      </c>
      <c r="V65" s="142">
        <v>122</v>
      </c>
      <c r="W65" s="179">
        <v>6342</v>
      </c>
    </row>
    <row r="66" spans="2:23" ht="14.25" customHeight="1">
      <c r="B66" s="19" t="s">
        <v>53</v>
      </c>
      <c r="C66" s="141">
        <v>3539</v>
      </c>
      <c r="D66" s="133">
        <v>135</v>
      </c>
      <c r="E66" s="133">
        <v>132</v>
      </c>
      <c r="F66" s="133">
        <v>110</v>
      </c>
      <c r="G66" s="133">
        <v>115</v>
      </c>
      <c r="H66" s="133">
        <v>157</v>
      </c>
      <c r="I66" s="133">
        <v>273</v>
      </c>
      <c r="J66" s="133">
        <v>315</v>
      </c>
      <c r="K66" s="133">
        <v>262</v>
      </c>
      <c r="L66" s="133">
        <v>210</v>
      </c>
      <c r="M66" s="133">
        <v>207</v>
      </c>
      <c r="N66" s="133">
        <v>187</v>
      </c>
      <c r="O66" s="133">
        <v>221</v>
      </c>
      <c r="P66" s="133">
        <v>226</v>
      </c>
      <c r="Q66" s="133">
        <v>194</v>
      </c>
      <c r="R66" s="133">
        <v>231</v>
      </c>
      <c r="S66" s="133">
        <v>244</v>
      </c>
      <c r="T66" s="133">
        <v>187</v>
      </c>
      <c r="U66" s="133">
        <v>99</v>
      </c>
      <c r="V66" s="142">
        <v>34</v>
      </c>
      <c r="W66" s="179">
        <v>3539</v>
      </c>
    </row>
    <row r="67" spans="2:23" ht="14.25" customHeight="1">
      <c r="B67" s="19" t="s">
        <v>54</v>
      </c>
      <c r="C67" s="141">
        <v>910</v>
      </c>
      <c r="D67" s="133">
        <v>31</v>
      </c>
      <c r="E67" s="133">
        <v>39</v>
      </c>
      <c r="F67" s="133">
        <v>29</v>
      </c>
      <c r="G67" s="133">
        <v>27</v>
      </c>
      <c r="H67" s="133">
        <v>35</v>
      </c>
      <c r="I67" s="133">
        <v>81</v>
      </c>
      <c r="J67" s="133">
        <v>79</v>
      </c>
      <c r="K67" s="133">
        <v>91</v>
      </c>
      <c r="L67" s="133">
        <v>56</v>
      </c>
      <c r="M67" s="133">
        <v>58</v>
      </c>
      <c r="N67" s="133">
        <v>58</v>
      </c>
      <c r="O67" s="133">
        <v>51</v>
      </c>
      <c r="P67" s="133">
        <v>61</v>
      </c>
      <c r="Q67" s="133">
        <v>40</v>
      </c>
      <c r="R67" s="133">
        <v>43</v>
      </c>
      <c r="S67" s="133">
        <v>47</v>
      </c>
      <c r="T67" s="133">
        <v>39</v>
      </c>
      <c r="U67" s="133">
        <v>30</v>
      </c>
      <c r="V67" s="142">
        <v>15</v>
      </c>
      <c r="W67" s="179">
        <v>910</v>
      </c>
    </row>
    <row r="68" spans="2:23" ht="14.25" customHeight="1">
      <c r="B68" s="19" t="s">
        <v>55</v>
      </c>
      <c r="C68" s="143">
        <v>3065</v>
      </c>
      <c r="D68" s="144">
        <v>121</v>
      </c>
      <c r="E68" s="144">
        <v>111</v>
      </c>
      <c r="F68" s="144">
        <v>112</v>
      </c>
      <c r="G68" s="144">
        <v>117</v>
      </c>
      <c r="H68" s="144">
        <v>179</v>
      </c>
      <c r="I68" s="144">
        <v>237</v>
      </c>
      <c r="J68" s="144">
        <v>268</v>
      </c>
      <c r="K68" s="144">
        <v>280</v>
      </c>
      <c r="L68" s="144">
        <v>215</v>
      </c>
      <c r="M68" s="144">
        <v>216</v>
      </c>
      <c r="N68" s="144">
        <v>185</v>
      </c>
      <c r="O68" s="144">
        <v>177</v>
      </c>
      <c r="P68" s="144">
        <v>181</v>
      </c>
      <c r="Q68" s="144">
        <v>178</v>
      </c>
      <c r="R68" s="144">
        <v>154</v>
      </c>
      <c r="S68" s="144">
        <v>145</v>
      </c>
      <c r="T68" s="144">
        <v>108</v>
      </c>
      <c r="U68" s="144">
        <v>50</v>
      </c>
      <c r="V68" s="145">
        <v>31</v>
      </c>
      <c r="W68" s="179">
        <v>3065</v>
      </c>
    </row>
    <row r="69" spans="2:23" ht="11.25">
      <c r="B69" s="20"/>
      <c r="D69" s="58"/>
      <c r="E69" s="58"/>
    </row>
    <row r="73" spans="2:23" ht="11.25">
      <c r="B73" s="5"/>
    </row>
  </sheetData>
  <mergeCells count="2">
    <mergeCell ref="D10:V10"/>
    <mergeCell ref="B8:I8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3"/>
  <sheetViews>
    <sheetView showGridLines="0" showRowColHeaders="0" workbookViewId="0">
      <pane xSplit="2" topLeftCell="C1" activePane="topRight" state="frozen"/>
      <selection pane="topRight"/>
    </sheetView>
  </sheetViews>
  <sheetFormatPr defaultRowHeight="12.75"/>
  <cols>
    <col min="1" max="1" width="12" style="53" customWidth="1"/>
    <col min="2" max="2" width="38" style="6" customWidth="1"/>
    <col min="3" max="21" width="10.7109375" customWidth="1"/>
  </cols>
  <sheetData>
    <row r="2" spans="1:21">
      <c r="C2" s="6"/>
      <c r="D2" s="6"/>
      <c r="E2" s="6"/>
      <c r="F2" s="6"/>
    </row>
    <row r="6" spans="1:21" ht="12">
      <c r="A6" s="54" t="s">
        <v>67</v>
      </c>
      <c r="B6" s="44" t="s">
        <v>140</v>
      </c>
      <c r="C6" s="32"/>
    </row>
    <row r="7" spans="1:21" ht="12">
      <c r="A7" s="54"/>
      <c r="B7" s="47" t="s">
        <v>130</v>
      </c>
      <c r="C7" s="32"/>
    </row>
    <row r="8" spans="1:21">
      <c r="E8" s="31"/>
    </row>
    <row r="9" spans="1:21">
      <c r="C9" s="211"/>
      <c r="D9" s="212"/>
      <c r="E9" s="212"/>
      <c r="F9" s="211"/>
      <c r="G9" s="212"/>
      <c r="H9" s="211"/>
      <c r="I9" s="212"/>
      <c r="J9" s="212"/>
      <c r="K9" s="212"/>
      <c r="L9" s="212"/>
      <c r="M9" s="212"/>
      <c r="N9" s="212"/>
      <c r="O9" s="212"/>
      <c r="P9" s="211"/>
      <c r="Q9" s="212"/>
      <c r="R9" s="212"/>
      <c r="S9" s="212"/>
      <c r="T9" s="212"/>
      <c r="U9" s="212"/>
    </row>
    <row r="10" spans="1:21" ht="21" customHeight="1">
      <c r="B10" s="3"/>
      <c r="C10" s="206" t="s">
        <v>112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</row>
    <row r="11" spans="1:21" ht="21" customHeight="1">
      <c r="B11" s="137" t="s">
        <v>95</v>
      </c>
      <c r="C11" s="49" t="s">
        <v>74</v>
      </c>
      <c r="D11" s="49" t="s">
        <v>75</v>
      </c>
      <c r="E11" s="49" t="s">
        <v>76</v>
      </c>
      <c r="F11" s="49" t="s">
        <v>77</v>
      </c>
      <c r="G11" s="49" t="s">
        <v>78</v>
      </c>
      <c r="H11" s="49" t="s">
        <v>79</v>
      </c>
      <c r="I11" s="49" t="s">
        <v>80</v>
      </c>
      <c r="J11" s="49" t="s">
        <v>81</v>
      </c>
      <c r="K11" s="49" t="s">
        <v>82</v>
      </c>
      <c r="L11" s="49" t="s">
        <v>83</v>
      </c>
      <c r="M11" s="49" t="s">
        <v>84</v>
      </c>
      <c r="N11" s="49" t="s">
        <v>85</v>
      </c>
      <c r="O11" s="49" t="s">
        <v>86</v>
      </c>
      <c r="P11" s="49" t="s">
        <v>87</v>
      </c>
      <c r="Q11" s="49" t="s">
        <v>88</v>
      </c>
      <c r="R11" s="49" t="s">
        <v>89</v>
      </c>
      <c r="S11" s="49" t="s">
        <v>90</v>
      </c>
      <c r="T11" s="49" t="s">
        <v>91</v>
      </c>
      <c r="U11" s="49" t="s">
        <v>97</v>
      </c>
    </row>
    <row r="12" spans="1:21" ht="14.25" customHeight="1">
      <c r="B12" s="2" t="s">
        <v>72</v>
      </c>
      <c r="C12" s="146">
        <f>'Residentes idade N (11)'!D12/'Residentes idade N (11)'!W12</f>
        <v>4.5695783577970377E-2</v>
      </c>
      <c r="D12" s="147">
        <f>'Residentes idade N (11)'!E12/'Residentes idade N (11)'!W12</f>
        <v>4.9713894236586433E-2</v>
      </c>
      <c r="E12" s="147">
        <f>'Residentes idade N (11)'!F12/'Residentes idade N (11)'!W12</f>
        <v>5.3454410633867369E-2</v>
      </c>
      <c r="F12" s="147">
        <f>'Residentes idade N (11)'!G12/'Residentes idade N (11)'!W12</f>
        <v>5.3516424358688142E-2</v>
      </c>
      <c r="G12" s="147">
        <f>'Residentes idade N (11)'!H12/'Residentes idade N (11)'!W12</f>
        <v>5.5108425553896175E-2</v>
      </c>
      <c r="H12" s="147">
        <f>'Residentes idade N (11)'!I12/'Residentes idade N (11)'!W12</f>
        <v>6.2115597748873388E-2</v>
      </c>
      <c r="I12" s="147">
        <f>'Residentes idade N (11)'!J12/'Residentes idade N (11)'!W12</f>
        <v>7.3239345142640092E-2</v>
      </c>
      <c r="J12" s="147">
        <f>'Residentes idade N (11)'!K12/'Residentes idade N (11)'!W12</f>
        <v>7.8078877292164547E-2</v>
      </c>
      <c r="K12" s="147">
        <f>'Residentes idade N (11)'!L12/'Residentes idade N (11)'!W12</f>
        <v>7.3194941422119561E-2</v>
      </c>
      <c r="L12" s="147">
        <f>'Residentes idade N (11)'!M12/'Residentes idade N (11)'!W12</f>
        <v>7.2929465873421181E-2</v>
      </c>
      <c r="M12" s="147">
        <f>'Residentes idade N (11)'!N12/'Residentes idade N (11)'!W12</f>
        <v>6.8391197345850446E-2</v>
      </c>
      <c r="N12" s="147">
        <f>'Residentes idade N (11)'!O12/'Residentes idade N (11)'!W12</f>
        <v>6.4158263570259846E-2</v>
      </c>
      <c r="O12" s="147">
        <f>'Residentes idade N (11)'!P12/'Residentes idade N (11)'!W12</f>
        <v>6.0095654513680798E-2</v>
      </c>
      <c r="P12" s="147">
        <f>'Residentes idade N (11)'!Q12/'Residentes idade N (11)'!W12</f>
        <v>5.2233639690601692E-2</v>
      </c>
      <c r="Q12" s="147">
        <f>'Residentes idade N (11)'!R12/'Residentes idade N (11)'!W12</f>
        <v>4.7001480187135646E-2</v>
      </c>
      <c r="R12" s="147">
        <f>'Residentes idade N (11)'!S12/'Residentes idade N (11)'!W12</f>
        <v>4.0683465095930023E-2</v>
      </c>
      <c r="S12" s="147">
        <f>'Residentes idade N (11)'!T12/'Residentes idade N (11)'!W12</f>
        <v>2.8203273983831743E-2</v>
      </c>
      <c r="T12" s="147">
        <f>'Residentes idade N (11)'!U12/'Residentes idade N (11)'!W12</f>
        <v>1.556080573533224E-2</v>
      </c>
      <c r="U12" s="148">
        <f>'Residentes idade N (11)'!V12/'Residentes idade N (11)'!W12</f>
        <v>6.6250540371502924E-3</v>
      </c>
    </row>
    <row r="13" spans="1:21" ht="14.25" customHeight="1">
      <c r="B13" s="77" t="s">
        <v>133</v>
      </c>
      <c r="C13" s="149">
        <f>'Residentes idade N (11)'!D13/'Residentes idade N (11)'!W13</f>
        <v>5.1223370552072454E-2</v>
      </c>
      <c r="D13" s="62">
        <f>'Residentes idade N (11)'!E13/'Residentes idade N (11)'!W13</f>
        <v>5.1793558611363505E-2</v>
      </c>
      <c r="E13" s="62">
        <f>'Residentes idade N (11)'!F13/'Residentes idade N (11)'!W13</f>
        <v>5.2156792148202118E-2</v>
      </c>
      <c r="F13" s="62">
        <f>'Residentes idade N (11)'!G13/'Residentes idade N (11)'!W13</f>
        <v>5.0798121533334559E-2</v>
      </c>
      <c r="G13" s="62">
        <f>'Residentes idade N (11)'!H13/'Residentes idade N (11)'!W13</f>
        <v>5.3757500329567991E-2</v>
      </c>
      <c r="H13" s="62">
        <f>'Residentes idade N (11)'!I13/'Residentes idade N (11)'!W13</f>
        <v>6.4576898488806739E-2</v>
      </c>
      <c r="I13" s="62">
        <f>'Residentes idade N (11)'!J13/'Residentes idade N (11)'!W13</f>
        <v>7.9061943189566095E-2</v>
      </c>
      <c r="J13" s="62">
        <f>'Residentes idade N (11)'!K13/'Residentes idade N (11)'!W13</f>
        <v>8.3264112243061003E-2</v>
      </c>
      <c r="K13" s="62">
        <f>'Residentes idade N (11)'!L13/'Residentes idade N (11)'!W13</f>
        <v>7.2298003172357683E-2</v>
      </c>
      <c r="L13" s="62">
        <f>'Residentes idade N (11)'!M13/'Residentes idade N (11)'!W13</f>
        <v>6.8377561593776628E-2</v>
      </c>
      <c r="M13" s="62">
        <f>'Residentes idade N (11)'!N13/'Residentes idade N (11)'!W13</f>
        <v>6.4809367952383456E-2</v>
      </c>
      <c r="N13" s="62">
        <f>'Residentes idade N (11)'!O13/'Residentes idade N (11)'!W13</f>
        <v>6.3203344158283353E-2</v>
      </c>
      <c r="O13" s="62">
        <f>'Residentes idade N (11)'!P13/'Residentes idade N (11)'!W13</f>
        <v>6.2587087455295703E-2</v>
      </c>
      <c r="P13" s="62">
        <f>'Residentes idade N (11)'!Q13/'Residentes idade N (11)'!W13</f>
        <v>5.378088902559857E-2</v>
      </c>
      <c r="Q13" s="62">
        <f>'Residentes idade N (11)'!R13/'Residentes idade N (11)'!W13</f>
        <v>4.5026429226514557E-2</v>
      </c>
      <c r="R13" s="62">
        <f>'Residentes idade N (11)'!S13/'Residentes idade N (11)'!W13</f>
        <v>3.7756088502825781E-2</v>
      </c>
      <c r="S13" s="62">
        <f>'Residentes idade N (11)'!T13/'Residentes idade N (11)'!W13</f>
        <v>2.5497931163523842E-2</v>
      </c>
      <c r="T13" s="62">
        <f>'Residentes idade N (11)'!U13/'Residentes idade N (11)'!W13</f>
        <v>1.3997071451757626E-2</v>
      </c>
      <c r="U13" s="150">
        <f>'Residentes idade N (11)'!V13/'Residentes idade N (11)'!W13</f>
        <v>6.0339292017083674E-3</v>
      </c>
    </row>
    <row r="14" spans="1:21" ht="14.25" customHeight="1">
      <c r="B14" s="18" t="s">
        <v>1</v>
      </c>
      <c r="C14" s="149">
        <f>'Residentes idade N (11)'!D14/'Residentes idade N (11)'!W14</f>
        <v>5.0837292170242306E-2</v>
      </c>
      <c r="D14" s="62">
        <f>'Residentes idade N (11)'!E14/'Residentes idade N (11)'!W14</f>
        <v>5.1334237790682587E-2</v>
      </c>
      <c r="E14" s="62">
        <f>'Residentes idade N (11)'!F14/'Residentes idade N (11)'!W14</f>
        <v>5.1607925083122112E-2</v>
      </c>
      <c r="F14" s="62">
        <f>'Residentes idade N (11)'!G14/'Residentes idade N (11)'!W14</f>
        <v>5.089212754904951E-2</v>
      </c>
      <c r="G14" s="62">
        <f>'Residentes idade N (11)'!H14/'Residentes idade N (11)'!W14</f>
        <v>5.4284087409552227E-2</v>
      </c>
      <c r="H14" s="62">
        <f>'Residentes idade N (11)'!I14/'Residentes idade N (11)'!W14</f>
        <v>6.579560014629296E-2</v>
      </c>
      <c r="I14" s="62">
        <f>'Residentes idade N (11)'!J14/'Residentes idade N (11)'!W14</f>
        <v>7.9134795642741632E-2</v>
      </c>
      <c r="J14" s="62">
        <f>'Residentes idade N (11)'!K14/'Residentes idade N (11)'!W14</f>
        <v>8.2831287696262926E-2</v>
      </c>
      <c r="K14" s="62">
        <f>'Residentes idade N (11)'!L14/'Residentes idade N (11)'!W14</f>
        <v>7.2813549430421981E-2</v>
      </c>
      <c r="L14" s="62">
        <f>'Residentes idade N (11)'!M14/'Residentes idade N (11)'!W14</f>
        <v>6.8622070162846383E-2</v>
      </c>
      <c r="M14" s="62">
        <f>'Residentes idade N (11)'!N14/'Residentes idade N (11)'!W14</f>
        <v>6.4272939181200084E-2</v>
      </c>
      <c r="N14" s="62">
        <f>'Residentes idade N (11)'!O14/'Residentes idade N (11)'!W14</f>
        <v>6.2626409012194503E-2</v>
      </c>
      <c r="O14" s="62">
        <f>'Residentes idade N (11)'!P14/'Residentes idade N (11)'!W14</f>
        <v>6.2004614984648543E-2</v>
      </c>
      <c r="P14" s="62">
        <f>'Residentes idade N (11)'!Q14/'Residentes idade N (11)'!W14</f>
        <v>5.3145274096109772E-2</v>
      </c>
      <c r="Q14" s="62">
        <f>'Residentes idade N (11)'!R14/'Residentes idade N (11)'!W14</f>
        <v>4.4770149186502468E-2</v>
      </c>
      <c r="R14" s="62">
        <f>'Residentes idade N (11)'!S14/'Residentes idade N (11)'!W14</f>
        <v>3.8013157553304151E-2</v>
      </c>
      <c r="S14" s="62">
        <f>'Residentes idade N (11)'!T14/'Residentes idade N (11)'!W14</f>
        <v>2.6161371707000863E-2</v>
      </c>
      <c r="T14" s="62">
        <f>'Residentes idade N (11)'!U14/'Residentes idade N (11)'!W14</f>
        <v>1.4514728929628094E-2</v>
      </c>
      <c r="U14" s="150">
        <f>'Residentes idade N (11)'!V14/'Residentes idade N (11)'!W14</f>
        <v>6.3383822681969005E-3</v>
      </c>
    </row>
    <row r="15" spans="1:21" ht="14.25" customHeight="1">
      <c r="B15" s="18" t="s">
        <v>70</v>
      </c>
      <c r="C15" s="151">
        <f>'Residentes idade N (11)'!D15/'Residentes idade N (11)'!W15</f>
        <v>4.322544013232725E-2</v>
      </c>
      <c r="D15" s="152">
        <f>'Residentes idade N (11)'!E15/'Residentes idade N (11)'!W15</f>
        <v>4.2655819532509451E-2</v>
      </c>
      <c r="E15" s="152">
        <f>'Residentes idade N (11)'!F15/'Residentes idade N (11)'!W15</f>
        <v>4.2820133167072276E-2</v>
      </c>
      <c r="F15" s="152">
        <f>'Residentes idade N (11)'!G15/'Residentes idade N (11)'!W15</f>
        <v>4.4651317338922435E-2</v>
      </c>
      <c r="G15" s="152">
        <f>'Residentes idade N (11)'!H15/'Residentes idade N (11)'!W15</f>
        <v>5.3036789822778617E-2</v>
      </c>
      <c r="H15" s="152">
        <f>'Residentes idade N (11)'!I15/'Residentes idade N (11)'!W15</f>
        <v>6.832160925122277E-2</v>
      </c>
      <c r="I15" s="152">
        <f>'Residentes idade N (11)'!J15/'Residentes idade N (11)'!W15</f>
        <v>7.4780960796592494E-2</v>
      </c>
      <c r="J15" s="152">
        <f>'Residentes idade N (11)'!K15/'Residentes idade N (11)'!W15</f>
        <v>7.3818813180874618E-2</v>
      </c>
      <c r="K15" s="152">
        <f>'Residentes idade N (11)'!L15/'Residentes idade N (11)'!W15</f>
        <v>6.4235676871760516E-2</v>
      </c>
      <c r="L15" s="152">
        <f>'Residentes idade N (11)'!M15/'Residentes idade N (11)'!W15</f>
        <v>6.4648286665218269E-2</v>
      </c>
      <c r="M15" s="152">
        <f>'Residentes idade N (11)'!N15/'Residentes idade N (11)'!W15</f>
        <v>6.2057608360277725E-2</v>
      </c>
      <c r="N15" s="152">
        <f>'Residentes idade N (11)'!O15/'Residentes idade N (11)'!W15</f>
        <v>6.2946727693967683E-2</v>
      </c>
      <c r="O15" s="152">
        <f>'Residentes idade N (11)'!P15/'Residentes idade N (11)'!W15</f>
        <v>6.3706221827058068E-2</v>
      </c>
      <c r="P15" s="152">
        <f>'Residentes idade N (11)'!Q15/'Residentes idade N (11)'!W15</f>
        <v>5.7491515026481879E-2</v>
      </c>
      <c r="Q15" s="152">
        <f>'Residentes idade N (11)'!R15/'Residentes idade N (11)'!W15</f>
        <v>5.5074278891357652E-2</v>
      </c>
      <c r="R15" s="152">
        <f>'Residentes idade N (11)'!S15/'Residentes idade N (11)'!W15</f>
        <v>5.2837787754252526E-2</v>
      </c>
      <c r="S15" s="152">
        <f>'Residentes idade N (11)'!T15/'Residentes idade N (11)'!W15</f>
        <v>3.9975681582084699E-2</v>
      </c>
      <c r="T15" s="152">
        <f>'Residentes idade N (11)'!U15/'Residentes idade N (11)'!W15</f>
        <v>2.3327058986769102E-2</v>
      </c>
      <c r="U15" s="153">
        <f>'Residentes idade N (11)'!V15/'Residentes idade N (11)'!W15</f>
        <v>1.0388273118471956E-2</v>
      </c>
    </row>
    <row r="16" spans="1:21" ht="14.25" customHeight="1">
      <c r="B16" s="19" t="s">
        <v>3</v>
      </c>
      <c r="C16" s="63">
        <f>'Residentes idade N (11)'!D16/'Residentes idade N (11)'!W16</f>
        <v>4.0233572895277209E-2</v>
      </c>
      <c r="D16" s="62">
        <f>'Residentes idade N (11)'!E16/'Residentes idade N (11)'!W16</f>
        <v>3.8372689938398361E-2</v>
      </c>
      <c r="E16" s="62">
        <f>'Residentes idade N (11)'!F16/'Residentes idade N (11)'!W16</f>
        <v>3.9463552361396301E-2</v>
      </c>
      <c r="F16" s="62">
        <f>'Residentes idade N (11)'!G16/'Residentes idade N (11)'!W16</f>
        <v>3.9591889117043123E-2</v>
      </c>
      <c r="G16" s="62">
        <f>'Residentes idade N (11)'!H16/'Residentes idade N (11)'!W16</f>
        <v>4.9858829568788503E-2</v>
      </c>
      <c r="H16" s="62">
        <f>'Residentes idade N (11)'!I16/'Residentes idade N (11)'!W16</f>
        <v>6.1601642710472276E-2</v>
      </c>
      <c r="I16" s="62">
        <f>'Residentes idade N (11)'!J16/'Residentes idade N (11)'!W16</f>
        <v>6.92376796714579E-2</v>
      </c>
      <c r="J16" s="62">
        <f>'Residentes idade N (11)'!K16/'Residentes idade N (11)'!W16</f>
        <v>6.5130903490759756E-2</v>
      </c>
      <c r="K16" s="62">
        <f>'Residentes idade N (11)'!L16/'Residentes idade N (11)'!W16</f>
        <v>5.325975359342916E-2</v>
      </c>
      <c r="L16" s="62">
        <f>'Residentes idade N (11)'!M16/'Residentes idade N (11)'!W16</f>
        <v>5.9099075975359343E-2</v>
      </c>
      <c r="M16" s="62">
        <f>'Residentes idade N (11)'!N16/'Residentes idade N (11)'!W16</f>
        <v>6.0574948665297744E-2</v>
      </c>
      <c r="N16" s="62">
        <f>'Residentes idade N (11)'!O16/'Residentes idade N (11)'!W16</f>
        <v>5.9997433264887066E-2</v>
      </c>
      <c r="O16" s="62">
        <f>'Residentes idade N (11)'!P16/'Residentes idade N (11)'!W16</f>
        <v>6.833932238193019E-2</v>
      </c>
      <c r="P16" s="62">
        <f>'Residentes idade N (11)'!Q16/'Residentes idade N (11)'!W16</f>
        <v>7.3986139630390149E-2</v>
      </c>
      <c r="Q16" s="62">
        <f>'Residentes idade N (11)'!R16/'Residentes idade N (11)'!W16</f>
        <v>7.2895277207392195E-2</v>
      </c>
      <c r="R16" s="62">
        <f>'Residentes idade N (11)'!S16/'Residentes idade N (11)'!W16</f>
        <v>6.7248459958932236E-2</v>
      </c>
      <c r="S16" s="62">
        <f>'Residentes idade N (11)'!T16/'Residentes idade N (11)'!W16</f>
        <v>4.6971252566735115E-2</v>
      </c>
      <c r="T16" s="62">
        <f>'Residentes idade N (11)'!U16/'Residentes idade N (11)'!W16</f>
        <v>2.5474845995893225E-2</v>
      </c>
      <c r="U16" s="64">
        <f>'Residentes idade N (11)'!V16/'Residentes idade N (11)'!W16</f>
        <v>8.6627310061601643E-3</v>
      </c>
    </row>
    <row r="17" spans="2:21" ht="14.25" customHeight="1">
      <c r="B17" s="19" t="s">
        <v>4</v>
      </c>
      <c r="C17" s="63">
        <f>'Residentes idade N (11)'!D17/'Residentes idade N (11)'!W17</f>
        <v>4.3104066556695117E-2</v>
      </c>
      <c r="D17" s="62">
        <f>'Residentes idade N (11)'!E17/'Residentes idade N (11)'!W17</f>
        <v>3.6505773506418988E-2</v>
      </c>
      <c r="E17" s="62">
        <f>'Residentes idade N (11)'!F17/'Residentes idade N (11)'!W17</f>
        <v>3.7294699849386791E-2</v>
      </c>
      <c r="F17" s="62">
        <f>'Residentes idade N (11)'!G17/'Residentes idade N (11)'!W17</f>
        <v>3.6649214659685861E-2</v>
      </c>
      <c r="G17" s="62">
        <f>'Residentes idade N (11)'!H17/'Residentes idade N (11)'!W17</f>
        <v>4.4681919242630708E-2</v>
      </c>
      <c r="H17" s="62">
        <f>'Residentes idade N (11)'!I17/'Residentes idade N (11)'!W17</f>
        <v>6.8134547801764325E-2</v>
      </c>
      <c r="I17" s="62">
        <f>'Residentes idade N (11)'!J17/'Residentes idade N (11)'!W17</f>
        <v>7.4876282005307326E-2</v>
      </c>
      <c r="J17" s="62">
        <f>'Residentes idade N (11)'!K17/'Residentes idade N (11)'!W17</f>
        <v>7.6454134691242917E-2</v>
      </c>
      <c r="K17" s="62">
        <f>'Residentes idade N (11)'!L17/'Residentes idade N (11)'!W17</f>
        <v>5.9814960912285733E-2</v>
      </c>
      <c r="L17" s="62">
        <f>'Residentes idade N (11)'!M17/'Residentes idade N (11)'!W17</f>
        <v>5.587032919744675E-2</v>
      </c>
      <c r="M17" s="62">
        <f>'Residentes idade N (11)'!N17/'Residentes idade N (11)'!W17</f>
        <v>5.6085490927347055E-2</v>
      </c>
      <c r="N17" s="62">
        <f>'Residentes idade N (11)'!O17/'Residentes idade N (11)'!W17</f>
        <v>5.9241196299218243E-2</v>
      </c>
      <c r="O17" s="62">
        <f>'Residentes idade N (11)'!P17/'Residentes idade N (11)'!W17</f>
        <v>6.4405077816825654E-2</v>
      </c>
      <c r="P17" s="62">
        <f>'Residentes idade N (11)'!Q17/'Residentes idade N (11)'!W17</f>
        <v>6.3114107437423794E-2</v>
      </c>
      <c r="Q17" s="62">
        <f>'Residentes idade N (11)'!R17/'Residentes idade N (11)'!W17</f>
        <v>6.5911209926127812E-2</v>
      </c>
      <c r="R17" s="62">
        <f>'Residentes idade N (11)'!S17/'Residentes idade N (11)'!W17</f>
        <v>6.4476798393459087E-2</v>
      </c>
      <c r="S17" s="62">
        <f>'Residentes idade N (11)'!T17/'Residentes idade N (11)'!W17</f>
        <v>4.9917521336871551E-2</v>
      </c>
      <c r="T17" s="62">
        <f>'Residentes idade N (11)'!U17/'Residentes idade N (11)'!W17</f>
        <v>3.1772215448612209E-2</v>
      </c>
      <c r="U17" s="64">
        <f>'Residentes idade N (11)'!V17/'Residentes idade N (11)'!W17</f>
        <v>1.1690453991250089E-2</v>
      </c>
    </row>
    <row r="18" spans="2:21" ht="14.25" customHeight="1">
      <c r="B18" s="19" t="s">
        <v>5</v>
      </c>
      <c r="C18" s="63">
        <f>'Residentes idade N (11)'!D18/'Residentes idade N (11)'!W18</f>
        <v>4.1130359043840124E-2</v>
      </c>
      <c r="D18" s="62">
        <f>'Residentes idade N (11)'!E18/'Residentes idade N (11)'!W18</f>
        <v>4.2098132197812832E-2</v>
      </c>
      <c r="E18" s="62">
        <f>'Residentes idade N (11)'!F18/'Residentes idade N (11)'!W18</f>
        <v>3.7839930320332914E-2</v>
      </c>
      <c r="F18" s="62">
        <f>'Residentes idade N (11)'!G18/'Residentes idade N (11)'!W18</f>
        <v>0</v>
      </c>
      <c r="G18" s="62">
        <f>'Residentes idade N (11)'!H18/'Residentes idade N (11)'!W18</f>
        <v>6.019549017710249E-2</v>
      </c>
      <c r="H18" s="62">
        <f>'Residentes idade N (11)'!I18/'Residentes idade N (11)'!W18</f>
        <v>7.5195974063679477E-2</v>
      </c>
      <c r="I18" s="62">
        <f>'Residentes idade N (11)'!J18/'Residentes idade N (11)'!W18</f>
        <v>7.3744314332720412E-2</v>
      </c>
      <c r="J18" s="62">
        <f>'Residentes idade N (11)'!K18/'Residentes idade N (11)'!W18</f>
        <v>6.9195780509048677E-2</v>
      </c>
      <c r="K18" s="62">
        <f>'Residentes idade N (11)'!L18/'Residentes idade N (11)'!W18</f>
        <v>5.9421271653924322E-2</v>
      </c>
      <c r="L18" s="62">
        <f>'Residentes idade N (11)'!M18/'Residentes idade N (11)'!W18</f>
        <v>6.6195683731733276E-2</v>
      </c>
      <c r="M18" s="62">
        <f>'Residentes idade N (11)'!N18/'Residentes idade N (11)'!W18</f>
        <v>7.0163553663021391E-2</v>
      </c>
      <c r="N18" s="62">
        <f>'Residentes idade N (11)'!O18/'Residentes idade N (11)'!W18</f>
        <v>6.5227910577760576E-2</v>
      </c>
      <c r="O18" s="62">
        <f>'Residentes idade N (11)'!P18/'Residentes idade N (11)'!W18</f>
        <v>6.9292557824445947E-2</v>
      </c>
      <c r="P18" s="62">
        <f>'Residentes idade N (11)'!Q18/'Residentes idade N (11)'!W18</f>
        <v>5.4969515145649857E-2</v>
      </c>
      <c r="Q18" s="62">
        <f>'Residentes idade N (11)'!R18/'Residentes idade N (11)'!W18</f>
        <v>4.6840220652279108E-2</v>
      </c>
      <c r="R18" s="62">
        <f>'Residentes idade N (11)'!S18/'Residentes idade N (11)'!W18</f>
        <v>4.9743540114197231E-2</v>
      </c>
      <c r="S18" s="62">
        <f>'Residentes idade N (11)'!T18/'Residentes idade N (11)'!W18</f>
        <v>3.6872157166360206E-2</v>
      </c>
      <c r="T18" s="62">
        <f>'Residentes idade N (11)'!U18/'Residentes idade N (11)'!W18</f>
        <v>2.29362237491532E-2</v>
      </c>
      <c r="U18" s="64">
        <f>'Residentes idade N (11)'!V18/'Residentes idade N (11)'!W18</f>
        <v>1.3452046840220652E-2</v>
      </c>
    </row>
    <row r="19" spans="2:21" ht="14.25" customHeight="1">
      <c r="B19" s="19" t="s">
        <v>6</v>
      </c>
      <c r="C19" s="63">
        <f>'Residentes idade N (11)'!D19/'Residentes idade N (11)'!W19</f>
        <v>3.8899537715638741E-2</v>
      </c>
      <c r="D19" s="62">
        <f>'Residentes idade N (11)'!E19/'Residentes idade N (11)'!W19</f>
        <v>3.777201488330139E-2</v>
      </c>
      <c r="E19" s="62">
        <f>'Residentes idade N (11)'!F19/'Residentes idade N (11)'!W19</f>
        <v>3.8674033149171269E-2</v>
      </c>
      <c r="F19" s="62">
        <f>'Residentes idade N (11)'!G19/'Residentes idade N (11)'!W19</f>
        <v>4.0703574247378513E-2</v>
      </c>
      <c r="G19" s="62">
        <f>'Residentes idade N (11)'!H19/'Residentes idade N (11)'!W19</f>
        <v>4.4198895027624308E-2</v>
      </c>
      <c r="H19" s="62">
        <f>'Residentes idade N (11)'!I19/'Residentes idade N (11)'!W19</f>
        <v>5.9194948697711129E-2</v>
      </c>
      <c r="I19" s="62">
        <f>'Residentes idade N (11)'!J19/'Residentes idade N (11)'!W19</f>
        <v>6.1901003495320781E-2</v>
      </c>
      <c r="J19" s="62">
        <f>'Residentes idade N (11)'!K19/'Residentes idade N (11)'!W19</f>
        <v>6.2126508061788252E-2</v>
      </c>
      <c r="K19" s="62">
        <f>'Residentes idade N (11)'!L19/'Residentes idade N (11)'!W19</f>
        <v>5.4121095952193034E-2</v>
      </c>
      <c r="L19" s="62">
        <f>'Residentes idade N (11)'!M19/'Residentes idade N (11)'!W19</f>
        <v>5.5699627917465327E-2</v>
      </c>
      <c r="M19" s="62">
        <f>'Residentes idade N (11)'!N19/'Residentes idade N (11)'!W19</f>
        <v>5.9871462397113544E-2</v>
      </c>
      <c r="N19" s="62">
        <f>'Residentes idade N (11)'!O19/'Residentes idade N (11)'!W19</f>
        <v>6.6636599391137669E-2</v>
      </c>
      <c r="O19" s="62">
        <f>'Residentes idade N (11)'!P19/'Residentes idade N (11)'!W19</f>
        <v>6.5170819709099104E-2</v>
      </c>
      <c r="P19" s="62">
        <f>'Residentes idade N (11)'!Q19/'Residentes idade N (11)'!W19</f>
        <v>5.2204307137219526E-2</v>
      </c>
      <c r="Q19" s="62">
        <f>'Residentes idade N (11)'!R19/'Residentes idade N (11)'!W19</f>
        <v>5.5925132483932799E-2</v>
      </c>
      <c r="R19" s="62">
        <f>'Residentes idade N (11)'!S19/'Residentes idade N (11)'!W19</f>
        <v>6.5509076558800311E-2</v>
      </c>
      <c r="S19" s="62">
        <f>'Residentes idade N (11)'!T19/'Residentes idade N (11)'!W19</f>
        <v>6.7087608524072612E-2</v>
      </c>
      <c r="T19" s="62">
        <f>'Residentes idade N (11)'!U19/'Residentes idade N (11)'!W19</f>
        <v>5.3670086819258091E-2</v>
      </c>
      <c r="U19" s="64">
        <f>'Residentes idade N (11)'!V19/'Residentes idade N (11)'!W19</f>
        <v>2.0633667831773592E-2</v>
      </c>
    </row>
    <row r="20" spans="2:21" ht="14.25" customHeight="1">
      <c r="B20" s="19" t="s">
        <v>7</v>
      </c>
      <c r="C20" s="63">
        <f>'Residentes idade N (11)'!D20/'Residentes idade N (11)'!W20</f>
        <v>6.3306077720644019E-2</v>
      </c>
      <c r="D20" s="62">
        <f>'Residentes idade N (11)'!E20/'Residentes idade N (11)'!W20</f>
        <v>6.0271432184101831E-2</v>
      </c>
      <c r="E20" s="62">
        <f>'Residentes idade N (11)'!F20/'Residentes idade N (11)'!W20</f>
        <v>5.2094748377307598E-2</v>
      </c>
      <c r="F20" s="62">
        <f>'Residentes idade N (11)'!G20/'Residentes idade N (11)'!W20</f>
        <v>5.3612071145578692E-2</v>
      </c>
      <c r="G20" s="62">
        <f>'Residentes idade N (11)'!H20/'Residentes idade N (11)'!W20</f>
        <v>6.1873050661721316E-2</v>
      </c>
      <c r="H20" s="62">
        <f>'Residentes idade N (11)'!I20/'Residentes idade N (11)'!W20</f>
        <v>8.9353451909297818E-2</v>
      </c>
      <c r="I20" s="62">
        <f>'Residentes idade N (11)'!J20/'Residentes idade N (11)'!W20</f>
        <v>9.5844221529124168E-2</v>
      </c>
      <c r="J20" s="62">
        <f>'Residentes idade N (11)'!K20/'Residentes idade N (11)'!W20</f>
        <v>8.6234510663407232E-2</v>
      </c>
      <c r="K20" s="62">
        <f>'Residentes idade N (11)'!L20/'Residentes idade N (11)'!W20</f>
        <v>6.6172131838489426E-2</v>
      </c>
      <c r="L20" s="62">
        <f>'Residentes idade N (11)'!M20/'Residentes idade N (11)'!W20</f>
        <v>5.3864958273623871E-2</v>
      </c>
      <c r="M20" s="62">
        <f>'Residentes idade N (11)'!N20/'Residentes idade N (11)'!W20</f>
        <v>5.3359184017533506E-2</v>
      </c>
      <c r="N20" s="62">
        <f>'Residentes idade N (11)'!O20/'Residentes idade N (11)'!W20</f>
        <v>5.6140942426030516E-2</v>
      </c>
      <c r="O20" s="62">
        <f>'Residentes idade N (11)'!P20/'Residentes idade N (11)'!W20</f>
        <v>5.9849953637359857E-2</v>
      </c>
      <c r="P20" s="62">
        <f>'Residentes idade N (11)'!Q20/'Residentes idade N (11)'!W20</f>
        <v>4.7879962909887885E-2</v>
      </c>
      <c r="Q20" s="62">
        <f>'Residentes idade N (11)'!R20/'Residentes idade N (11)'!W20</f>
        <v>4.0377644777880806E-2</v>
      </c>
      <c r="R20" s="62">
        <f>'Residentes idade N (11)'!S20/'Residentes idade N (11)'!W20</f>
        <v>3.076793391216387E-2</v>
      </c>
      <c r="S20" s="62">
        <f>'Residentes idade N (11)'!T20/'Residentes idade N (11)'!W20</f>
        <v>1.8713647475343504E-2</v>
      </c>
      <c r="T20" s="62">
        <f>'Residentes idade N (11)'!U20/'Residentes idade N (11)'!W20</f>
        <v>6.4907696198263512E-3</v>
      </c>
      <c r="U20" s="64">
        <f>'Residentes idade N (11)'!V20/'Residentes idade N (11)'!W20</f>
        <v>3.7933069206777374E-3</v>
      </c>
    </row>
    <row r="21" spans="2:21" ht="14.25" customHeight="1">
      <c r="B21" s="19" t="s">
        <v>8</v>
      </c>
      <c r="C21" s="63">
        <f>'Residentes idade N (11)'!D21/'Residentes idade N (11)'!W21</f>
        <v>3.7923298792864012E-2</v>
      </c>
      <c r="D21" s="62">
        <f>'Residentes idade N (11)'!E21/'Residentes idade N (11)'!W21</f>
        <v>3.5786774917209697E-2</v>
      </c>
      <c r="E21" s="62">
        <f>'Residentes idade N (11)'!F21/'Residentes idade N (11)'!W21</f>
        <v>3.2902467685076382E-2</v>
      </c>
      <c r="F21" s="62">
        <f>'Residentes idade N (11)'!G21/'Residentes idade N (11)'!W21</f>
        <v>3.8457429761777587E-2</v>
      </c>
      <c r="G21" s="62">
        <f>'Residentes idade N (11)'!H21/'Residentes idade N (11)'!W21</f>
        <v>5.3413096891357759E-2</v>
      </c>
      <c r="H21" s="62">
        <f>'Residentes idade N (11)'!I21/'Residentes idade N (11)'!W21</f>
        <v>6.9330199764982378E-2</v>
      </c>
      <c r="I21" s="62">
        <f>'Residentes idade N (11)'!J21/'Residentes idade N (11)'!W21</f>
        <v>8.9093045614784747E-2</v>
      </c>
      <c r="J21" s="62">
        <f>'Residentes idade N (11)'!K21/'Residentes idade N (11)'!W21</f>
        <v>8.3538083538083535E-2</v>
      </c>
      <c r="K21" s="62">
        <f>'Residentes idade N (11)'!L21/'Residentes idade N (11)'!W21</f>
        <v>7.0718940284157678E-2</v>
      </c>
      <c r="L21" s="62">
        <f>'Residentes idade N (11)'!M21/'Residentes idade N (11)'!W21</f>
        <v>6.47366734323256E-2</v>
      </c>
      <c r="M21" s="62">
        <f>'Residentes idade N (11)'!N21/'Residentes idade N (11)'!W21</f>
        <v>5.4695011216750349E-2</v>
      </c>
      <c r="N21" s="62">
        <f>'Residentes idade N (11)'!O21/'Residentes idade N (11)'!W21</f>
        <v>5.6938361286187372E-2</v>
      </c>
      <c r="O21" s="62">
        <f>'Residentes idade N (11)'!P21/'Residentes idade N (11)'!W21</f>
        <v>5.6404230317273797E-2</v>
      </c>
      <c r="P21" s="62">
        <f>'Residentes idade N (11)'!Q21/'Residentes idade N (11)'!W21</f>
        <v>5.3626749278923191E-2</v>
      </c>
      <c r="Q21" s="62">
        <f>'Residentes idade N (11)'!R21/'Residentes idade N (11)'!W21</f>
        <v>5.6404230317273797E-2</v>
      </c>
      <c r="R21" s="62">
        <f>'Residentes idade N (11)'!S21/'Residentes idade N (11)'!W21</f>
        <v>5.8220275611579962E-2</v>
      </c>
      <c r="S21" s="62">
        <f>'Residentes idade N (11)'!T21/'Residentes idade N (11)'!W21</f>
        <v>4.8071787202221987E-2</v>
      </c>
      <c r="T21" s="62">
        <f>'Residentes idade N (11)'!U21/'Residentes idade N (11)'!W21</f>
        <v>2.5851938895417155E-2</v>
      </c>
      <c r="U21" s="64">
        <f>'Residentes idade N (11)'!V21/'Residentes idade N (11)'!W21</f>
        <v>1.3887405191753018E-2</v>
      </c>
    </row>
    <row r="22" spans="2:21" ht="14.25" customHeight="1">
      <c r="B22" s="19" t="s">
        <v>9</v>
      </c>
      <c r="C22" s="63">
        <f>'Residentes idade N (11)'!D22/'Residentes idade N (11)'!W22</f>
        <v>4.3688148684528118E-2</v>
      </c>
      <c r="D22" s="62">
        <f>'Residentes idade N (11)'!E22/'Residentes idade N (11)'!W22</f>
        <v>4.0711239842304285E-2</v>
      </c>
      <c r="E22" s="62">
        <f>'Residentes idade N (11)'!F22/'Residentes idade N (11)'!W22</f>
        <v>3.6849304046986886E-2</v>
      </c>
      <c r="F22" s="62">
        <f>'Residentes idade N (11)'!G22/'Residentes idade N (11)'!W22</f>
        <v>4.0952610829511626E-2</v>
      </c>
      <c r="G22" s="62">
        <f>'Residentes idade N (11)'!H22/'Residentes idade N (11)'!W22</f>
        <v>5.1009735296484032E-2</v>
      </c>
      <c r="H22" s="62">
        <f>'Residentes idade N (11)'!I22/'Residentes idade N (11)'!W22</f>
        <v>6.3882854614208701E-2</v>
      </c>
      <c r="I22" s="62">
        <f>'Residentes idade N (11)'!J22/'Residentes idade N (11)'!W22</f>
        <v>7.12848982219004E-2</v>
      </c>
      <c r="J22" s="62">
        <f>'Residentes idade N (11)'!K22/'Residentes idade N (11)'!W22</f>
        <v>7.4342264059860011E-2</v>
      </c>
      <c r="K22" s="62">
        <f>'Residentes idade N (11)'!L22/'Residentes idade N (11)'!W22</f>
        <v>5.9457719848740848E-2</v>
      </c>
      <c r="L22" s="62">
        <f>'Residentes idade N (11)'!M22/'Residentes idade N (11)'!W22</f>
        <v>6.1790972725078448E-2</v>
      </c>
      <c r="M22" s="62">
        <f>'Residentes idade N (11)'!N22/'Residentes idade N (11)'!W22</f>
        <v>6.2836913669643571E-2</v>
      </c>
      <c r="N22" s="62">
        <f>'Residentes idade N (11)'!O22/'Residentes idade N (11)'!W22</f>
        <v>6.0262289806098643E-2</v>
      </c>
      <c r="O22" s="62">
        <f>'Residentes idade N (11)'!P22/'Residentes idade N (11)'!W22</f>
        <v>6.9756215302920588E-2</v>
      </c>
      <c r="P22" s="62">
        <f>'Residentes idade N (11)'!Q22/'Residentes idade N (11)'!W22</f>
        <v>6.8468903371148124E-2</v>
      </c>
      <c r="Q22" s="62">
        <f>'Residentes idade N (11)'!R22/'Residentes idade N (11)'!W22</f>
        <v>7.0399871268806827E-2</v>
      </c>
      <c r="R22" s="62">
        <f>'Residentes idade N (11)'!S22/'Residentes idade N (11)'!W22</f>
        <v>5.9457719848740848E-2</v>
      </c>
      <c r="S22" s="62">
        <f>'Residentes idade N (11)'!T22/'Residentes idade N (11)'!W22</f>
        <v>3.8056158983023572E-2</v>
      </c>
      <c r="T22" s="62">
        <f>'Residentes idade N (11)'!U22/'Residentes idade N (11)'!W22</f>
        <v>1.8183281036286105E-2</v>
      </c>
      <c r="U22" s="64">
        <f>'Residentes idade N (11)'!V22/'Residentes idade N (11)'!W22</f>
        <v>8.6088985437283768E-3</v>
      </c>
    </row>
    <row r="23" spans="2:21" ht="14.25" customHeight="1">
      <c r="B23" s="19" t="s">
        <v>10</v>
      </c>
      <c r="C23" s="63">
        <f>'Residentes idade N (11)'!D23/'Residentes idade N (11)'!W23</f>
        <v>3.6636701882078161E-2</v>
      </c>
      <c r="D23" s="62">
        <f>'Residentes idade N (11)'!E23/'Residentes idade N (11)'!W23</f>
        <v>3.4925721734879553E-2</v>
      </c>
      <c r="E23" s="62">
        <f>'Residentes idade N (11)'!F23/'Residentes idade N (11)'!W23</f>
        <v>3.8755058254800252E-2</v>
      </c>
      <c r="F23" s="62">
        <f>'Residentes idade N (11)'!G23/'Residentes idade N (11)'!W23</f>
        <v>4.1280790853045819E-2</v>
      </c>
      <c r="G23" s="62">
        <f>'Residentes idade N (11)'!H23/'Residentes idade N (11)'!W23</f>
        <v>5.0514651964911325E-2</v>
      </c>
      <c r="H23" s="62">
        <f>'Residentes idade N (11)'!I23/'Residentes idade N (11)'!W23</f>
        <v>6.2735938730615684E-2</v>
      </c>
      <c r="I23" s="62">
        <f>'Residentes idade N (11)'!J23/'Residentes idade N (11)'!W23</f>
        <v>6.5424621819070633E-2</v>
      </c>
      <c r="J23" s="62">
        <f>'Residentes idade N (11)'!K23/'Residentes idade N (11)'!W23</f>
        <v>6.8656473208223573E-2</v>
      </c>
      <c r="K23" s="62">
        <f>'Residentes idade N (11)'!L23/'Residentes idade N (11)'!W23</f>
        <v>5.877081013552049E-2</v>
      </c>
      <c r="L23" s="62">
        <f>'Residentes idade N (11)'!M23/'Residentes idade N (11)'!W23</f>
        <v>5.8336275494962113E-2</v>
      </c>
      <c r="M23" s="62">
        <f>'Residentes idade N (11)'!N23/'Residentes idade N (11)'!W23</f>
        <v>5.6733929007903097E-2</v>
      </c>
      <c r="N23" s="62">
        <f>'Residentes idade N (11)'!O23/'Residentes idade N (11)'!W23</f>
        <v>6.2627305070476091E-2</v>
      </c>
      <c r="O23" s="62">
        <f>'Residentes idade N (11)'!P23/'Residentes idade N (11)'!W23</f>
        <v>7.5255968061703912E-2</v>
      </c>
      <c r="P23" s="62">
        <f>'Residentes idade N (11)'!Q23/'Residentes idade N (11)'!W23</f>
        <v>7.9818581787566872E-2</v>
      </c>
      <c r="Q23" s="62">
        <f>'Residentes idade N (11)'!R23/'Residentes idade N (11)'!W23</f>
        <v>7.316477010401673E-2</v>
      </c>
      <c r="R23" s="62">
        <f>'Residentes idade N (11)'!S23/'Residentes idade N (11)'!W23</f>
        <v>6.2654463485510986E-2</v>
      </c>
      <c r="S23" s="62">
        <f>'Residentes idade N (11)'!T23/'Residentes idade N (11)'!W23</f>
        <v>4.1715325493604197E-2</v>
      </c>
      <c r="T23" s="62">
        <f>'Residentes idade N (11)'!U23/'Residentes idade N (11)'!W23</f>
        <v>2.3437712175117462E-2</v>
      </c>
      <c r="U23" s="64">
        <f>'Residentes idade N (11)'!V23/'Residentes idade N (11)'!W23</f>
        <v>8.5549007359930467E-3</v>
      </c>
    </row>
    <row r="24" spans="2:21" ht="14.25" customHeight="1">
      <c r="B24" s="19" t="s">
        <v>11</v>
      </c>
      <c r="C24" s="63">
        <f>'Residentes idade N (11)'!D24/'Residentes idade N (11)'!W24</f>
        <v>4.7080083697926572E-2</v>
      </c>
      <c r="D24" s="62">
        <f>'Residentes idade N (11)'!E24/'Residentes idade N (11)'!W24</f>
        <v>4.5843637055354762E-2</v>
      </c>
      <c r="E24" s="62">
        <f>'Residentes idade N (11)'!F24/'Residentes idade N (11)'!W24</f>
        <v>4.0136960243484877E-2</v>
      </c>
      <c r="F24" s="62">
        <f>'Residentes idade N (11)'!G24/'Residentes idade N (11)'!W24</f>
        <v>4.4416967852387294E-2</v>
      </c>
      <c r="G24" s="62">
        <f>'Residentes idade N (11)'!H24/'Residentes idade N (11)'!W24</f>
        <v>5.659121171770972E-2</v>
      </c>
      <c r="H24" s="62">
        <f>'Residentes idade N (11)'!I24/'Residentes idade N (11)'!W24</f>
        <v>6.3344112611755751E-2</v>
      </c>
      <c r="I24" s="62">
        <f>'Residentes idade N (11)'!J24/'Residentes idade N (11)'!W24</f>
        <v>8.0464143047365419E-2</v>
      </c>
      <c r="J24" s="62">
        <f>'Residentes idade N (11)'!K24/'Residentes idade N (11)'!W24</f>
        <v>7.6469469279056498E-2</v>
      </c>
      <c r="K24" s="62">
        <f>'Residentes idade N (11)'!L24/'Residentes idade N (11)'!W24</f>
        <v>6.0680996766216473E-2</v>
      </c>
      <c r="L24" s="62">
        <f>'Residentes idade N (11)'!M24/'Residentes idade N (11)'!W24</f>
        <v>6.3629446452349248E-2</v>
      </c>
      <c r="M24" s="62">
        <f>'Residentes idade N (11)'!N24/'Residentes idade N (11)'!W24</f>
        <v>5.9824995244435991E-2</v>
      </c>
      <c r="N24" s="62">
        <f>'Residentes idade N (11)'!O24/'Residentes idade N (11)'!W24</f>
        <v>5.7827658360281531E-2</v>
      </c>
      <c r="O24" s="62">
        <f>'Residentes idade N (11)'!P24/'Residentes idade N (11)'!W24</f>
        <v>6.0015217804831655E-2</v>
      </c>
      <c r="P24" s="62">
        <f>'Residentes idade N (11)'!Q24/'Residentes idade N (11)'!W24</f>
        <v>5.1645425147422486E-2</v>
      </c>
      <c r="Q24" s="62">
        <f>'Residentes idade N (11)'!R24/'Residentes idade N (11)'!W24</f>
        <v>4.7365417538520069E-2</v>
      </c>
      <c r="R24" s="62">
        <f>'Residentes idade N (11)'!S24/'Residentes idade N (11)'!W24</f>
        <v>4.7460528818717901E-2</v>
      </c>
      <c r="S24" s="62">
        <f>'Residentes idade N (11)'!T24/'Residentes idade N (11)'!W24</f>
        <v>4.8126307780102719E-2</v>
      </c>
      <c r="T24" s="62">
        <f>'Residentes idade N (11)'!U24/'Residentes idade N (11)'!W24</f>
        <v>3.5381396233593307E-2</v>
      </c>
      <c r="U24" s="64">
        <f>'Residentes idade N (11)'!V24/'Residentes idade N (11)'!W24</f>
        <v>1.3696024348487731E-2</v>
      </c>
    </row>
    <row r="25" spans="2:21" ht="14.25" customHeight="1">
      <c r="B25" s="19" t="s">
        <v>12</v>
      </c>
      <c r="C25" s="63">
        <f>'Residentes idade N (11)'!D25/'Residentes idade N (11)'!W25</f>
        <v>3.8227684346701166E-2</v>
      </c>
      <c r="D25" s="62">
        <f>'Residentes idade N (11)'!E25/'Residentes idade N (11)'!W25</f>
        <v>3.9521345407503232E-2</v>
      </c>
      <c r="E25" s="62">
        <f>'Residentes idade N (11)'!F25/'Residentes idade N (11)'!W25</f>
        <v>3.9197930142302717E-2</v>
      </c>
      <c r="F25" s="62">
        <f>'Residentes idade N (11)'!G25/'Residentes idade N (11)'!W25</f>
        <v>4.6183699870633893E-2</v>
      </c>
      <c r="G25" s="62">
        <f>'Residentes idade N (11)'!H25/'Residentes idade N (11)'!W25</f>
        <v>5.4269081500646833E-2</v>
      </c>
      <c r="H25" s="62">
        <f>'Residentes idade N (11)'!I25/'Residentes idade N (11)'!W25</f>
        <v>7.0763260025873215E-2</v>
      </c>
      <c r="I25" s="62">
        <f>'Residentes idade N (11)'!J25/'Residentes idade N (11)'!W25</f>
        <v>7.160413971539456E-2</v>
      </c>
      <c r="J25" s="62">
        <f>'Residentes idade N (11)'!K25/'Residentes idade N (11)'!W25</f>
        <v>7.6714100905562743E-2</v>
      </c>
      <c r="K25" s="62">
        <f>'Residentes idade N (11)'!L25/'Residentes idade N (11)'!W25</f>
        <v>6.6041397153945663E-2</v>
      </c>
      <c r="L25" s="62">
        <f>'Residentes idade N (11)'!M25/'Residentes idade N (11)'!W25</f>
        <v>6.8499353169469604E-2</v>
      </c>
      <c r="M25" s="62">
        <f>'Residentes idade N (11)'!N25/'Residentes idade N (11)'!W25</f>
        <v>6.4359637774902972E-2</v>
      </c>
      <c r="N25" s="62">
        <f>'Residentes idade N (11)'!O25/'Residentes idade N (11)'!W25</f>
        <v>6.3195342820181119E-2</v>
      </c>
      <c r="O25" s="62">
        <f>'Residentes idade N (11)'!P25/'Residentes idade N (11)'!W25</f>
        <v>6.0608020698576973E-2</v>
      </c>
      <c r="P25" s="62">
        <f>'Residentes idade N (11)'!Q25/'Residentes idade N (11)'!W25</f>
        <v>5.5756791720569208E-2</v>
      </c>
      <c r="Q25" s="62">
        <f>'Residentes idade N (11)'!R25/'Residentes idade N (11)'!W25</f>
        <v>5.413971539456662E-2</v>
      </c>
      <c r="R25" s="62">
        <f>'Residentes idade N (11)'!S25/'Residentes idade N (11)'!W25</f>
        <v>5.2457956015523929E-2</v>
      </c>
      <c r="S25" s="62">
        <f>'Residentes idade N (11)'!T25/'Residentes idade N (11)'!W25</f>
        <v>4.2561448900388099E-2</v>
      </c>
      <c r="T25" s="62">
        <f>'Residentes idade N (11)'!U25/'Residentes idade N (11)'!W25</f>
        <v>2.3738680465717983E-2</v>
      </c>
      <c r="U25" s="64">
        <f>'Residentes idade N (11)'!V25/'Residentes idade N (11)'!W25</f>
        <v>1.2160413971539457E-2</v>
      </c>
    </row>
    <row r="26" spans="2:21" ht="14.25" customHeight="1">
      <c r="B26" s="19" t="s">
        <v>13</v>
      </c>
      <c r="C26" s="63">
        <f>'Residentes idade N (11)'!D26/'Residentes idade N (11)'!W26</f>
        <v>5.0995024875621887E-2</v>
      </c>
      <c r="D26" s="62">
        <f>'Residentes idade N (11)'!E26/'Residentes idade N (11)'!W26</f>
        <v>5.3782810087493568E-2</v>
      </c>
      <c r="E26" s="62">
        <f>'Residentes idade N (11)'!F26/'Residentes idade N (11)'!W26</f>
        <v>5.7085263338480012E-2</v>
      </c>
      <c r="F26" s="62">
        <f>'Residentes idade N (11)'!G26/'Residentes idade N (11)'!W26</f>
        <v>5.7299708354777837E-2</v>
      </c>
      <c r="G26" s="62">
        <f>'Residentes idade N (11)'!H26/'Residentes idade N (11)'!W26</f>
        <v>6.1374163664436439E-2</v>
      </c>
      <c r="H26" s="62">
        <f>'Residentes idade N (11)'!I26/'Residentes idade N (11)'!W26</f>
        <v>6.5019728941499405E-2</v>
      </c>
      <c r="I26" s="62">
        <f>'Residentes idade N (11)'!J26/'Residentes idade N (11)'!W26</f>
        <v>7.1495968433693602E-2</v>
      </c>
      <c r="J26" s="62">
        <f>'Residentes idade N (11)'!K26/'Residentes idade N (11)'!W26</f>
        <v>7.4969977697718307E-2</v>
      </c>
      <c r="K26" s="62">
        <f>'Residentes idade N (11)'!L26/'Residentes idade N (11)'!W26</f>
        <v>7.1410190427174475E-2</v>
      </c>
      <c r="L26" s="62">
        <f>'Residentes idade N (11)'!M26/'Residentes idade N (11)'!W26</f>
        <v>7.4927088694458743E-2</v>
      </c>
      <c r="M26" s="62">
        <f>'Residentes idade N (11)'!N26/'Residentes idade N (11)'!W26</f>
        <v>7.4412420655343967E-2</v>
      </c>
      <c r="N26" s="62">
        <f>'Residentes idade N (11)'!O26/'Residentes idade N (11)'!W26</f>
        <v>7.0766855378281007E-2</v>
      </c>
      <c r="O26" s="62">
        <f>'Residentes idade N (11)'!P26/'Residentes idade N (11)'!W26</f>
        <v>6.0945273631840796E-2</v>
      </c>
      <c r="P26" s="62">
        <f>'Residentes idade N (11)'!Q26/'Residentes idade N (11)'!W26</f>
        <v>4.3746783324755532E-2</v>
      </c>
      <c r="Q26" s="62">
        <f>'Residentes idade N (11)'!R26/'Residentes idade N (11)'!W26</f>
        <v>3.8642991936867384E-2</v>
      </c>
      <c r="R26" s="62">
        <f>'Residentes idade N (11)'!S26/'Residentes idade N (11)'!W26</f>
        <v>3.0536970320809743E-2</v>
      </c>
      <c r="S26" s="62">
        <f>'Residentes idade N (11)'!T26/'Residentes idade N (11)'!W26</f>
        <v>2.3074283753645564E-2</v>
      </c>
      <c r="T26" s="62">
        <f>'Residentes idade N (11)'!U26/'Residentes idade N (11)'!W26</f>
        <v>1.3381369016984045E-2</v>
      </c>
      <c r="U26" s="64">
        <f>'Residentes idade N (11)'!V26/'Residentes idade N (11)'!W26</f>
        <v>6.1331274661176874E-3</v>
      </c>
    </row>
    <row r="27" spans="2:21" ht="14.25" customHeight="1">
      <c r="B27" s="19" t="s">
        <v>14</v>
      </c>
      <c r="C27" s="63">
        <f>'Residentes idade N (11)'!D27/'Residentes idade N (11)'!W27</f>
        <v>2.2535211267605635E-2</v>
      </c>
      <c r="D27" s="62">
        <f>'Residentes idade N (11)'!E27/'Residentes idade N (11)'!W27</f>
        <v>2.8169014084507043E-2</v>
      </c>
      <c r="E27" s="62">
        <f>'Residentes idade N (11)'!F27/'Residentes idade N (11)'!W27</f>
        <v>2.2535211267605635E-2</v>
      </c>
      <c r="F27" s="62">
        <f>'Residentes idade N (11)'!G27/'Residentes idade N (11)'!W27</f>
        <v>3.9436619718309862E-2</v>
      </c>
      <c r="G27" s="62">
        <f>'Residentes idade N (11)'!H27/'Residentes idade N (11)'!W27</f>
        <v>3.6619718309859155E-2</v>
      </c>
      <c r="H27" s="62">
        <f>'Residentes idade N (11)'!I27/'Residentes idade N (11)'!W27</f>
        <v>8.7323943661971826E-2</v>
      </c>
      <c r="I27" s="62">
        <f>'Residentes idade N (11)'!J27/'Residentes idade N (11)'!W27</f>
        <v>5.0704225352112678E-2</v>
      </c>
      <c r="J27" s="62">
        <f>'Residentes idade N (11)'!K27/'Residentes idade N (11)'!W27</f>
        <v>7.8873239436619724E-2</v>
      </c>
      <c r="K27" s="62">
        <f>'Residentes idade N (11)'!L27/'Residentes idade N (11)'!W27</f>
        <v>5.3521126760563378E-2</v>
      </c>
      <c r="L27" s="62">
        <f>'Residentes idade N (11)'!M27/'Residentes idade N (11)'!W27</f>
        <v>7.3239436619718309E-2</v>
      </c>
      <c r="M27" s="62">
        <f>'Residentes idade N (11)'!N27/'Residentes idade N (11)'!W27</f>
        <v>7.605633802816901E-2</v>
      </c>
      <c r="N27" s="62">
        <f>'Residentes idade N (11)'!O27/'Residentes idade N (11)'!W27</f>
        <v>6.1971830985915494E-2</v>
      </c>
      <c r="O27" s="62">
        <f>'Residentes idade N (11)'!P27/'Residentes idade N (11)'!W27</f>
        <v>8.1690140845070425E-2</v>
      </c>
      <c r="P27" s="62">
        <f>'Residentes idade N (11)'!Q27/'Residentes idade N (11)'!W27</f>
        <v>6.4788732394366194E-2</v>
      </c>
      <c r="Q27" s="62">
        <f>'Residentes idade N (11)'!R27/'Residentes idade N (11)'!W27</f>
        <v>6.7605633802816895E-2</v>
      </c>
      <c r="R27" s="62">
        <f>'Residentes idade N (11)'!S27/'Residentes idade N (11)'!W27</f>
        <v>5.0704225352112678E-2</v>
      </c>
      <c r="S27" s="62">
        <f>'Residentes idade N (11)'!T27/'Residentes idade N (11)'!W27</f>
        <v>5.0704225352112678E-2</v>
      </c>
      <c r="T27" s="62">
        <f>'Residentes idade N (11)'!U27/'Residentes idade N (11)'!W27</f>
        <v>3.6619718309859155E-2</v>
      </c>
      <c r="U27" s="64">
        <f>'Residentes idade N (11)'!V27/'Residentes idade N (11)'!W27</f>
        <v>1.6901408450704224E-2</v>
      </c>
    </row>
    <row r="28" spans="2:21" ht="14.25" customHeight="1">
      <c r="B28" s="19" t="s">
        <v>15</v>
      </c>
      <c r="C28" s="63">
        <f>'Residentes idade N (11)'!D28/'Residentes idade N (11)'!W28</f>
        <v>6.7337695017614496E-2</v>
      </c>
      <c r="D28" s="62">
        <f>'Residentes idade N (11)'!E28/'Residentes idade N (11)'!W28</f>
        <v>6.1902365374937089E-2</v>
      </c>
      <c r="E28" s="62">
        <f>'Residentes idade N (11)'!F28/'Residentes idade N (11)'!W28</f>
        <v>6.4620030196275796E-2</v>
      </c>
      <c r="F28" s="62">
        <f>'Residentes idade N (11)'!G28/'Residentes idade N (11)'!W28</f>
        <v>6.2506290890790142E-2</v>
      </c>
      <c r="G28" s="62">
        <f>'Residentes idade N (11)'!H28/'Residentes idade N (11)'!W28</f>
        <v>6.6834423754403627E-2</v>
      </c>
      <c r="H28" s="62">
        <f>'Residentes idade N (11)'!I28/'Residentes idade N (11)'!W28</f>
        <v>7.3276295923502766E-2</v>
      </c>
      <c r="I28" s="62">
        <f>'Residentes idade N (11)'!J28/'Residentes idade N (11)'!W28</f>
        <v>8.7569199798691488E-2</v>
      </c>
      <c r="J28" s="62">
        <f>'Residentes idade N (11)'!K28/'Residentes idade N (11)'!W28</f>
        <v>8.4952189229994965E-2</v>
      </c>
      <c r="K28" s="62">
        <f>'Residentes idade N (11)'!L28/'Residentes idade N (11)'!W28</f>
        <v>7.0256668344237549E-2</v>
      </c>
      <c r="L28" s="62">
        <f>'Residentes idade N (11)'!M28/'Residentes idade N (11)'!W28</f>
        <v>6.7941620533467542E-2</v>
      </c>
      <c r="M28" s="62">
        <f>'Residentes idade N (11)'!N28/'Residentes idade N (11)'!W28</f>
        <v>5.5158530447911427E-2</v>
      </c>
      <c r="N28" s="62">
        <f>'Residentes idade N (11)'!O28/'Residentes idade N (11)'!W28</f>
        <v>5.4856567689984904E-2</v>
      </c>
      <c r="O28" s="62">
        <f>'Residentes idade N (11)'!P28/'Residentes idade N (11)'!W28</f>
        <v>4.5294413688978359E-2</v>
      </c>
      <c r="P28" s="62">
        <f>'Residentes idade N (11)'!Q28/'Residentes idade N (11)'!W28</f>
        <v>4.1368897835933567E-2</v>
      </c>
      <c r="Q28" s="62">
        <f>'Residentes idade N (11)'!R28/'Residentes idade N (11)'!W28</f>
        <v>3.905385002516356E-2</v>
      </c>
      <c r="R28" s="62">
        <f>'Residentes idade N (11)'!S28/'Residentes idade N (11)'!W28</f>
        <v>2.9089079013588325E-2</v>
      </c>
      <c r="S28" s="62">
        <f>'Residentes idade N (11)'!T28/'Residentes idade N (11)'!W28</f>
        <v>1.8319073980875691E-2</v>
      </c>
      <c r="T28" s="62">
        <f>'Residentes idade N (11)'!U28/'Residentes idade N (11)'!W28</f>
        <v>6.7438349270256669E-3</v>
      </c>
      <c r="U28" s="64">
        <f>'Residentes idade N (11)'!V28/'Residentes idade N (11)'!W28</f>
        <v>2.9189733266230498E-3</v>
      </c>
    </row>
    <row r="29" spans="2:21" ht="14.25" customHeight="1">
      <c r="B29" s="19" t="s">
        <v>16</v>
      </c>
      <c r="C29" s="63">
        <f>'Residentes idade N (11)'!D29/'Residentes idade N (11)'!W29</f>
        <v>3.4968826240173487E-2</v>
      </c>
      <c r="D29" s="62">
        <f>'Residentes idade N (11)'!E29/'Residentes idade N (11)'!W29</f>
        <v>3.0360531309297913E-2</v>
      </c>
      <c r="E29" s="62">
        <f>'Residentes idade N (11)'!F29/'Residentes idade N (11)'!W29</f>
        <v>3.44266738953646E-2</v>
      </c>
      <c r="F29" s="62">
        <f>'Residentes idade N (11)'!G29/'Residentes idade N (11)'!W29</f>
        <v>3.3342369205746812E-2</v>
      </c>
      <c r="G29" s="62">
        <f>'Residentes idade N (11)'!H29/'Residentes idade N (11)'!W29</f>
        <v>4.8251558687991324E-2</v>
      </c>
      <c r="H29" s="62">
        <f>'Residentes idade N (11)'!I29/'Residentes idade N (11)'!W29</f>
        <v>8.9997289238275949E-2</v>
      </c>
      <c r="I29" s="62">
        <f>'Residentes idade N (11)'!J29/'Residentes idade N (11)'!W29</f>
        <v>9.1352670100298183E-2</v>
      </c>
      <c r="J29" s="62">
        <f>'Residentes idade N (11)'!K29/'Residentes idade N (11)'!W29</f>
        <v>8.0509623204120362E-2</v>
      </c>
      <c r="K29" s="62">
        <f>'Residentes idade N (11)'!L29/'Residentes idade N (11)'!W29</f>
        <v>6.7226890756302518E-2</v>
      </c>
      <c r="L29" s="62">
        <f>'Residentes idade N (11)'!M29/'Residentes idade N (11)'!W29</f>
        <v>6.2889671997831395E-2</v>
      </c>
      <c r="M29" s="62">
        <f>'Residentes idade N (11)'!N29/'Residentes idade N (11)'!W29</f>
        <v>5.4757386825698022E-2</v>
      </c>
      <c r="N29" s="62">
        <f>'Residentes idade N (11)'!O29/'Residentes idade N (11)'!W29</f>
        <v>6.2889671997831395E-2</v>
      </c>
      <c r="O29" s="62">
        <f>'Residentes idade N (11)'!P29/'Residentes idade N (11)'!W29</f>
        <v>5.3402005963675794E-2</v>
      </c>
      <c r="P29" s="62">
        <f>'Residentes idade N (11)'!Q29/'Residentes idade N (11)'!W29</f>
        <v>5.719707237733803E-2</v>
      </c>
      <c r="Q29" s="62">
        <f>'Residentes idade N (11)'!R29/'Residentes idade N (11)'!W29</f>
        <v>5.9636757928978046E-2</v>
      </c>
      <c r="R29" s="62">
        <f>'Residentes idade N (11)'!S29/'Residentes idade N (11)'!W29</f>
        <v>5.6383843860124697E-2</v>
      </c>
      <c r="S29" s="62">
        <f>'Residentes idade N (11)'!T29/'Residentes idade N (11)'!W29</f>
        <v>4.7709406343182437E-2</v>
      </c>
      <c r="T29" s="62">
        <f>'Residentes idade N (11)'!U29/'Residentes idade N (11)'!W29</f>
        <v>2.3583626999186771E-2</v>
      </c>
      <c r="U29" s="64">
        <f>'Residentes idade N (11)'!V29/'Residentes idade N (11)'!W29</f>
        <v>1.1114123068582272E-2</v>
      </c>
    </row>
    <row r="30" spans="2:21" ht="14.25" customHeight="1">
      <c r="B30" s="19" t="s">
        <v>17</v>
      </c>
      <c r="C30" s="63">
        <f>'Residentes idade N (11)'!D30/'Residentes idade N (11)'!W30</f>
        <v>3.8188277087033748E-2</v>
      </c>
      <c r="D30" s="62">
        <f>'Residentes idade N (11)'!E30/'Residentes idade N (11)'!W30</f>
        <v>2.9751332149200709E-2</v>
      </c>
      <c r="E30" s="62">
        <f>'Residentes idade N (11)'!F30/'Residentes idade N (11)'!W30</f>
        <v>3.108348134991119E-2</v>
      </c>
      <c r="F30" s="62">
        <f>'Residentes idade N (11)'!G30/'Residentes idade N (11)'!W30</f>
        <v>4.0852575488454709E-2</v>
      </c>
      <c r="G30" s="62">
        <f>'Residentes idade N (11)'!H30/'Residentes idade N (11)'!W30</f>
        <v>5.0177619893428067E-2</v>
      </c>
      <c r="H30" s="62">
        <f>'Residentes idade N (11)'!I30/'Residentes idade N (11)'!W30</f>
        <v>8.348134991119005E-2</v>
      </c>
      <c r="I30" s="62">
        <f>'Residentes idade N (11)'!J30/'Residentes idade N (11)'!W30</f>
        <v>9.0142095914742454E-2</v>
      </c>
      <c r="J30" s="62">
        <f>'Residentes idade N (11)'!K30/'Residentes idade N (11)'!W30</f>
        <v>8.4813499111900531E-2</v>
      </c>
      <c r="K30" s="62">
        <f>'Residentes idade N (11)'!L30/'Residentes idade N (11)'!W30</f>
        <v>5.9946714031971583E-2</v>
      </c>
      <c r="L30" s="62">
        <f>'Residentes idade N (11)'!M30/'Residentes idade N (11)'!W30</f>
        <v>5.905861456483126E-2</v>
      </c>
      <c r="M30" s="62">
        <f>'Residentes idade N (11)'!N30/'Residentes idade N (11)'!W30</f>
        <v>5.4174067495559503E-2</v>
      </c>
      <c r="N30" s="62">
        <f>'Residentes idade N (11)'!O30/'Residentes idade N (11)'!W30</f>
        <v>5.5506216696269983E-2</v>
      </c>
      <c r="O30" s="62">
        <f>'Residentes idade N (11)'!P30/'Residentes idade N (11)'!W30</f>
        <v>6.5719360568383664E-2</v>
      </c>
      <c r="P30" s="62">
        <f>'Residentes idade N (11)'!Q30/'Residentes idade N (11)'!W30</f>
        <v>5.5506216696269983E-2</v>
      </c>
      <c r="Q30" s="62">
        <f>'Residentes idade N (11)'!R30/'Residentes idade N (11)'!W30</f>
        <v>6.0834813499111899E-2</v>
      </c>
      <c r="R30" s="62">
        <f>'Residentes idade N (11)'!S30/'Residentes idade N (11)'!W30</f>
        <v>6.1722912966252222E-2</v>
      </c>
      <c r="S30" s="62">
        <f>'Residentes idade N (11)'!T30/'Residentes idade N (11)'!W30</f>
        <v>4.1740674955595025E-2</v>
      </c>
      <c r="T30" s="62">
        <f>'Residentes idade N (11)'!U30/'Residentes idade N (11)'!W30</f>
        <v>2.4422735346358793E-2</v>
      </c>
      <c r="U30" s="64">
        <f>'Residentes idade N (11)'!V30/'Residentes idade N (11)'!W30</f>
        <v>1.2877442273534635E-2</v>
      </c>
    </row>
    <row r="31" spans="2:21" ht="14.25" customHeight="1">
      <c r="B31" s="19" t="s">
        <v>18</v>
      </c>
      <c r="C31" s="63">
        <f>'Residentes idade N (11)'!D31/'Residentes idade N (11)'!W31</f>
        <v>3.6806635562467598E-2</v>
      </c>
      <c r="D31" s="62">
        <f>'Residentes idade N (11)'!E31/'Residentes idade N (11)'!W31</f>
        <v>3.4041817867634355E-2</v>
      </c>
      <c r="E31" s="62">
        <f>'Residentes idade N (11)'!F31/'Residentes idade N (11)'!W31</f>
        <v>3.6115431138759285E-2</v>
      </c>
      <c r="F31" s="62">
        <f>'Residentes idade N (11)'!G31/'Residentes idade N (11)'!W31</f>
        <v>3.8361845515811302E-2</v>
      </c>
      <c r="G31" s="62">
        <f>'Residentes idade N (11)'!H31/'Residentes idade N (11)'!W31</f>
        <v>4.5619491964748578E-2</v>
      </c>
      <c r="H31" s="62">
        <f>'Residentes idade N (11)'!I31/'Residentes idade N (11)'!W31</f>
        <v>6.7738033523414551E-2</v>
      </c>
      <c r="I31" s="62">
        <f>'Residentes idade N (11)'!J31/'Residentes idade N (11)'!W31</f>
        <v>7.4131674442716428E-2</v>
      </c>
      <c r="J31" s="62">
        <f>'Residentes idade N (11)'!K31/'Residentes idade N (11)'!W31</f>
        <v>7.7587696561257996E-2</v>
      </c>
      <c r="K31" s="62">
        <f>'Residentes idade N (11)'!L31/'Residentes idade N (11)'!W31</f>
        <v>6.2554000345602212E-2</v>
      </c>
      <c r="L31" s="62">
        <f>'Residentes idade N (11)'!M31/'Residentes idade N (11)'!W31</f>
        <v>5.8579574909279418E-2</v>
      </c>
      <c r="M31" s="62">
        <f>'Residentes idade N (11)'!N31/'Residentes idade N (11)'!W31</f>
        <v>5.4432348367029551E-2</v>
      </c>
      <c r="N31" s="62">
        <f>'Residentes idade N (11)'!O31/'Residentes idade N (11)'!W31</f>
        <v>6.2554000345602212E-2</v>
      </c>
      <c r="O31" s="62">
        <f>'Residentes idade N (11)'!P31/'Residentes idade N (11)'!W31</f>
        <v>6.410921029894591E-2</v>
      </c>
      <c r="P31" s="62">
        <f>'Residentes idade N (11)'!Q31/'Residentes idade N (11)'!W31</f>
        <v>5.927077933298773E-2</v>
      </c>
      <c r="Q31" s="62">
        <f>'Residentes idade N (11)'!R31/'Residentes idade N (11)'!W31</f>
        <v>6.9293243476758248E-2</v>
      </c>
      <c r="R31" s="62">
        <f>'Residentes idade N (11)'!S31/'Residentes idade N (11)'!W31</f>
        <v>6.6528425781924999E-2</v>
      </c>
      <c r="S31" s="62">
        <f>'Residentes idade N (11)'!T31/'Residentes idade N (11)'!W31</f>
        <v>4.9766718506998445E-2</v>
      </c>
      <c r="T31" s="62">
        <f>'Residentes idade N (11)'!U31/'Residentes idade N (11)'!W31</f>
        <v>2.7820978054259548E-2</v>
      </c>
      <c r="U31" s="64">
        <f>'Residentes idade N (11)'!V31/'Residentes idade N (11)'!W31</f>
        <v>1.4688094003801624E-2</v>
      </c>
    </row>
    <row r="32" spans="2:21" ht="14.25" customHeight="1">
      <c r="B32" s="19" t="s">
        <v>19</v>
      </c>
      <c r="C32" s="63">
        <f>'Residentes idade N (11)'!D32/'Residentes idade N (11)'!W32</f>
        <v>4.675E-2</v>
      </c>
      <c r="D32" s="62">
        <f>'Residentes idade N (11)'!E32/'Residentes idade N (11)'!W32</f>
        <v>4.675E-2</v>
      </c>
      <c r="E32" s="62">
        <f>'Residentes idade N (11)'!F32/'Residentes idade N (11)'!W32</f>
        <v>4.9250000000000002E-2</v>
      </c>
      <c r="F32" s="62">
        <f>'Residentes idade N (11)'!G32/'Residentes idade N (11)'!W32</f>
        <v>4.675E-2</v>
      </c>
      <c r="G32" s="62">
        <f>'Residentes idade N (11)'!H32/'Residentes idade N (11)'!W32</f>
        <v>4.8125000000000001E-2</v>
      </c>
      <c r="H32" s="62">
        <f>'Residentes idade N (11)'!I32/'Residentes idade N (11)'!W32</f>
        <v>6.2125E-2</v>
      </c>
      <c r="I32" s="62">
        <f>'Residentes idade N (11)'!J32/'Residentes idade N (11)'!W32</f>
        <v>6.7750000000000005E-2</v>
      </c>
      <c r="J32" s="62">
        <f>'Residentes idade N (11)'!K32/'Residentes idade N (11)'!W32</f>
        <v>6.9250000000000006E-2</v>
      </c>
      <c r="K32" s="62">
        <f>'Residentes idade N (11)'!L32/'Residentes idade N (11)'!W32</f>
        <v>5.6875000000000002E-2</v>
      </c>
      <c r="L32" s="62">
        <f>'Residentes idade N (11)'!M32/'Residentes idade N (11)'!W32</f>
        <v>6.0249999999999998E-2</v>
      </c>
      <c r="M32" s="62">
        <f>'Residentes idade N (11)'!N32/'Residentes idade N (11)'!W32</f>
        <v>5.4625E-2</v>
      </c>
      <c r="N32" s="62">
        <f>'Residentes idade N (11)'!O32/'Residentes idade N (11)'!W32</f>
        <v>6.5375000000000003E-2</v>
      </c>
      <c r="O32" s="62">
        <f>'Residentes idade N (11)'!P32/'Residentes idade N (11)'!W32</f>
        <v>6.6250000000000003E-2</v>
      </c>
      <c r="P32" s="62">
        <f>'Residentes idade N (11)'!Q32/'Residentes idade N (11)'!W32</f>
        <v>6.3250000000000001E-2</v>
      </c>
      <c r="Q32" s="62">
        <f>'Residentes idade N (11)'!R32/'Residentes idade N (11)'!W32</f>
        <v>5.4125E-2</v>
      </c>
      <c r="R32" s="62">
        <f>'Residentes idade N (11)'!S32/'Residentes idade N (11)'!W32</f>
        <v>5.4875E-2</v>
      </c>
      <c r="S32" s="62">
        <f>'Residentes idade N (11)'!T32/'Residentes idade N (11)'!W32</f>
        <v>4.5124999999999998E-2</v>
      </c>
      <c r="T32" s="62">
        <f>'Residentes idade N (11)'!U32/'Residentes idade N (11)'!W32</f>
        <v>2.8500000000000001E-2</v>
      </c>
      <c r="U32" s="64">
        <f>'Residentes idade N (11)'!V32/'Residentes idade N (11)'!W32</f>
        <v>1.4E-2</v>
      </c>
    </row>
    <row r="33" spans="2:21" ht="14.25" customHeight="1">
      <c r="B33" s="19" t="s">
        <v>20</v>
      </c>
      <c r="C33" s="63">
        <f>'Residentes idade N (11)'!D33/'Residentes idade N (11)'!W33</f>
        <v>5.3154531982605738E-2</v>
      </c>
      <c r="D33" s="62">
        <f>'Residentes idade N (11)'!E33/'Residentes idade N (11)'!W33</f>
        <v>5.0968102422078082E-2</v>
      </c>
      <c r="E33" s="62">
        <f>'Residentes idade N (11)'!F33/'Residentes idade N (11)'!W33</f>
        <v>4.9631951023977841E-2</v>
      </c>
      <c r="F33" s="62">
        <f>'Residentes idade N (11)'!G33/'Residentes idade N (11)'!W33</f>
        <v>5.1162451716347208E-2</v>
      </c>
      <c r="G33" s="62">
        <f>'Residentes idade N (11)'!H33/'Residentes idade N (11)'!W33</f>
        <v>5.9009304472463137E-2</v>
      </c>
      <c r="H33" s="62">
        <f>'Residentes idade N (11)'!I33/'Residentes idade N (11)'!W33</f>
        <v>7.2297937468114568E-2</v>
      </c>
      <c r="I33" s="62">
        <f>'Residentes idade N (11)'!J33/'Residentes idade N (11)'!W33</f>
        <v>8.2404100770109082E-2</v>
      </c>
      <c r="J33" s="62">
        <f>'Residentes idade N (11)'!K33/'Residentes idade N (11)'!W33</f>
        <v>8.3886014138911155E-2</v>
      </c>
      <c r="K33" s="62">
        <f>'Residentes idade N (11)'!L33/'Residentes idade N (11)'!W33</f>
        <v>7.2467993100600051E-2</v>
      </c>
      <c r="L33" s="62">
        <f>'Residentes idade N (11)'!M33/'Residentes idade N (11)'!W33</f>
        <v>6.8240895950246586E-2</v>
      </c>
      <c r="M33" s="62">
        <f>'Residentes idade N (11)'!N33/'Residentes idade N (11)'!W33</f>
        <v>6.6297403007555322E-2</v>
      </c>
      <c r="N33" s="62">
        <f>'Residentes idade N (11)'!O33/'Residentes idade N (11)'!W33</f>
        <v>6.7584967082088276E-2</v>
      </c>
      <c r="O33" s="62">
        <f>'Residentes idade N (11)'!P33/'Residentes idade N (11)'!W33</f>
        <v>6.1147146709423512E-2</v>
      </c>
      <c r="P33" s="62">
        <f>'Residentes idade N (11)'!Q33/'Residentes idade N (11)'!W33</f>
        <v>4.863591089084858E-2</v>
      </c>
      <c r="Q33" s="62">
        <f>'Residentes idade N (11)'!R33/'Residentes idade N (11)'!W33</f>
        <v>3.9015620824526878E-2</v>
      </c>
      <c r="R33" s="62">
        <f>'Residentes idade N (11)'!S33/'Residentes idade N (11)'!W33</f>
        <v>3.0925831450574544E-2</v>
      </c>
      <c r="S33" s="62">
        <f>'Residentes idade N (11)'!T33/'Residentes idade N (11)'!W33</f>
        <v>2.3491970944780508E-2</v>
      </c>
      <c r="T33" s="62">
        <f>'Residentes idade N (11)'!U33/'Residentes idade N (11)'!W33</f>
        <v>1.3021402716031387E-2</v>
      </c>
      <c r="U33" s="64">
        <f>'Residentes idade N (11)'!V33/'Residentes idade N (11)'!W33</f>
        <v>6.6564633287175372E-3</v>
      </c>
    </row>
    <row r="34" spans="2:21" ht="14.25" customHeight="1">
      <c r="B34" s="19" t="s">
        <v>21</v>
      </c>
      <c r="C34" s="63">
        <f>'Residentes idade N (11)'!D34/'Residentes idade N (11)'!W34</f>
        <v>6.6157760814249358E-2</v>
      </c>
      <c r="D34" s="62">
        <f>'Residentes idade N (11)'!E34/'Residentes idade N (11)'!W34</f>
        <v>3.8167938931297711E-2</v>
      </c>
      <c r="E34" s="62">
        <f>'Residentes idade N (11)'!F34/'Residentes idade N (11)'!W34</f>
        <v>2.5445292620865138E-2</v>
      </c>
      <c r="F34" s="62">
        <f>'Residentes idade N (11)'!G34/'Residentes idade N (11)'!W34</f>
        <v>5.3435114503816793E-2</v>
      </c>
      <c r="G34" s="62">
        <f>'Residentes idade N (11)'!H34/'Residentes idade N (11)'!W34</f>
        <v>4.3256997455470736E-2</v>
      </c>
      <c r="H34" s="62">
        <f>'Residentes idade N (11)'!I34/'Residentes idade N (11)'!W34</f>
        <v>6.1068702290076333E-2</v>
      </c>
      <c r="I34" s="62">
        <f>'Residentes idade N (11)'!J34/'Residentes idade N (11)'!W34</f>
        <v>0.12468193384223919</v>
      </c>
      <c r="J34" s="62">
        <f>'Residentes idade N (11)'!K34/'Residentes idade N (11)'!W34</f>
        <v>0.10432569974554708</v>
      </c>
      <c r="K34" s="62">
        <f>'Residentes idade N (11)'!L34/'Residentes idade N (11)'!W34</f>
        <v>7.8880407124681931E-2</v>
      </c>
      <c r="L34" s="62">
        <f>'Residentes idade N (11)'!M34/'Residentes idade N (11)'!W34</f>
        <v>7.3791348600508899E-2</v>
      </c>
      <c r="M34" s="62">
        <f>'Residentes idade N (11)'!N34/'Residentes idade N (11)'!W34</f>
        <v>5.8524173027989825E-2</v>
      </c>
      <c r="N34" s="62">
        <f>'Residentes idade N (11)'!O34/'Residentes idade N (11)'!W34</f>
        <v>5.5979643765903309E-2</v>
      </c>
      <c r="O34" s="62">
        <f>'Residentes idade N (11)'!P34/'Residentes idade N (11)'!W34</f>
        <v>4.8346055979643768E-2</v>
      </c>
      <c r="P34" s="62">
        <f>'Residentes idade N (11)'!Q34/'Residentes idade N (11)'!W34</f>
        <v>3.5623409669211195E-2</v>
      </c>
      <c r="Q34" s="62">
        <f>'Residentes idade N (11)'!R34/'Residentes idade N (11)'!W34</f>
        <v>4.0712468193384227E-2</v>
      </c>
      <c r="R34" s="62">
        <f>'Residentes idade N (11)'!S34/'Residentes idade N (11)'!W34</f>
        <v>4.3256997455470736E-2</v>
      </c>
      <c r="S34" s="62">
        <f>'Residentes idade N (11)'!T34/'Residentes idade N (11)'!W34</f>
        <v>2.2900763358778626E-2</v>
      </c>
      <c r="T34" s="62">
        <f>'Residentes idade N (11)'!U34/'Residentes idade N (11)'!W34</f>
        <v>1.7811704834605598E-2</v>
      </c>
      <c r="U34" s="64">
        <f>'Residentes idade N (11)'!V34/'Residentes idade N (11)'!W34</f>
        <v>7.6335877862595417E-3</v>
      </c>
    </row>
    <row r="35" spans="2:21" ht="14.25" customHeight="1">
      <c r="B35" s="19" t="s">
        <v>22</v>
      </c>
      <c r="C35" s="63">
        <f>'Residentes idade N (11)'!D35/'Residentes idade N (11)'!W35</f>
        <v>2.9569892473118281E-2</v>
      </c>
      <c r="D35" s="62">
        <f>'Residentes idade N (11)'!E35/'Residentes idade N (11)'!W35</f>
        <v>2.6881720430107527E-2</v>
      </c>
      <c r="E35" s="62">
        <f>'Residentes idade N (11)'!F35/'Residentes idade N (11)'!W35</f>
        <v>4.0322580645161289E-2</v>
      </c>
      <c r="F35" s="62">
        <f>'Residentes idade N (11)'!G35/'Residentes idade N (11)'!W35</f>
        <v>2.9569892473118281E-2</v>
      </c>
      <c r="G35" s="62">
        <f>'Residentes idade N (11)'!H35/'Residentes idade N (11)'!W35</f>
        <v>5.1075268817204304E-2</v>
      </c>
      <c r="H35" s="62">
        <f>'Residentes idade N (11)'!I35/'Residentes idade N (11)'!W35</f>
        <v>6.9892473118279563E-2</v>
      </c>
      <c r="I35" s="62">
        <f>'Residentes idade N (11)'!J35/'Residentes idade N (11)'!W35</f>
        <v>0.10752688172043011</v>
      </c>
      <c r="J35" s="62">
        <f>'Residentes idade N (11)'!K35/'Residentes idade N (11)'!W35</f>
        <v>8.8709677419354843E-2</v>
      </c>
      <c r="K35" s="62">
        <f>'Residentes idade N (11)'!L35/'Residentes idade N (11)'!W35</f>
        <v>7.2580645161290328E-2</v>
      </c>
      <c r="L35" s="62">
        <f>'Residentes idade N (11)'!M35/'Residentes idade N (11)'!W35</f>
        <v>9.1397849462365593E-2</v>
      </c>
      <c r="M35" s="62">
        <f>'Residentes idade N (11)'!N35/'Residentes idade N (11)'!W35</f>
        <v>4.8387096774193547E-2</v>
      </c>
      <c r="N35" s="62">
        <f>'Residentes idade N (11)'!O35/'Residentes idade N (11)'!W35</f>
        <v>7.2580645161290328E-2</v>
      </c>
      <c r="O35" s="62">
        <f>'Residentes idade N (11)'!P35/'Residentes idade N (11)'!W35</f>
        <v>7.7956989247311828E-2</v>
      </c>
      <c r="P35" s="62">
        <f>'Residentes idade N (11)'!Q35/'Residentes idade N (11)'!W35</f>
        <v>3.7634408602150539E-2</v>
      </c>
      <c r="Q35" s="62">
        <f>'Residentes idade N (11)'!R35/'Residentes idade N (11)'!W35</f>
        <v>4.5698924731182797E-2</v>
      </c>
      <c r="R35" s="62">
        <f>'Residentes idade N (11)'!S35/'Residentes idade N (11)'!W35</f>
        <v>2.6881720430107527E-2</v>
      </c>
      <c r="S35" s="62">
        <f>'Residentes idade N (11)'!T35/'Residentes idade N (11)'!W35</f>
        <v>2.1505376344086023E-2</v>
      </c>
      <c r="T35" s="62">
        <f>'Residentes idade N (11)'!U35/'Residentes idade N (11)'!W35</f>
        <v>2.6881720430107527E-2</v>
      </c>
      <c r="U35" s="64">
        <f>'Residentes idade N (11)'!V35/'Residentes idade N (11)'!W35</f>
        <v>3.4946236559139782E-2</v>
      </c>
    </row>
    <row r="36" spans="2:21" ht="14.25" customHeight="1">
      <c r="B36" s="19" t="s">
        <v>23</v>
      </c>
      <c r="C36" s="63">
        <f>'Residentes idade N (11)'!D36/'Residentes idade N (11)'!W36</f>
        <v>4.3882210907563911E-2</v>
      </c>
      <c r="D36" s="62">
        <f>'Residentes idade N (11)'!E36/'Residentes idade N (11)'!W36</f>
        <v>4.5876856857907725E-2</v>
      </c>
      <c r="E36" s="62">
        <f>'Residentes idade N (11)'!F36/'Residentes idade N (11)'!W36</f>
        <v>4.8212692247126133E-2</v>
      </c>
      <c r="F36" s="62">
        <f>'Residentes idade N (11)'!G36/'Residentes idade N (11)'!W36</f>
        <v>5.516770773187759E-2</v>
      </c>
      <c r="G36" s="62">
        <f>'Residentes idade N (11)'!H36/'Residentes idade N (11)'!W36</f>
        <v>6.1571571046139313E-2</v>
      </c>
      <c r="H36" s="62">
        <f>'Residentes idade N (11)'!I36/'Residentes idade N (11)'!W36</f>
        <v>7.0731195212849721E-2</v>
      </c>
      <c r="I36" s="62">
        <f>'Residentes idade N (11)'!J36/'Residentes idade N (11)'!W36</f>
        <v>6.8237887774919959E-2</v>
      </c>
      <c r="J36" s="62">
        <f>'Residentes idade N (11)'!K36/'Residentes idade N (11)'!W36</f>
        <v>6.519342816650045E-2</v>
      </c>
      <c r="K36" s="62">
        <f>'Residentes idade N (11)'!L36/'Residentes idade N (11)'!W36</f>
        <v>6.5587108288278836E-2</v>
      </c>
      <c r="L36" s="62">
        <f>'Residentes idade N (11)'!M36/'Residentes idade N (11)'!W36</f>
        <v>7.0678704529945929E-2</v>
      </c>
      <c r="M36" s="62">
        <f>'Residentes idade N (11)'!N36/'Residentes idade N (11)'!W36</f>
        <v>7.367067345546166E-2</v>
      </c>
      <c r="N36" s="62">
        <f>'Residentes idade N (11)'!O36/'Residentes idade N (11)'!W36</f>
        <v>7.7791192063408746E-2</v>
      </c>
      <c r="O36" s="62">
        <f>'Residentes idade N (11)'!P36/'Residentes idade N (11)'!W36</f>
        <v>6.6400713873287498E-2</v>
      </c>
      <c r="P36" s="62">
        <f>'Residentes idade N (11)'!Q36/'Residentes idade N (11)'!W36</f>
        <v>5.671618287753924E-2</v>
      </c>
      <c r="Q36" s="62">
        <f>'Residentes idade N (11)'!R36/'Residentes idade N (11)'!W36</f>
        <v>4.8816335100519657E-2</v>
      </c>
      <c r="R36" s="62">
        <f>'Residentes idade N (11)'!S36/'Residentes idade N (11)'!W36</f>
        <v>4.0339089811558447E-2</v>
      </c>
      <c r="S36" s="62">
        <f>'Residentes idade N (11)'!T36/'Residentes idade N (11)'!W36</f>
        <v>2.4198204818644691E-2</v>
      </c>
      <c r="T36" s="62">
        <f>'Residentes idade N (11)'!U36/'Residentes idade N (11)'!W36</f>
        <v>1.1705422287543961E-2</v>
      </c>
      <c r="U36" s="64">
        <f>'Residentes idade N (11)'!V36/'Residentes idade N (11)'!W36</f>
        <v>5.2228229489265652E-3</v>
      </c>
    </row>
    <row r="37" spans="2:21" ht="14.25" customHeight="1">
      <c r="B37" s="19" t="s">
        <v>24</v>
      </c>
      <c r="C37" s="63">
        <f>'Residentes idade N (11)'!D37/'Residentes idade N (11)'!W37</f>
        <v>3.9585730724971228E-2</v>
      </c>
      <c r="D37" s="62">
        <f>'Residentes idade N (11)'!E37/'Residentes idade N (11)'!W37</f>
        <v>3.9355581127733026E-2</v>
      </c>
      <c r="E37" s="62">
        <f>'Residentes idade N (11)'!F37/'Residentes idade N (11)'!W37</f>
        <v>3.9585730724971228E-2</v>
      </c>
      <c r="F37" s="62">
        <f>'Residentes idade N (11)'!G37/'Residentes idade N (11)'!W37</f>
        <v>3.7514384349827387E-2</v>
      </c>
      <c r="G37" s="62">
        <f>'Residentes idade N (11)'!H37/'Residentes idade N (11)'!W37</f>
        <v>4.1426927502876867E-2</v>
      </c>
      <c r="H37" s="62">
        <f>'Residentes idade N (11)'!I37/'Residentes idade N (11)'!W37</f>
        <v>7.4798619102416572E-2</v>
      </c>
      <c r="I37" s="62">
        <f>'Residentes idade N (11)'!J37/'Residentes idade N (11)'!W37</f>
        <v>8.3314154200230153E-2</v>
      </c>
      <c r="J37" s="62">
        <f>'Residentes idade N (11)'!K37/'Residentes idade N (11)'!W37</f>
        <v>7.9401611047180673E-2</v>
      </c>
      <c r="K37" s="62">
        <f>'Residentes idade N (11)'!L37/'Residentes idade N (11)'!W37</f>
        <v>7.1576524741081698E-2</v>
      </c>
      <c r="L37" s="62">
        <f>'Residentes idade N (11)'!M37/'Residentes idade N (11)'!W37</f>
        <v>5.5005753739930954E-2</v>
      </c>
      <c r="M37" s="62">
        <f>'Residentes idade N (11)'!N37/'Residentes idade N (11)'!W37</f>
        <v>6.2830840046029915E-2</v>
      </c>
      <c r="N37" s="62">
        <f>'Residentes idade N (11)'!O37/'Residentes idade N (11)'!W37</f>
        <v>6.5362485615650168E-2</v>
      </c>
      <c r="O37" s="62">
        <f>'Residentes idade N (11)'!P37/'Residentes idade N (11)'!W37</f>
        <v>6.3291139240506333E-2</v>
      </c>
      <c r="P37" s="62">
        <f>'Residentes idade N (11)'!Q37/'Residentes idade N (11)'!W37</f>
        <v>5.8227848101265821E-2</v>
      </c>
      <c r="Q37" s="62">
        <f>'Residentes idade N (11)'!R37/'Residentes idade N (11)'!W37</f>
        <v>5.5005753739930954E-2</v>
      </c>
      <c r="R37" s="62">
        <f>'Residentes idade N (11)'!S37/'Residentes idade N (11)'!W37</f>
        <v>5.0172612197928651E-2</v>
      </c>
      <c r="S37" s="62">
        <f>'Residentes idade N (11)'!T37/'Residentes idade N (11)'!W37</f>
        <v>4.5799769850402759E-2</v>
      </c>
      <c r="T37" s="62">
        <f>'Residentes idade N (11)'!U37/'Residentes idade N (11)'!W37</f>
        <v>2.3935558112773304E-2</v>
      </c>
      <c r="U37" s="64">
        <f>'Residentes idade N (11)'!V37/'Residentes idade N (11)'!W37</f>
        <v>1.3808975834292289E-2</v>
      </c>
    </row>
    <row r="38" spans="2:21" ht="14.25" customHeight="1">
      <c r="B38" s="19" t="s">
        <v>25</v>
      </c>
      <c r="C38" s="63">
        <f>'Residentes idade N (11)'!D38/'Residentes idade N (11)'!W38</f>
        <v>3.6642020545704375E-2</v>
      </c>
      <c r="D38" s="62">
        <f>'Residentes idade N (11)'!E38/'Residentes idade N (11)'!W38</f>
        <v>3.9717332984361711E-2</v>
      </c>
      <c r="E38" s="62">
        <f>'Residentes idade N (11)'!F38/'Residentes idade N (11)'!W38</f>
        <v>4.3250670679840349E-2</v>
      </c>
      <c r="F38" s="62">
        <f>'Residentes idade N (11)'!G38/'Residentes idade N (11)'!W38</f>
        <v>4.6849440554864882E-2</v>
      </c>
      <c r="G38" s="62">
        <f>'Residentes idade N (11)'!H38/'Residentes idade N (11)'!W38</f>
        <v>5.5617352614015569E-2</v>
      </c>
      <c r="H38" s="62">
        <f>'Residentes idade N (11)'!I38/'Residentes idade N (11)'!W38</f>
        <v>7.688281096643329E-2</v>
      </c>
      <c r="I38" s="62">
        <f>'Residentes idade N (11)'!J38/'Residentes idade N (11)'!W38</f>
        <v>7.2171694039128445E-2</v>
      </c>
      <c r="J38" s="62">
        <f>'Residentes idade N (11)'!K38/'Residentes idade N (11)'!W38</f>
        <v>6.3730942877707253E-2</v>
      </c>
      <c r="K38" s="62">
        <f>'Residentes idade N (11)'!L38/'Residentes idade N (11)'!W38</f>
        <v>5.7645750179938497E-2</v>
      </c>
      <c r="L38" s="62">
        <f>'Residentes idade N (11)'!M38/'Residentes idade N (11)'!W38</f>
        <v>6.1898841850422034E-2</v>
      </c>
      <c r="M38" s="62">
        <f>'Residentes idade N (11)'!N38/'Residentes idade N (11)'!W38</f>
        <v>6.1048223516325328E-2</v>
      </c>
      <c r="N38" s="62">
        <f>'Residentes idade N (11)'!O38/'Residentes idade N (11)'!W38</f>
        <v>6.0655630439049923E-2</v>
      </c>
      <c r="O38" s="62">
        <f>'Residentes idade N (11)'!P38/'Residentes idade N (11)'!W38</f>
        <v>6.360007851861546E-2</v>
      </c>
      <c r="P38" s="62">
        <f>'Residentes idade N (11)'!Q38/'Residentes idade N (11)'!W38</f>
        <v>5.7972911077667999E-2</v>
      </c>
      <c r="Q38" s="62">
        <f>'Residentes idade N (11)'!R38/'Residentes idade N (11)'!W38</f>
        <v>5.6729699666295881E-2</v>
      </c>
      <c r="R38" s="62">
        <f>'Residentes idade N (11)'!S38/'Residentes idade N (11)'!W38</f>
        <v>5.5028462998102469E-2</v>
      </c>
      <c r="S38" s="62">
        <f>'Residentes idade N (11)'!T38/'Residentes idade N (11)'!W38</f>
        <v>4.5802525682130474E-2</v>
      </c>
      <c r="T38" s="62">
        <f>'Residentes idade N (11)'!U38/'Residentes idade N (11)'!W38</f>
        <v>3.0425963488843813E-2</v>
      </c>
      <c r="U38" s="64">
        <f>'Residentes idade N (11)'!V38/'Residentes idade N (11)'!W38</f>
        <v>1.4329647320552247E-2</v>
      </c>
    </row>
    <row r="39" spans="2:21" ht="14.25" customHeight="1">
      <c r="B39" s="19" t="s">
        <v>26</v>
      </c>
      <c r="C39" s="63">
        <f>'Residentes idade N (11)'!D39/'Residentes idade N (11)'!W39</f>
        <v>3.5666518056174767E-2</v>
      </c>
      <c r="D39" s="62">
        <f>'Residentes idade N (11)'!E39/'Residentes idade N (11)'!W39</f>
        <v>3.3883192153366028E-2</v>
      </c>
      <c r="E39" s="62">
        <f>'Residentes idade N (11)'!F39/'Residentes idade N (11)'!W39</f>
        <v>3.0539456085599645E-2</v>
      </c>
      <c r="F39" s="62">
        <f>'Residentes idade N (11)'!G39/'Residentes idade N (11)'!W39</f>
        <v>3.923316986179224E-2</v>
      </c>
      <c r="G39" s="62">
        <f>'Residentes idade N (11)'!H39/'Residentes idade N (11)'!W39</f>
        <v>5.7958091841283997E-2</v>
      </c>
      <c r="H39" s="62">
        <f>'Residentes idade N (11)'!I39/'Residentes idade N (11)'!W39</f>
        <v>8.0695497102095406E-2</v>
      </c>
      <c r="I39" s="62">
        <f>'Residentes idade N (11)'!J39/'Residentes idade N (11)'!W39</f>
        <v>8.7605884975479276E-2</v>
      </c>
      <c r="J39" s="62">
        <f>'Residentes idade N (11)'!K39/'Residentes idade N (11)'!W39</f>
        <v>8.0026749888542137E-2</v>
      </c>
      <c r="K39" s="62">
        <f>'Residentes idade N (11)'!L39/'Residentes idade N (11)'!W39</f>
        <v>6.3753901025412396E-2</v>
      </c>
      <c r="L39" s="62">
        <f>'Residentes idade N (11)'!M39/'Residentes idade N (11)'!W39</f>
        <v>5.77351761034329E-2</v>
      </c>
      <c r="M39" s="62">
        <f>'Residentes idade N (11)'!N39/'Residentes idade N (11)'!W39</f>
        <v>6.0633080695497103E-2</v>
      </c>
      <c r="N39" s="62">
        <f>'Residentes idade N (11)'!O39/'Residentes idade N (11)'!W39</f>
        <v>6.0633080695497103E-2</v>
      </c>
      <c r="O39" s="62">
        <f>'Residentes idade N (11)'!P39/'Residentes idade N (11)'!W39</f>
        <v>6.4868479714667859E-2</v>
      </c>
      <c r="P39" s="62">
        <f>'Residentes idade N (11)'!Q39/'Residentes idade N (11)'!W39</f>
        <v>5.5506018724921981E-2</v>
      </c>
      <c r="Q39" s="62">
        <f>'Residentes idade N (11)'!R39/'Residentes idade N (11)'!W39</f>
        <v>5.3276861346411054E-2</v>
      </c>
      <c r="R39" s="62">
        <f>'Residentes idade N (11)'!S39/'Residentes idade N (11)'!W39</f>
        <v>5.6397681676326347E-2</v>
      </c>
      <c r="S39" s="62">
        <f>'Residentes idade N (11)'!T39/'Residentes idade N (11)'!W39</f>
        <v>5.0824788230049038E-2</v>
      </c>
      <c r="T39" s="62">
        <f>'Residentes idade N (11)'!U39/'Residentes idade N (11)'!W39</f>
        <v>2.050824788230049E-2</v>
      </c>
      <c r="U39" s="64">
        <f>'Residentes idade N (11)'!V39/'Residentes idade N (11)'!W39</f>
        <v>1.0254123941150245E-2</v>
      </c>
    </row>
    <row r="40" spans="2:21" ht="14.25" customHeight="1">
      <c r="B40" s="19" t="s">
        <v>27</v>
      </c>
      <c r="C40" s="63">
        <f>'Residentes idade N (11)'!D40/'Residentes idade N (11)'!W40</f>
        <v>3.5680751173708919E-2</v>
      </c>
      <c r="D40" s="62">
        <f>'Residentes idade N (11)'!E40/'Residentes idade N (11)'!W40</f>
        <v>3.7715179968701093E-2</v>
      </c>
      <c r="E40" s="62">
        <f>'Residentes idade N (11)'!F40/'Residentes idade N (11)'!W40</f>
        <v>3.5524256651017216E-2</v>
      </c>
      <c r="F40" s="62">
        <f>'Residentes idade N (11)'!G40/'Residentes idade N (11)'!W40</f>
        <v>3.4976525821596244E-2</v>
      </c>
      <c r="G40" s="62">
        <f>'Residentes idade N (11)'!H40/'Residentes idade N (11)'!W40</f>
        <v>4.8982785602503916E-2</v>
      </c>
      <c r="H40" s="62">
        <f>'Residentes idade N (11)'!I40/'Residentes idade N (11)'!W40</f>
        <v>7.3082942097026607E-2</v>
      </c>
      <c r="I40" s="62">
        <f>'Residentes idade N (11)'!J40/'Residentes idade N (11)'!W40</f>
        <v>8.9671361502347419E-2</v>
      </c>
      <c r="J40" s="62">
        <f>'Residentes idade N (11)'!K40/'Residentes idade N (11)'!W40</f>
        <v>8.4741784037558679E-2</v>
      </c>
      <c r="K40" s="62">
        <f>'Residentes idade N (11)'!L40/'Residentes idade N (11)'!W40</f>
        <v>6.2989045383411574E-2</v>
      </c>
      <c r="L40" s="62">
        <f>'Residentes idade N (11)'!M40/'Residentes idade N (11)'!W40</f>
        <v>6.0328638497652583E-2</v>
      </c>
      <c r="M40" s="62">
        <f>'Residentes idade N (11)'!N40/'Residentes idade N (11)'!W40</f>
        <v>5.8137715179968699E-2</v>
      </c>
      <c r="N40" s="62">
        <f>'Residentes idade N (11)'!O40/'Residentes idade N (11)'!W40</f>
        <v>5.539906103286385E-2</v>
      </c>
      <c r="O40" s="62">
        <f>'Residentes idade N (11)'!P40/'Residentes idade N (11)'!W40</f>
        <v>6.3458528951486695E-2</v>
      </c>
      <c r="P40" s="62">
        <f>'Residentes idade N (11)'!Q40/'Residentes idade N (11)'!W40</f>
        <v>5.5555555555555552E-2</v>
      </c>
      <c r="Q40" s="62">
        <f>'Residentes idade N (11)'!R40/'Residentes idade N (11)'!W40</f>
        <v>5.6729264475743349E-2</v>
      </c>
      <c r="R40" s="62">
        <f>'Residentes idade N (11)'!S40/'Residentes idade N (11)'!W40</f>
        <v>5.8998435054773084E-2</v>
      </c>
      <c r="S40" s="62">
        <f>'Residentes idade N (11)'!T40/'Residentes idade N (11)'!W40</f>
        <v>4.6322378716744911E-2</v>
      </c>
      <c r="T40" s="62">
        <f>'Residentes idade N (11)'!U40/'Residentes idade N (11)'!W40</f>
        <v>2.8247261345852894E-2</v>
      </c>
      <c r="U40" s="64">
        <f>'Residentes idade N (11)'!V40/'Residentes idade N (11)'!W40</f>
        <v>1.3458528951486698E-2</v>
      </c>
    </row>
    <row r="41" spans="2:21" ht="14.25" customHeight="1">
      <c r="B41" s="19" t="s">
        <v>28</v>
      </c>
      <c r="C41" s="63">
        <f>'Residentes idade N (11)'!D41/'Residentes idade N (11)'!W41</f>
        <v>5.1012845849802368E-2</v>
      </c>
      <c r="D41" s="62">
        <f>'Residentes idade N (11)'!E41/'Residentes idade N (11)'!W41</f>
        <v>4.8418972332015808E-2</v>
      </c>
      <c r="E41" s="62">
        <f>'Residentes idade N (11)'!F41/'Residentes idade N (11)'!W41</f>
        <v>4.8295454545454544E-2</v>
      </c>
      <c r="F41" s="62">
        <f>'Residentes idade N (11)'!G41/'Residentes idade N (11)'!W41</f>
        <v>4.2366600790513832E-2</v>
      </c>
      <c r="G41" s="62">
        <f>'Residentes idade N (11)'!H41/'Residentes idade N (11)'!W41</f>
        <v>4.7801383399209488E-2</v>
      </c>
      <c r="H41" s="62">
        <f>'Residentes idade N (11)'!I41/'Residentes idade N (11)'!W41</f>
        <v>5.8670948616600792E-2</v>
      </c>
      <c r="I41" s="62">
        <f>'Residentes idade N (11)'!J41/'Residentes idade N (11)'!W41</f>
        <v>7.7198616600790512E-2</v>
      </c>
      <c r="J41" s="62">
        <f>'Residentes idade N (11)'!K41/'Residentes idade N (11)'!W41</f>
        <v>7.8927865612648224E-2</v>
      </c>
      <c r="K41" s="62">
        <f>'Residentes idade N (11)'!L41/'Residentes idade N (11)'!W41</f>
        <v>6.4970355731225296E-2</v>
      </c>
      <c r="L41" s="62">
        <f>'Residentes idade N (11)'!M41/'Residentes idade N (11)'!W41</f>
        <v>6.9540513833992096E-2</v>
      </c>
      <c r="M41" s="62">
        <f>'Residentes idade N (11)'!N41/'Residentes idade N (11)'!W41</f>
        <v>6.3858695652173919E-2</v>
      </c>
      <c r="N41" s="62">
        <f>'Residentes idade N (11)'!O41/'Residentes idade N (11)'!W41</f>
        <v>6.0276679841897232E-2</v>
      </c>
      <c r="O41" s="62">
        <f>'Residentes idade N (11)'!P41/'Residentes idade N (11)'!W41</f>
        <v>6.4970355731225296E-2</v>
      </c>
      <c r="P41" s="62">
        <f>'Residentes idade N (11)'!Q41/'Residentes idade N (11)'!W41</f>
        <v>5.1630434782608696E-2</v>
      </c>
      <c r="Q41" s="62">
        <f>'Residentes idade N (11)'!R41/'Residentes idade N (11)'!W41</f>
        <v>5.1877470355731224E-2</v>
      </c>
      <c r="R41" s="62">
        <f>'Residentes idade N (11)'!S41/'Residentes idade N (11)'!W41</f>
        <v>5.4471343873517784E-2</v>
      </c>
      <c r="S41" s="62">
        <f>'Residentes idade N (11)'!T41/'Residentes idade N (11)'!W41</f>
        <v>3.58201581027668E-2</v>
      </c>
      <c r="T41" s="62">
        <f>'Residentes idade N (11)'!U41/'Residentes idade N (11)'!W41</f>
        <v>2.099802371541502E-2</v>
      </c>
      <c r="U41" s="64">
        <f>'Residentes idade N (11)'!V41/'Residentes idade N (11)'!W41</f>
        <v>8.8932806324110679E-3</v>
      </c>
    </row>
    <row r="42" spans="2:21" ht="14.25" customHeight="1">
      <c r="B42" s="19" t="s">
        <v>29</v>
      </c>
      <c r="C42" s="63">
        <f>'Residentes idade N (11)'!D42/'Residentes idade N (11)'!W42</f>
        <v>4.9865229110512131E-2</v>
      </c>
      <c r="D42" s="62">
        <f>'Residentes idade N (11)'!E42/'Residentes idade N (11)'!W42</f>
        <v>2.4258760107816711E-2</v>
      </c>
      <c r="E42" s="62">
        <f>'Residentes idade N (11)'!F42/'Residentes idade N (11)'!W42</f>
        <v>4.0431266846361183E-2</v>
      </c>
      <c r="F42" s="62">
        <f>'Residentes idade N (11)'!G42/'Residentes idade N (11)'!W42</f>
        <v>3.7735849056603772E-2</v>
      </c>
      <c r="G42" s="62">
        <f>'Residentes idade N (11)'!H42/'Residentes idade N (11)'!W42</f>
        <v>5.9299191374663072E-2</v>
      </c>
      <c r="H42" s="62">
        <f>'Residentes idade N (11)'!I42/'Residentes idade N (11)'!W42</f>
        <v>8.7601078167115903E-2</v>
      </c>
      <c r="I42" s="62">
        <f>'Residentes idade N (11)'!J42/'Residentes idade N (11)'!W42</f>
        <v>0.10646900269541779</v>
      </c>
      <c r="J42" s="62">
        <f>'Residentes idade N (11)'!K42/'Residentes idade N (11)'!W42</f>
        <v>8.7601078167115903E-2</v>
      </c>
      <c r="K42" s="62">
        <f>'Residentes idade N (11)'!L42/'Residentes idade N (11)'!W42</f>
        <v>5.9299191374663072E-2</v>
      </c>
      <c r="L42" s="62">
        <f>'Residentes idade N (11)'!M42/'Residentes idade N (11)'!W42</f>
        <v>7.681940700808626E-2</v>
      </c>
      <c r="M42" s="62">
        <f>'Residentes idade N (11)'!N42/'Residentes idade N (11)'!W42</f>
        <v>5.7951482479784364E-2</v>
      </c>
      <c r="N42" s="62">
        <f>'Residentes idade N (11)'!O42/'Residentes idade N (11)'!W42</f>
        <v>4.9865229110512131E-2</v>
      </c>
      <c r="O42" s="62">
        <f>'Residentes idade N (11)'!P42/'Residentes idade N (11)'!W42</f>
        <v>6.4690026954177901E-2</v>
      </c>
      <c r="P42" s="62">
        <f>'Residentes idade N (11)'!Q42/'Residentes idade N (11)'!W42</f>
        <v>4.5822102425876012E-2</v>
      </c>
      <c r="Q42" s="62">
        <f>'Residentes idade N (11)'!R42/'Residentes idade N (11)'!W42</f>
        <v>5.3908355795148251E-2</v>
      </c>
      <c r="R42" s="62">
        <f>'Residentes idade N (11)'!S42/'Residentes idade N (11)'!W42</f>
        <v>4.0431266846361183E-2</v>
      </c>
      <c r="S42" s="62">
        <f>'Residentes idade N (11)'!T42/'Residentes idade N (11)'!W42</f>
        <v>2.9649595687331536E-2</v>
      </c>
      <c r="T42" s="62">
        <f>'Residentes idade N (11)'!U42/'Residentes idade N (11)'!W42</f>
        <v>1.3477088948787063E-2</v>
      </c>
      <c r="U42" s="64">
        <f>'Residentes idade N (11)'!V42/'Residentes idade N (11)'!W42</f>
        <v>1.4824797843665768E-2</v>
      </c>
    </row>
    <row r="43" spans="2:21" ht="14.25" customHeight="1">
      <c r="B43" s="19" t="s">
        <v>30</v>
      </c>
      <c r="C43" s="63">
        <f>'Residentes idade N (11)'!D43/'Residentes idade N (11)'!W43</f>
        <v>3.3100107642626483E-2</v>
      </c>
      <c r="D43" s="62">
        <f>'Residentes idade N (11)'!E43/'Residentes idade N (11)'!W43</f>
        <v>3.0678148546824543E-2</v>
      </c>
      <c r="E43" s="62">
        <f>'Residentes idade N (11)'!F43/'Residentes idade N (11)'!W43</f>
        <v>3.0409041980624326E-2</v>
      </c>
      <c r="F43" s="62">
        <f>'Residentes idade N (11)'!G43/'Residentes idade N (11)'!W43</f>
        <v>3.5252960172228204E-2</v>
      </c>
      <c r="G43" s="62">
        <f>'Residentes idade N (11)'!H43/'Residentes idade N (11)'!W43</f>
        <v>5.8934337997847148E-2</v>
      </c>
      <c r="H43" s="62">
        <f>'Residentes idade N (11)'!I43/'Residentes idade N (11)'!W43</f>
        <v>9.4725511302475779E-2</v>
      </c>
      <c r="I43" s="62">
        <f>'Residentes idade N (11)'!J43/'Residentes idade N (11)'!W43</f>
        <v>0.10091496232508074</v>
      </c>
      <c r="J43" s="62">
        <f>'Residentes idade N (11)'!K43/'Residentes idade N (11)'!W43</f>
        <v>7.6426264800861135E-2</v>
      </c>
      <c r="K43" s="62">
        <f>'Residentes idade N (11)'!L43/'Residentes idade N (11)'!W43</f>
        <v>6.0548977395048442E-2</v>
      </c>
      <c r="L43" s="62">
        <f>'Residentes idade N (11)'!M43/'Residentes idade N (11)'!W43</f>
        <v>6.5392895586652316E-2</v>
      </c>
      <c r="M43" s="62">
        <f>'Residentes idade N (11)'!N43/'Residentes idade N (11)'!W43</f>
        <v>5.7319698600645855E-2</v>
      </c>
      <c r="N43" s="62">
        <f>'Residentes idade N (11)'!O43/'Residentes idade N (11)'!W43</f>
        <v>6.0279870828848225E-2</v>
      </c>
      <c r="O43" s="62">
        <f>'Residentes idade N (11)'!P43/'Residentes idade N (11)'!W43</f>
        <v>5.7857911733046288E-2</v>
      </c>
      <c r="P43" s="62">
        <f>'Residentes idade N (11)'!Q43/'Residentes idade N (11)'!W43</f>
        <v>5.3283100107642624E-2</v>
      </c>
      <c r="Q43" s="62">
        <f>'Residentes idade N (11)'!R43/'Residentes idade N (11)'!W43</f>
        <v>4.8977395048439183E-2</v>
      </c>
      <c r="R43" s="62">
        <f>'Residentes idade N (11)'!S43/'Residentes idade N (11)'!W43</f>
        <v>5.3013993541442414E-2</v>
      </c>
      <c r="S43" s="62">
        <f>'Residentes idade N (11)'!T43/'Residentes idade N (11)'!W43</f>
        <v>4.2249730893433798E-2</v>
      </c>
      <c r="T43" s="62">
        <f>'Residentes idade N (11)'!U43/'Residentes idade N (11)'!W43</f>
        <v>2.9063509149623249E-2</v>
      </c>
      <c r="U43" s="64">
        <f>'Residentes idade N (11)'!V43/'Residentes idade N (11)'!W43</f>
        <v>1.1571582346609257E-2</v>
      </c>
    </row>
    <row r="44" spans="2:21" ht="14.25" customHeight="1">
      <c r="B44" s="19" t="s">
        <v>31</v>
      </c>
      <c r="C44" s="63">
        <f>'Residentes idade N (11)'!D44/'Residentes idade N (11)'!W44</f>
        <v>4.3436845113354924E-2</v>
      </c>
      <c r="D44" s="62">
        <f>'Residentes idade N (11)'!E44/'Residentes idade N (11)'!W44</f>
        <v>3.4863783577824346E-2</v>
      </c>
      <c r="E44" s="62">
        <f>'Residentes idade N (11)'!F44/'Residentes idade N (11)'!W44</f>
        <v>2.9148409220803962E-2</v>
      </c>
      <c r="F44" s="62">
        <f>'Residentes idade N (11)'!G44/'Residentes idade N (11)'!W44</f>
        <v>3.0863021527910078E-2</v>
      </c>
      <c r="G44" s="62">
        <f>'Residentes idade N (11)'!H44/'Residentes idade N (11)'!W44</f>
        <v>4.5341969899028389E-2</v>
      </c>
      <c r="H44" s="62">
        <f>'Residentes idade N (11)'!I44/'Residentes idade N (11)'!W44</f>
        <v>8.5349590398171082E-2</v>
      </c>
      <c r="I44" s="62">
        <f>'Residentes idade N (11)'!J44/'Residentes idade N (11)'!W44</f>
        <v>8.9159839969517998E-2</v>
      </c>
      <c r="J44" s="62">
        <f>'Residentes idade N (11)'!K44/'Residentes idade N (11)'!W44</f>
        <v>7.9062678605448661E-2</v>
      </c>
      <c r="K44" s="62">
        <f>'Residentes idade N (11)'!L44/'Residentes idade N (11)'!W44</f>
        <v>6.7631929891407885E-2</v>
      </c>
      <c r="L44" s="62">
        <f>'Residentes idade N (11)'!M44/'Residentes idade N (11)'!W44</f>
        <v>5.410554391312631E-2</v>
      </c>
      <c r="M44" s="62">
        <f>'Residentes idade N (11)'!N44/'Residentes idade N (11)'!W44</f>
        <v>5.3152981520289577E-2</v>
      </c>
      <c r="N44" s="62">
        <f>'Residentes idade N (11)'!O44/'Residentes idade N (11)'!W44</f>
        <v>5.5058106305963042E-2</v>
      </c>
      <c r="O44" s="62">
        <f>'Residentes idade N (11)'!P44/'Residentes idade N (11)'!W44</f>
        <v>6.0201943227281389E-2</v>
      </c>
      <c r="P44" s="62">
        <f>'Residentes idade N (11)'!Q44/'Residentes idade N (11)'!W44</f>
        <v>6.1916555534387505E-2</v>
      </c>
      <c r="Q44" s="62">
        <f>'Residentes idade N (11)'!R44/'Residentes idade N (11)'!W44</f>
        <v>6.4012192798628312E-2</v>
      </c>
      <c r="R44" s="62">
        <f>'Residentes idade N (11)'!S44/'Residentes idade N (11)'!W44</f>
        <v>6.1726043055820155E-2</v>
      </c>
      <c r="S44" s="62">
        <f>'Residentes idade N (11)'!T44/'Residentes idade N (11)'!W44</f>
        <v>5.0676319298914078E-2</v>
      </c>
      <c r="T44" s="62">
        <f>'Residentes idade N (11)'!U44/'Residentes idade N (11)'!W44</f>
        <v>2.4004572299485615E-2</v>
      </c>
      <c r="U44" s="64">
        <f>'Residentes idade N (11)'!V44/'Residentes idade N (11)'!W44</f>
        <v>1.0287673842636692E-2</v>
      </c>
    </row>
    <row r="45" spans="2:21" ht="14.25" customHeight="1">
      <c r="B45" s="19" t="s">
        <v>32</v>
      </c>
      <c r="C45" s="63">
        <f>'Residentes idade N (11)'!D45/'Residentes idade N (11)'!W45</f>
        <v>3.9709090909090909E-2</v>
      </c>
      <c r="D45" s="62">
        <f>'Residentes idade N (11)'!E45/'Residentes idade N (11)'!W45</f>
        <v>4.3345454545454548E-2</v>
      </c>
      <c r="E45" s="62">
        <f>'Residentes idade N (11)'!F45/'Residentes idade N (11)'!W45</f>
        <v>4.4363636363636362E-2</v>
      </c>
      <c r="F45" s="62">
        <f>'Residentes idade N (11)'!G45/'Residentes idade N (11)'!W45</f>
        <v>4.9018181818181815E-2</v>
      </c>
      <c r="G45" s="62">
        <f>'Residentes idade N (11)'!H45/'Residentes idade N (11)'!W45</f>
        <v>4.8290909090909093E-2</v>
      </c>
      <c r="H45" s="62">
        <f>'Residentes idade N (11)'!I45/'Residentes idade N (11)'!W45</f>
        <v>6.705454545454545E-2</v>
      </c>
      <c r="I45" s="62">
        <f>'Residentes idade N (11)'!J45/'Residentes idade N (11)'!W45</f>
        <v>6.88E-2</v>
      </c>
      <c r="J45" s="62">
        <f>'Residentes idade N (11)'!K45/'Residentes idade N (11)'!W45</f>
        <v>6.6909090909090904E-2</v>
      </c>
      <c r="K45" s="62">
        <f>'Residentes idade N (11)'!L45/'Residentes idade N (11)'!W45</f>
        <v>6.1963636363636367E-2</v>
      </c>
      <c r="L45" s="62">
        <f>'Residentes idade N (11)'!M45/'Residentes idade N (11)'!W45</f>
        <v>6.3854545454545455E-2</v>
      </c>
      <c r="M45" s="62">
        <f>'Residentes idade N (11)'!N45/'Residentes idade N (11)'!W45</f>
        <v>6.1090909090909092E-2</v>
      </c>
      <c r="N45" s="62">
        <f>'Residentes idade N (11)'!O45/'Residentes idade N (11)'!W45</f>
        <v>6.0945454545454546E-2</v>
      </c>
      <c r="O45" s="62">
        <f>'Residentes idade N (11)'!P45/'Residentes idade N (11)'!W45</f>
        <v>5.9490909090909094E-2</v>
      </c>
      <c r="P45" s="62">
        <f>'Residentes idade N (11)'!Q45/'Residentes idade N (11)'!W45</f>
        <v>5.6436363636363639E-2</v>
      </c>
      <c r="Q45" s="62">
        <f>'Residentes idade N (11)'!R45/'Residentes idade N (11)'!W45</f>
        <v>5.4690909090909089E-2</v>
      </c>
      <c r="R45" s="62">
        <f>'Residentes idade N (11)'!S45/'Residentes idade N (11)'!W45</f>
        <v>5.6290909090909093E-2</v>
      </c>
      <c r="S45" s="62">
        <f>'Residentes idade N (11)'!T45/'Residentes idade N (11)'!W45</f>
        <v>4.7127272727272726E-2</v>
      </c>
      <c r="T45" s="62">
        <f>'Residentes idade N (11)'!U45/'Residentes idade N (11)'!W45</f>
        <v>3.6654545454545454E-2</v>
      </c>
      <c r="U45" s="64">
        <f>'Residentes idade N (11)'!V45/'Residentes idade N (11)'!W45</f>
        <v>1.3963636363636364E-2</v>
      </c>
    </row>
    <row r="46" spans="2:21" ht="14.25" customHeight="1">
      <c r="B46" s="19" t="s">
        <v>33</v>
      </c>
      <c r="C46" s="63">
        <f>'Residentes idade N (11)'!D46/'Residentes idade N (11)'!W46</f>
        <v>3.0303030303030304E-2</v>
      </c>
      <c r="D46" s="62">
        <f>'Residentes idade N (11)'!E46/'Residentes idade N (11)'!W46</f>
        <v>3.9281705948372617E-2</v>
      </c>
      <c r="E46" s="62">
        <f>'Residentes idade N (11)'!F46/'Residentes idade N (11)'!W46</f>
        <v>2.3569023569023569E-2</v>
      </c>
      <c r="F46" s="62">
        <f>'Residentes idade N (11)'!G46/'Residentes idade N (11)'!W46</f>
        <v>4.1526374859708191E-2</v>
      </c>
      <c r="G46" s="62">
        <f>'Residentes idade N (11)'!H46/'Residentes idade N (11)'!W46</f>
        <v>6.8462401795735123E-2</v>
      </c>
      <c r="H46" s="62">
        <f>'Residentes idade N (11)'!I46/'Residentes idade N (11)'!W46</f>
        <v>8.9786756453423114E-2</v>
      </c>
      <c r="I46" s="62">
        <f>'Residentes idade N (11)'!J46/'Residentes idade N (11)'!W46</f>
        <v>9.5398428731762061E-2</v>
      </c>
      <c r="J46" s="62">
        <f>'Residentes idade N (11)'!K46/'Residentes idade N (11)'!W46</f>
        <v>8.1930415263748599E-2</v>
      </c>
      <c r="K46" s="62">
        <f>'Residentes idade N (11)'!L46/'Residentes idade N (11)'!W46</f>
        <v>7.407407407407407E-2</v>
      </c>
      <c r="L46" s="62">
        <f>'Residentes idade N (11)'!M46/'Residentes idade N (11)'!W46</f>
        <v>8.5297418630751964E-2</v>
      </c>
      <c r="M46" s="62">
        <f>'Residentes idade N (11)'!N46/'Residentes idade N (11)'!W46</f>
        <v>6.3973063973063973E-2</v>
      </c>
      <c r="N46" s="62">
        <f>'Residentes idade N (11)'!O46/'Residentes idade N (11)'!W46</f>
        <v>7.1829405162738502E-2</v>
      </c>
      <c r="O46" s="62">
        <f>'Residentes idade N (11)'!P46/'Residentes idade N (11)'!W46</f>
        <v>5.6116722783389451E-2</v>
      </c>
      <c r="P46" s="62">
        <f>'Residentes idade N (11)'!Q46/'Residentes idade N (11)'!W46</f>
        <v>4.8260381593714929E-2</v>
      </c>
      <c r="Q46" s="62">
        <f>'Residentes idade N (11)'!R46/'Residentes idade N (11)'!W46</f>
        <v>2.8058361391694726E-2</v>
      </c>
      <c r="R46" s="62">
        <f>'Residentes idade N (11)'!S46/'Residentes idade N (11)'!W46</f>
        <v>4.3771043771043773E-2</v>
      </c>
      <c r="S46" s="62">
        <f>'Residentes idade N (11)'!T46/'Residentes idade N (11)'!W46</f>
        <v>3.1425364758698095E-2</v>
      </c>
      <c r="T46" s="62">
        <f>'Residentes idade N (11)'!U46/'Residentes idade N (11)'!W46</f>
        <v>1.5712682379349047E-2</v>
      </c>
      <c r="U46" s="64">
        <f>'Residentes idade N (11)'!V46/'Residentes idade N (11)'!W46</f>
        <v>1.1223344556677889E-2</v>
      </c>
    </row>
    <row r="47" spans="2:21" ht="14.25" customHeight="1">
      <c r="B47" s="19" t="s">
        <v>34</v>
      </c>
      <c r="C47" s="63">
        <f>'Residentes idade N (11)'!D47/'Residentes idade N (11)'!W47</f>
        <v>4.2266713499590214E-2</v>
      </c>
      <c r="D47" s="62">
        <f>'Residentes idade N (11)'!E47/'Residentes idade N (11)'!W47</f>
        <v>4.1095890410958902E-2</v>
      </c>
      <c r="E47" s="62">
        <f>'Residentes idade N (11)'!F47/'Residentes idade N (11)'!W47</f>
        <v>4.4725441985715958E-2</v>
      </c>
      <c r="F47" s="62">
        <f>'Residentes idade N (11)'!G47/'Residentes idade N (11)'!W47</f>
        <v>4.3554618897084653E-2</v>
      </c>
      <c r="G47" s="62">
        <f>'Residentes idade N (11)'!H47/'Residentes idade N (11)'!W47</f>
        <v>4.2617960426179602E-2</v>
      </c>
      <c r="H47" s="62">
        <f>'Residentes idade N (11)'!I47/'Residentes idade N (11)'!W47</f>
        <v>5.3038285914998241E-2</v>
      </c>
      <c r="I47" s="62">
        <f>'Residentes idade N (11)'!J47/'Residentes idade N (11)'!W47</f>
        <v>6.5800257581079505E-2</v>
      </c>
      <c r="J47" s="62">
        <f>'Residentes idade N (11)'!K47/'Residentes idade N (11)'!W47</f>
        <v>6.8493150684931503E-2</v>
      </c>
      <c r="K47" s="62">
        <f>'Residentes idade N (11)'!L47/'Residentes idade N (11)'!W47</f>
        <v>6.2170706006322442E-2</v>
      </c>
      <c r="L47" s="62">
        <f>'Residentes idade N (11)'!M47/'Residentes idade N (11)'!W47</f>
        <v>5.9126565975881042E-2</v>
      </c>
      <c r="M47" s="62">
        <f>'Residentes idade N (11)'!N47/'Residentes idade N (11)'!W47</f>
        <v>5.865823674042852E-2</v>
      </c>
      <c r="N47" s="62">
        <f>'Residentes idade N (11)'!O47/'Residentes idade N (11)'!W47</f>
        <v>6.3107364477227493E-2</v>
      </c>
      <c r="O47" s="62">
        <f>'Residentes idade N (11)'!P47/'Residentes idade N (11)'!W47</f>
        <v>6.5331928345626969E-2</v>
      </c>
      <c r="P47" s="62">
        <f>'Residentes idade N (11)'!Q47/'Residentes idade N (11)'!W47</f>
        <v>6.4395269874721925E-2</v>
      </c>
      <c r="Q47" s="62">
        <f>'Residentes idade N (11)'!R47/'Residentes idade N (11)'!W47</f>
        <v>6.3809858330406269E-2</v>
      </c>
      <c r="R47" s="62">
        <f>'Residentes idade N (11)'!S47/'Residentes idade N (11)'!W47</f>
        <v>6.0882800608828003E-2</v>
      </c>
      <c r="S47" s="62">
        <f>'Residentes idade N (11)'!T47/'Residentes idade N (11)'!W47</f>
        <v>4.7067088162978575E-2</v>
      </c>
      <c r="T47" s="62">
        <f>'Residentes idade N (11)'!U47/'Residentes idade N (11)'!W47</f>
        <v>3.4422198805760452E-2</v>
      </c>
      <c r="U47" s="64">
        <f>'Residentes idade N (11)'!V47/'Residentes idade N (11)'!W47</f>
        <v>1.9435663271279709E-2</v>
      </c>
    </row>
    <row r="48" spans="2:21" ht="14.25" customHeight="1">
      <c r="B48" s="19" t="s">
        <v>35</v>
      </c>
      <c r="C48" s="63">
        <f>'Residentes idade N (11)'!D48/'Residentes idade N (11)'!W48</f>
        <v>4.6594560702249391E-2</v>
      </c>
      <c r="D48" s="62">
        <f>'Residentes idade N (11)'!E48/'Residentes idade N (11)'!W48</f>
        <v>5.0376205031742297E-2</v>
      </c>
      <c r="E48" s="62">
        <f>'Residentes idade N (11)'!F48/'Residentes idade N (11)'!W48</f>
        <v>4.696684693157771E-2</v>
      </c>
      <c r="F48" s="62">
        <f>'Residentes idade N (11)'!G48/'Residentes idade N (11)'!W48</f>
        <v>4.6574966690179478E-2</v>
      </c>
      <c r="G48" s="62">
        <f>'Residentes idade N (11)'!H48/'Residentes idade N (11)'!W48</f>
        <v>5.0278234971392742E-2</v>
      </c>
      <c r="H48" s="62">
        <f>'Residentes idade N (11)'!I48/'Residentes idade N (11)'!W48</f>
        <v>5.6705070930323696E-2</v>
      </c>
      <c r="I48" s="62">
        <f>'Residentes idade N (11)'!J48/'Residentes idade N (11)'!W48</f>
        <v>6.6129790735951099E-2</v>
      </c>
      <c r="J48" s="62">
        <f>'Residentes idade N (11)'!K48/'Residentes idade N (11)'!W48</f>
        <v>7.3634297358727174E-2</v>
      </c>
      <c r="K48" s="62">
        <f>'Residentes idade N (11)'!L48/'Residentes idade N (11)'!W48</f>
        <v>7.2380280586252843E-2</v>
      </c>
      <c r="L48" s="62">
        <f>'Residentes idade N (11)'!M48/'Residentes idade N (11)'!W48</f>
        <v>7.4182929696684691E-2</v>
      </c>
      <c r="M48" s="62">
        <f>'Residentes idade N (11)'!N48/'Residentes idade N (11)'!W48</f>
        <v>6.7442589544635154E-2</v>
      </c>
      <c r="N48" s="62">
        <f>'Residentes idade N (11)'!O48/'Residentes idade N (11)'!W48</f>
        <v>5.7332079316560862E-2</v>
      </c>
      <c r="O48" s="62">
        <f>'Residentes idade N (11)'!P48/'Residentes idade N (11)'!W48</f>
        <v>5.4020691276745823E-2</v>
      </c>
      <c r="P48" s="62">
        <f>'Residentes idade N (11)'!Q48/'Residentes idade N (11)'!W48</f>
        <v>5.0885649345559995E-2</v>
      </c>
      <c r="Q48" s="62">
        <f>'Residentes idade N (11)'!R48/'Residentes idade N (11)'!W48</f>
        <v>5.7743553570028999E-2</v>
      </c>
      <c r="R48" s="62">
        <f>'Residentes idade N (11)'!S48/'Residentes idade N (11)'!W48</f>
        <v>6.2073830237479428E-2</v>
      </c>
      <c r="S48" s="62">
        <f>'Residentes idade N (11)'!T48/'Residentes idade N (11)'!W48</f>
        <v>4.0618387020926405E-2</v>
      </c>
      <c r="T48" s="62">
        <f>'Residentes idade N (11)'!U48/'Residentes idade N (11)'!W48</f>
        <v>1.8731875538835333E-2</v>
      </c>
      <c r="U48" s="64">
        <f>'Residentes idade N (11)'!V48/'Residentes idade N (11)'!W48</f>
        <v>7.3281605141468763E-3</v>
      </c>
    </row>
    <row r="49" spans="2:21" ht="14.25" customHeight="1">
      <c r="B49" s="19" t="s">
        <v>36</v>
      </c>
      <c r="C49" s="63">
        <f>'Residentes idade N (11)'!D49/'Residentes idade N (11)'!W49</f>
        <v>1.6155088852988692E-2</v>
      </c>
      <c r="D49" s="62">
        <f>'Residentes idade N (11)'!E49/'Residentes idade N (11)'!W49</f>
        <v>1.4539579967689823E-2</v>
      </c>
      <c r="E49" s="62">
        <f>'Residentes idade N (11)'!F49/'Residentes idade N (11)'!W49</f>
        <v>2.7463651050080775E-2</v>
      </c>
      <c r="F49" s="62">
        <f>'Residentes idade N (11)'!G49/'Residentes idade N (11)'!W49</f>
        <v>2.10016155088853E-2</v>
      </c>
      <c r="G49" s="62">
        <f>'Residentes idade N (11)'!H49/'Residentes idade N (11)'!W49</f>
        <v>4.6849757673667204E-2</v>
      </c>
      <c r="H49" s="62">
        <f>'Residentes idade N (11)'!I49/'Residentes idade N (11)'!W49</f>
        <v>8.5621970920840063E-2</v>
      </c>
      <c r="I49" s="62">
        <f>'Residentes idade N (11)'!J49/'Residentes idade N (11)'!W49</f>
        <v>7.1082390953150248E-2</v>
      </c>
      <c r="J49" s="62">
        <f>'Residentes idade N (11)'!K49/'Residentes idade N (11)'!W49</f>
        <v>6.1389337641357025E-2</v>
      </c>
      <c r="K49" s="62">
        <f>'Residentes idade N (11)'!L49/'Residentes idade N (11)'!W49</f>
        <v>5.3311793214862679E-2</v>
      </c>
      <c r="L49" s="62">
        <f>'Residentes idade N (11)'!M49/'Residentes idade N (11)'!W49</f>
        <v>5.6542810985460421E-2</v>
      </c>
      <c r="M49" s="62">
        <f>'Residentes idade N (11)'!N49/'Residentes idade N (11)'!W49</f>
        <v>5.9773828756058162E-2</v>
      </c>
      <c r="N49" s="62">
        <f>'Residentes idade N (11)'!O49/'Residentes idade N (11)'!W49</f>
        <v>6.7851373182552507E-2</v>
      </c>
      <c r="O49" s="62">
        <f>'Residentes idade N (11)'!P49/'Residentes idade N (11)'!W49</f>
        <v>7.1082390953150248E-2</v>
      </c>
      <c r="P49" s="62">
        <f>'Residentes idade N (11)'!Q49/'Residentes idade N (11)'!W49</f>
        <v>8.723747980613894E-2</v>
      </c>
      <c r="Q49" s="62">
        <f>'Residentes idade N (11)'!R49/'Residentes idade N (11)'!W49</f>
        <v>6.7851373182552507E-2</v>
      </c>
      <c r="R49" s="62">
        <f>'Residentes idade N (11)'!S49/'Residentes idade N (11)'!W49</f>
        <v>8.8852988691437804E-2</v>
      </c>
      <c r="S49" s="62">
        <f>'Residentes idade N (11)'!T49/'Residentes idade N (11)'!W49</f>
        <v>5.1696284329563816E-2</v>
      </c>
      <c r="T49" s="62">
        <f>'Residentes idade N (11)'!U49/'Residentes idade N (11)'!W49</f>
        <v>3.8772213247172858E-2</v>
      </c>
      <c r="U49" s="64">
        <f>'Residentes idade N (11)'!V49/'Residentes idade N (11)'!W49</f>
        <v>1.2924071082390954E-2</v>
      </c>
    </row>
    <row r="50" spans="2:21" ht="14.25" customHeight="1">
      <c r="B50" s="19" t="s">
        <v>37</v>
      </c>
      <c r="C50" s="63">
        <f>'Residentes idade N (11)'!D50/'Residentes idade N (11)'!W50</f>
        <v>3.8932948810382118E-2</v>
      </c>
      <c r="D50" s="62">
        <f>'Residentes idade N (11)'!E50/'Residentes idade N (11)'!W50</f>
        <v>4.2996657272071838E-2</v>
      </c>
      <c r="E50" s="62">
        <f>'Residentes idade N (11)'!F50/'Residentes idade N (11)'!W50</f>
        <v>4.1685783574752576E-2</v>
      </c>
      <c r="F50" s="62">
        <f>'Residentes idade N (11)'!G50/'Residentes idade N (11)'!W50</f>
        <v>3.9588385659041748E-2</v>
      </c>
      <c r="G50" s="62">
        <f>'Residentes idade N (11)'!H50/'Residentes idade N (11)'!W50</f>
        <v>4.6667103624565776E-2</v>
      </c>
      <c r="H50" s="62">
        <f>'Residentes idade N (11)'!I50/'Residentes idade N (11)'!W50</f>
        <v>6.1938782198335193E-2</v>
      </c>
      <c r="I50" s="62">
        <f>'Residentes idade N (11)'!J50/'Residentes idade N (11)'!W50</f>
        <v>7.4719800747198001E-2</v>
      </c>
      <c r="J50" s="62">
        <f>'Residentes idade N (11)'!K50/'Residentes idade N (11)'!W50</f>
        <v>6.6723471193550501E-2</v>
      </c>
      <c r="K50" s="62">
        <f>'Residentes idade N (11)'!L50/'Residentes idade N (11)'!W50</f>
        <v>5.9185947433964735E-2</v>
      </c>
      <c r="L50" s="62">
        <f>'Residentes idade N (11)'!M50/'Residentes idade N (11)'!W50</f>
        <v>6.397063642918005E-2</v>
      </c>
      <c r="M50" s="62">
        <f>'Residentes idade N (11)'!N50/'Residentes idade N (11)'!W50</f>
        <v>5.5974306875532544E-2</v>
      </c>
      <c r="N50" s="62">
        <f>'Residentes idade N (11)'!O50/'Residentes idade N (11)'!W50</f>
        <v>6.0169102706954185E-2</v>
      </c>
      <c r="O50" s="62">
        <f>'Residentes idade N (11)'!P50/'Residentes idade N (11)'!W50</f>
        <v>6.5871403290292979E-2</v>
      </c>
      <c r="P50" s="62">
        <f>'Residentes idade N (11)'!Q50/'Residentes idade N (11)'!W50</f>
        <v>5.7285180572851806E-2</v>
      </c>
      <c r="Q50" s="62">
        <f>'Residentes idade N (11)'!R50/'Residentes idade N (11)'!W50</f>
        <v>6.0169102706954185E-2</v>
      </c>
      <c r="R50" s="62">
        <f>'Residentes idade N (11)'!S50/'Residentes idade N (11)'!W50</f>
        <v>6.7706626466539951E-2</v>
      </c>
      <c r="S50" s="62">
        <f>'Residentes idade N (11)'!T50/'Residentes idade N (11)'!W50</f>
        <v>5.3221472111162092E-2</v>
      </c>
      <c r="T50" s="62">
        <f>'Residentes idade N (11)'!U50/'Residentes idade N (11)'!W50</f>
        <v>3.1329881365930394E-2</v>
      </c>
      <c r="U50" s="64">
        <f>'Residentes idade N (11)'!V50/'Residentes idade N (11)'!W50</f>
        <v>1.1863406960739334E-2</v>
      </c>
    </row>
    <row r="51" spans="2:21" ht="14.25" customHeight="1">
      <c r="B51" s="19" t="s">
        <v>38</v>
      </c>
      <c r="C51" s="63">
        <f>'Residentes idade N (11)'!D51/'Residentes idade N (11)'!W51</f>
        <v>2.9781601588352084E-2</v>
      </c>
      <c r="D51" s="62">
        <f>'Residentes idade N (11)'!E51/'Residentes idade N (11)'!W51</f>
        <v>2.2501654533421574E-2</v>
      </c>
      <c r="E51" s="62">
        <f>'Residentes idade N (11)'!F51/'Residentes idade N (11)'!W51</f>
        <v>1.8530774321641297E-2</v>
      </c>
      <c r="F51" s="62">
        <f>'Residentes idade N (11)'!G51/'Residentes idade N (11)'!W51</f>
        <v>2.7796161482461945E-2</v>
      </c>
      <c r="G51" s="62">
        <f>'Residentes idade N (11)'!H51/'Residentes idade N (11)'!W51</f>
        <v>5.823957643944408E-2</v>
      </c>
      <c r="H51" s="62">
        <f>'Residentes idade N (11)'!I51/'Residentes idade N (11)'!W51</f>
        <v>0.10191925876902713</v>
      </c>
      <c r="I51" s="62">
        <f>'Residentes idade N (11)'!J51/'Residentes idade N (11)'!W51</f>
        <v>8.405029781601589E-2</v>
      </c>
      <c r="J51" s="62">
        <f>'Residentes idade N (11)'!K51/'Residentes idade N (11)'!W51</f>
        <v>6.4857710125744539E-2</v>
      </c>
      <c r="K51" s="62">
        <f>'Residentes idade N (11)'!L51/'Residentes idade N (11)'!W51</f>
        <v>4.6326935804103242E-2</v>
      </c>
      <c r="L51" s="62">
        <f>'Residentes idade N (11)'!M51/'Residentes idade N (11)'!W51</f>
        <v>5.4930509596293843E-2</v>
      </c>
      <c r="M51" s="62">
        <f>'Residentes idade N (11)'!N51/'Residentes idade N (11)'!W51</f>
        <v>6.6843150231634674E-2</v>
      </c>
      <c r="N51" s="62">
        <f>'Residentes idade N (11)'!O51/'Residentes idade N (11)'!W51</f>
        <v>7.2799470549305093E-2</v>
      </c>
      <c r="O51" s="62">
        <f>'Residentes idade N (11)'!P51/'Residentes idade N (11)'!W51</f>
        <v>6.7504963600264728E-2</v>
      </c>
      <c r="P51" s="62">
        <f>'Residentes idade N (11)'!Q51/'Residentes idade N (11)'!W51</f>
        <v>5.9563203176704167E-2</v>
      </c>
      <c r="Q51" s="62">
        <f>'Residentes idade N (11)'!R51/'Residentes idade N (11)'!W51</f>
        <v>6.4857710125744539E-2</v>
      </c>
      <c r="R51" s="62">
        <f>'Residentes idade N (11)'!S51/'Residentes idade N (11)'!W51</f>
        <v>6.8828590337524823E-2</v>
      </c>
      <c r="S51" s="62">
        <f>'Residentes idade N (11)'!T51/'Residentes idade N (11)'!W51</f>
        <v>5.2945069490403708E-2</v>
      </c>
      <c r="T51" s="62">
        <f>'Residentes idade N (11)'!U51/'Residentes idade N (11)'!W51</f>
        <v>2.6472534745201854E-2</v>
      </c>
      <c r="U51" s="64">
        <f>'Residentes idade N (11)'!V51/'Residentes idade N (11)'!W51</f>
        <v>1.1250827266710787E-2</v>
      </c>
    </row>
    <row r="52" spans="2:21" ht="14.25" customHeight="1">
      <c r="B52" s="19" t="s">
        <v>39</v>
      </c>
      <c r="C52" s="63">
        <f>'Residentes idade N (11)'!D52/'Residentes idade N (11)'!W52</f>
        <v>4.4029850746268653E-2</v>
      </c>
      <c r="D52" s="62">
        <f>'Residentes idade N (11)'!E52/'Residentes idade N (11)'!W52</f>
        <v>3.5820895522388062E-2</v>
      </c>
      <c r="E52" s="62">
        <f>'Residentes idade N (11)'!F52/'Residentes idade N (11)'!W52</f>
        <v>3.9303482587064675E-2</v>
      </c>
      <c r="F52" s="62">
        <f>'Residentes idade N (11)'!G52/'Residentes idade N (11)'!W52</f>
        <v>4.4278606965174126E-2</v>
      </c>
      <c r="G52" s="62">
        <f>'Residentes idade N (11)'!H52/'Residentes idade N (11)'!W52</f>
        <v>5.8457711442786067E-2</v>
      </c>
      <c r="H52" s="62">
        <f>'Residentes idade N (11)'!I52/'Residentes idade N (11)'!W52</f>
        <v>9.004975124378109E-2</v>
      </c>
      <c r="I52" s="62">
        <f>'Residentes idade N (11)'!J52/'Residentes idade N (11)'!W52</f>
        <v>8.5572139303482592E-2</v>
      </c>
      <c r="J52" s="62">
        <f>'Residentes idade N (11)'!K52/'Residentes idade N (11)'!W52</f>
        <v>7.6368159203980102E-2</v>
      </c>
      <c r="K52" s="62">
        <f>'Residentes idade N (11)'!L52/'Residentes idade N (11)'!W52</f>
        <v>5.5970149253731345E-2</v>
      </c>
      <c r="L52" s="62">
        <f>'Residentes idade N (11)'!M52/'Residentes idade N (11)'!W52</f>
        <v>5.6716417910447764E-2</v>
      </c>
      <c r="M52" s="62">
        <f>'Residentes idade N (11)'!N52/'Residentes idade N (11)'!W52</f>
        <v>6.3930348258706471E-2</v>
      </c>
      <c r="N52" s="62">
        <f>'Residentes idade N (11)'!O52/'Residentes idade N (11)'!W52</f>
        <v>6.3681592039800991E-2</v>
      </c>
      <c r="O52" s="62">
        <f>'Residentes idade N (11)'!P52/'Residentes idade N (11)'!W52</f>
        <v>5.9701492537313432E-2</v>
      </c>
      <c r="P52" s="62">
        <f>'Residentes idade N (11)'!Q52/'Residentes idade N (11)'!W52</f>
        <v>5.1492537313432833E-2</v>
      </c>
      <c r="Q52" s="62">
        <f>'Residentes idade N (11)'!R52/'Residentes idade N (11)'!W52</f>
        <v>4.8507462686567165E-2</v>
      </c>
      <c r="R52" s="62">
        <f>'Residentes idade N (11)'!S52/'Residentes idade N (11)'!W52</f>
        <v>5.0746268656716415E-2</v>
      </c>
      <c r="S52" s="62">
        <f>'Residentes idade N (11)'!T52/'Residentes idade N (11)'!W52</f>
        <v>3.8557213930348257E-2</v>
      </c>
      <c r="T52" s="62">
        <f>'Residentes idade N (11)'!U52/'Residentes idade N (11)'!W52</f>
        <v>2.6616915422885572E-2</v>
      </c>
      <c r="U52" s="64">
        <f>'Residentes idade N (11)'!V52/'Residentes idade N (11)'!W52</f>
        <v>1.0199004975124378E-2</v>
      </c>
    </row>
    <row r="53" spans="2:21" ht="14.25" customHeight="1">
      <c r="B53" s="19" t="s">
        <v>40</v>
      </c>
      <c r="C53" s="63">
        <f>'Residentes idade N (11)'!D53/'Residentes idade N (11)'!W53</f>
        <v>2.535421327367636E-2</v>
      </c>
      <c r="D53" s="62">
        <f>'Residentes idade N (11)'!E53/'Residentes idade N (11)'!W53</f>
        <v>2.2371364653243849E-2</v>
      </c>
      <c r="E53" s="62">
        <f>'Residentes idade N (11)'!F53/'Residentes idade N (11)'!W53</f>
        <v>3.0574198359433258E-2</v>
      </c>
      <c r="F53" s="62">
        <f>'Residentes idade N (11)'!G53/'Residentes idade N (11)'!W53</f>
        <v>3.5794183445190156E-2</v>
      </c>
      <c r="G53" s="62">
        <f>'Residentes idade N (11)'!H53/'Residentes idade N (11)'!W53</f>
        <v>4.3251304996271438E-2</v>
      </c>
      <c r="H53" s="62">
        <f>'Residentes idade N (11)'!I53/'Residentes idade N (11)'!W53</f>
        <v>8.4265473527218498E-2</v>
      </c>
      <c r="I53" s="62">
        <f>'Residentes idade N (11)'!J53/'Residentes idade N (11)'!W53</f>
        <v>9.5451155853840411E-2</v>
      </c>
      <c r="J53" s="62">
        <f>'Residentes idade N (11)'!K53/'Residentes idade N (11)'!W53</f>
        <v>8.6502609992542875E-2</v>
      </c>
      <c r="K53" s="62">
        <f>'Residentes idade N (11)'!L53/'Residentes idade N (11)'!W53</f>
        <v>6.5622669649515283E-2</v>
      </c>
      <c r="L53" s="62">
        <f>'Residentes idade N (11)'!M53/'Residentes idade N (11)'!W53</f>
        <v>5.7419835943325878E-2</v>
      </c>
      <c r="M53" s="62">
        <f>'Residentes idade N (11)'!N53/'Residentes idade N (11)'!W53</f>
        <v>7.4571215510812833E-2</v>
      </c>
      <c r="N53" s="62">
        <f>'Residentes idade N (11)'!O53/'Residentes idade N (11)'!W53</f>
        <v>6.1148396718866516E-2</v>
      </c>
      <c r="O53" s="62">
        <f>'Residentes idade N (11)'!P53/'Residentes idade N (11)'!W53</f>
        <v>5.5928411633109618E-2</v>
      </c>
      <c r="P53" s="62">
        <f>'Residentes idade N (11)'!Q53/'Residentes idade N (11)'!W53</f>
        <v>4.7725577926920205E-2</v>
      </c>
      <c r="Q53" s="62">
        <f>'Residentes idade N (11)'!R53/'Residentes idade N (11)'!W53</f>
        <v>4.6979865771812082E-2</v>
      </c>
      <c r="R53" s="62">
        <f>'Residentes idade N (11)'!S53/'Residentes idade N (11)'!W53</f>
        <v>6.0402684563758392E-2</v>
      </c>
      <c r="S53" s="62">
        <f>'Residentes idade N (11)'!T53/'Residentes idade N (11)'!W53</f>
        <v>5.6674123788217748E-2</v>
      </c>
      <c r="T53" s="62">
        <f>'Residentes idade N (11)'!U53/'Residentes idade N (11)'!W53</f>
        <v>3.3557046979865772E-2</v>
      </c>
      <c r="U53" s="64">
        <f>'Residentes idade N (11)'!V53/'Residentes idade N (11)'!W53</f>
        <v>1.6405667412378821E-2</v>
      </c>
    </row>
    <row r="54" spans="2:21" ht="14.25" customHeight="1">
      <c r="B54" s="19" t="s">
        <v>41</v>
      </c>
      <c r="C54" s="63">
        <f>'Residentes idade N (11)'!D54/'Residentes idade N (11)'!W54</f>
        <v>3.9739220625277821E-2</v>
      </c>
      <c r="D54" s="62">
        <f>'Residentes idade N (11)'!E54/'Residentes idade N (11)'!W54</f>
        <v>4.2169210253370872E-2</v>
      </c>
      <c r="E54" s="62">
        <f>'Residentes idade N (11)'!F54/'Residentes idade N (11)'!W54</f>
        <v>4.1902504074677729E-2</v>
      </c>
      <c r="F54" s="62">
        <f>'Residentes idade N (11)'!G54/'Residentes idade N (11)'!W54</f>
        <v>4.5814194695510443E-2</v>
      </c>
      <c r="G54" s="62">
        <f>'Residentes idade N (11)'!H54/'Residentes idade N (11)'!W54</f>
        <v>5.1296488368647204E-2</v>
      </c>
      <c r="H54" s="62">
        <f>'Residentes idade N (11)'!I54/'Residentes idade N (11)'!W54</f>
        <v>6.3387168469402871E-2</v>
      </c>
      <c r="I54" s="62">
        <f>'Residentes idade N (11)'!J54/'Residentes idade N (11)'!W54</f>
        <v>7.1299451770632682E-2</v>
      </c>
      <c r="J54" s="62">
        <f>'Residentes idade N (11)'!K54/'Residentes idade N (11)'!W54</f>
        <v>6.931397244036154E-2</v>
      </c>
      <c r="K54" s="62">
        <f>'Residentes idade N (11)'!L54/'Residentes idade N (11)'!W54</f>
        <v>6.4720699362868575E-2</v>
      </c>
      <c r="L54" s="62">
        <f>'Residentes idade N (11)'!M54/'Residentes idade N (11)'!W54</f>
        <v>6.4928137501852126E-2</v>
      </c>
      <c r="M54" s="62">
        <f>'Residentes idade N (11)'!N54/'Residentes idade N (11)'!W54</f>
        <v>6.1520225218550897E-2</v>
      </c>
      <c r="N54" s="62">
        <f>'Residentes idade N (11)'!O54/'Residentes idade N (11)'!W54</f>
        <v>6.421692102533709E-2</v>
      </c>
      <c r="O54" s="62">
        <f>'Residentes idade N (11)'!P54/'Residentes idade N (11)'!W54</f>
        <v>7.3433101200177806E-2</v>
      </c>
      <c r="P54" s="62">
        <f>'Residentes idade N (11)'!Q54/'Residentes idade N (11)'!W54</f>
        <v>6.8810194102830055E-2</v>
      </c>
      <c r="Q54" s="62">
        <f>'Residentes idade N (11)'!R54/'Residentes idade N (11)'!W54</f>
        <v>5.8141946955104461E-2</v>
      </c>
      <c r="R54" s="62">
        <f>'Residentes idade N (11)'!S54/'Residentes idade N (11)'!W54</f>
        <v>5.1326122388502003E-2</v>
      </c>
      <c r="S54" s="62">
        <f>'Residentes idade N (11)'!T54/'Residentes idade N (11)'!W54</f>
        <v>3.7724107275151873E-2</v>
      </c>
      <c r="T54" s="62">
        <f>'Residentes idade N (11)'!U54/'Residentes idade N (11)'!W54</f>
        <v>2.1395762335160766E-2</v>
      </c>
      <c r="U54" s="64">
        <f>'Residentes idade N (11)'!V54/'Residentes idade N (11)'!W54</f>
        <v>8.8605719365831975E-3</v>
      </c>
    </row>
    <row r="55" spans="2:21" ht="14.25" customHeight="1">
      <c r="B55" s="19" t="s">
        <v>42</v>
      </c>
      <c r="C55" s="63">
        <f>'Residentes idade N (11)'!D55/'Residentes idade N (11)'!W55</f>
        <v>4.9251870324189526E-2</v>
      </c>
      <c r="D55" s="62">
        <f>'Residentes idade N (11)'!E55/'Residentes idade N (11)'!W55</f>
        <v>5.6359102244389024E-2</v>
      </c>
      <c r="E55" s="62">
        <f>'Residentes idade N (11)'!F55/'Residentes idade N (11)'!W55</f>
        <v>5.7107231920199501E-2</v>
      </c>
      <c r="F55" s="62">
        <f>'Residentes idade N (11)'!G55/'Residentes idade N (11)'!W55</f>
        <v>4.4763092269326683E-2</v>
      </c>
      <c r="G55" s="62">
        <f>'Residentes idade N (11)'!H55/'Residentes idade N (11)'!W55</f>
        <v>4.4264339152119699E-2</v>
      </c>
      <c r="H55" s="62">
        <f>'Residentes idade N (11)'!I55/'Residentes idade N (11)'!W55</f>
        <v>4.2892768079800497E-2</v>
      </c>
      <c r="I55" s="62">
        <f>'Residentes idade N (11)'!J55/'Residentes idade N (11)'!W55</f>
        <v>5.5985037406483792E-2</v>
      </c>
      <c r="J55" s="62">
        <f>'Residentes idade N (11)'!K55/'Residentes idade N (11)'!W55</f>
        <v>7.6059850374064833E-2</v>
      </c>
      <c r="K55" s="62">
        <f>'Residentes idade N (11)'!L55/'Residentes idade N (11)'!W55</f>
        <v>7.0448877805486282E-2</v>
      </c>
      <c r="L55" s="62">
        <f>'Residentes idade N (11)'!M55/'Residentes idade N (11)'!W55</f>
        <v>7.3067331670822938E-2</v>
      </c>
      <c r="M55" s="62">
        <f>'Residentes idade N (11)'!N55/'Residentes idade N (11)'!W55</f>
        <v>5.6982543640897755E-2</v>
      </c>
      <c r="N55" s="62">
        <f>'Residentes idade N (11)'!O55/'Residentes idade N (11)'!W55</f>
        <v>6.4339152119700746E-2</v>
      </c>
      <c r="O55" s="62">
        <f>'Residentes idade N (11)'!P55/'Residentes idade N (11)'!W55</f>
        <v>6.8578553615960103E-2</v>
      </c>
      <c r="P55" s="62">
        <f>'Residentes idade N (11)'!Q55/'Residentes idade N (11)'!W55</f>
        <v>6.58354114713217E-2</v>
      </c>
      <c r="Q55" s="62">
        <f>'Residentes idade N (11)'!R55/'Residentes idade N (11)'!W55</f>
        <v>5.9102244389027433E-2</v>
      </c>
      <c r="R55" s="62">
        <f>'Residentes idade N (11)'!S55/'Residentes idade N (11)'!W55</f>
        <v>4.8628428927680795E-2</v>
      </c>
      <c r="S55" s="62">
        <f>'Residentes idade N (11)'!T55/'Residentes idade N (11)'!W55</f>
        <v>3.2668329177057358E-2</v>
      </c>
      <c r="T55" s="62">
        <f>'Residentes idade N (11)'!U55/'Residentes idade N (11)'!W55</f>
        <v>2.2194513715710722E-2</v>
      </c>
      <c r="U55" s="64">
        <f>'Residentes idade N (11)'!V55/'Residentes idade N (11)'!W55</f>
        <v>1.1471321695760598E-2</v>
      </c>
    </row>
    <row r="56" spans="2:21" ht="14.25" customHeight="1">
      <c r="B56" s="19" t="s">
        <v>43</v>
      </c>
      <c r="C56" s="63">
        <f>'Residentes idade N (11)'!D56/'Residentes idade N (11)'!W56</f>
        <v>3.8322249292157766E-2</v>
      </c>
      <c r="D56" s="62">
        <f>'Residentes idade N (11)'!E56/'Residentes idade N (11)'!W56</f>
        <v>3.2527819845920854E-2</v>
      </c>
      <c r="E56" s="62">
        <f>'Residentes idade N (11)'!F56/'Residentes idade N (11)'!W56</f>
        <v>3.5490880358201096E-2</v>
      </c>
      <c r="F56" s="62">
        <f>'Residentes idade N (11)'!G56/'Residentes idade N (11)'!W56</f>
        <v>3.7927174557187068E-2</v>
      </c>
      <c r="G56" s="62">
        <f>'Residentes idade N (11)'!H56/'Residentes idade N (11)'!W56</f>
        <v>5.2676631329426481E-2</v>
      </c>
      <c r="H56" s="62">
        <f>'Residentes idade N (11)'!I56/'Residentes idade N (11)'!W56</f>
        <v>7.2627905445446769E-2</v>
      </c>
      <c r="I56" s="62">
        <f>'Residentes idade N (11)'!J56/'Residentes idade N (11)'!W56</f>
        <v>7.7039573319286236E-2</v>
      </c>
      <c r="J56" s="62">
        <f>'Residentes idade N (11)'!K56/'Residentes idade N (11)'!W56</f>
        <v>7.7171264897609795E-2</v>
      </c>
      <c r="K56" s="62">
        <f>'Residentes idade N (11)'!L56/'Residentes idade N (11)'!W56</f>
        <v>5.7154144992427734E-2</v>
      </c>
      <c r="L56" s="62">
        <f>'Residentes idade N (11)'!M56/'Residentes idade N (11)'!W56</f>
        <v>5.9524593402251927E-2</v>
      </c>
      <c r="M56" s="62">
        <f>'Residentes idade N (11)'!N56/'Residentes idade N (11)'!W56</f>
        <v>5.8141831829854482E-2</v>
      </c>
      <c r="N56" s="62">
        <f>'Residentes idade N (11)'!O56/'Residentes idade N (11)'!W56</f>
        <v>6.3936261276091394E-2</v>
      </c>
      <c r="O56" s="62">
        <f>'Residentes idade N (11)'!P56/'Residentes idade N (11)'!W56</f>
        <v>6.7228550734180548E-2</v>
      </c>
      <c r="P56" s="62">
        <f>'Residentes idade N (11)'!Q56/'Residentes idade N (11)'!W56</f>
        <v>5.9327056034766575E-2</v>
      </c>
      <c r="Q56" s="62">
        <f>'Residentes idade N (11)'!R56/'Residentes idade N (11)'!W56</f>
        <v>6.3870415486929608E-2</v>
      </c>
      <c r="R56" s="62">
        <f>'Residentes idade N (11)'!S56/'Residentes idade N (11)'!W56</f>
        <v>6.3607032330282476E-2</v>
      </c>
      <c r="S56" s="62">
        <f>'Residentes idade N (11)'!T56/'Residentes idade N (11)'!W56</f>
        <v>4.7277276618160266E-2</v>
      </c>
      <c r="T56" s="62">
        <f>'Residentes idade N (11)'!U56/'Residentes idade N (11)'!W56</f>
        <v>2.6733390399683941E-2</v>
      </c>
      <c r="U56" s="64">
        <f>'Residentes idade N (11)'!V56/'Residentes idade N (11)'!W56</f>
        <v>9.4159478501349841E-3</v>
      </c>
    </row>
    <row r="57" spans="2:21" ht="14.25" customHeight="1">
      <c r="B57" s="19" t="s">
        <v>44</v>
      </c>
      <c r="C57" s="63">
        <f>'Residentes idade N (11)'!D57/'Residentes idade N (11)'!W57</f>
        <v>3.6752792700605441E-2</v>
      </c>
      <c r="D57" s="62">
        <f>'Residentes idade N (11)'!E57/'Residentes idade N (11)'!W57</f>
        <v>3.5985332992240132E-2</v>
      </c>
      <c r="E57" s="62">
        <f>'Residentes idade N (11)'!F57/'Residentes idade N (11)'!W57</f>
        <v>4.0163724737784602E-2</v>
      </c>
      <c r="F57" s="62">
        <f>'Residentes idade N (11)'!G57/'Residentes idade N (11)'!W57</f>
        <v>3.9140445126630855E-2</v>
      </c>
      <c r="G57" s="62">
        <f>'Residentes idade N (11)'!H57/'Residentes idade N (11)'!W57</f>
        <v>5.1078707256757908E-2</v>
      </c>
      <c r="H57" s="62">
        <f>'Residentes idade N (11)'!I57/'Residentes idade N (11)'!W57</f>
        <v>6.2164236377590179E-2</v>
      </c>
      <c r="I57" s="62">
        <f>'Residentes idade N (11)'!J57/'Residentes idade N (11)'!W57</f>
        <v>6.5319348511980901E-2</v>
      </c>
      <c r="J57" s="62">
        <f>'Residentes idade N (11)'!K57/'Residentes idade N (11)'!W57</f>
        <v>5.9094397544128936E-2</v>
      </c>
      <c r="K57" s="62">
        <f>'Residentes idade N (11)'!L57/'Residentes idade N (11)'!W57</f>
        <v>5.6024558710667687E-2</v>
      </c>
      <c r="L57" s="62">
        <f>'Residentes idade N (11)'!M57/'Residentes idade N (11)'!W57</f>
        <v>6.1652596572013302E-2</v>
      </c>
      <c r="M57" s="62">
        <f>'Residentes idade N (11)'!N57/'Residentes idade N (11)'!W57</f>
        <v>5.8753304340411018E-2</v>
      </c>
      <c r="N57" s="62">
        <f>'Residentes idade N (11)'!O57/'Residentes idade N (11)'!W57</f>
        <v>6.1226230067365911E-2</v>
      </c>
      <c r="O57" s="62">
        <f>'Residentes idade N (11)'!P57/'Residentes idade N (11)'!W57</f>
        <v>6.0117677155282684E-2</v>
      </c>
      <c r="P57" s="62">
        <f>'Residentes idade N (11)'!Q57/'Residentes idade N (11)'!W57</f>
        <v>5.5683465506949775E-2</v>
      </c>
      <c r="Q57" s="62">
        <f>'Residentes idade N (11)'!R57/'Residentes idade N (11)'!W57</f>
        <v>5.6962565020891961E-2</v>
      </c>
      <c r="R57" s="62">
        <f>'Residentes idade N (11)'!S57/'Residentes idade N (11)'!W57</f>
        <v>6.6257354822205169E-2</v>
      </c>
      <c r="S57" s="62">
        <f>'Residentes idade N (11)'!T57/'Residentes idade N (11)'!W57</f>
        <v>6.3784429095250283E-2</v>
      </c>
      <c r="T57" s="62">
        <f>'Residentes idade N (11)'!U57/'Residentes idade N (11)'!W57</f>
        <v>4.8691054830732494E-2</v>
      </c>
      <c r="U57" s="64">
        <f>'Residentes idade N (11)'!V57/'Residentes idade N (11)'!W57</f>
        <v>2.1147778630510788E-2</v>
      </c>
    </row>
    <row r="58" spans="2:21" ht="14.25" customHeight="1">
      <c r="B58" s="19" t="s">
        <v>45</v>
      </c>
      <c r="C58" s="63">
        <f>'Residentes idade N (11)'!D58/'Residentes idade N (11)'!W58</f>
        <v>3.9701979995917534E-2</v>
      </c>
      <c r="D58" s="62">
        <f>'Residentes idade N (11)'!E58/'Residentes idade N (11)'!W58</f>
        <v>3.837517860787916E-2</v>
      </c>
      <c r="E58" s="62">
        <f>'Residentes idade N (11)'!F58/'Residentes idade N (11)'!W58</f>
        <v>4.4396815676668706E-2</v>
      </c>
      <c r="F58" s="62">
        <f>'Residentes idade N (11)'!G58/'Residentes idade N (11)'!W58</f>
        <v>4.1232904674423351E-2</v>
      </c>
      <c r="G58" s="62">
        <f>'Residentes idade N (11)'!H58/'Residentes idade N (11)'!W58</f>
        <v>5.133700755256175E-2</v>
      </c>
      <c r="H58" s="62">
        <f>'Residentes idade N (11)'!I58/'Residentes idade N (11)'!W58</f>
        <v>5.582771994284548E-2</v>
      </c>
      <c r="I58" s="62">
        <f>'Residentes idade N (11)'!J58/'Residentes idade N (11)'!W58</f>
        <v>6.1134925494998979E-2</v>
      </c>
      <c r="J58" s="62">
        <f>'Residentes idade N (11)'!K58/'Residentes idade N (11)'!W58</f>
        <v>6.7258624209022247E-2</v>
      </c>
      <c r="K58" s="62">
        <f>'Residentes idade N (11)'!L58/'Residentes idade N (11)'!W58</f>
        <v>5.5929781588079201E-2</v>
      </c>
      <c r="L58" s="62">
        <f>'Residentes idade N (11)'!M58/'Residentes idade N (11)'!W58</f>
        <v>6.2053480302102469E-2</v>
      </c>
      <c r="M58" s="62">
        <f>'Residentes idade N (11)'!N58/'Residentes idade N (11)'!W58</f>
        <v>6.3992651561543171E-2</v>
      </c>
      <c r="N58" s="62">
        <f>'Residentes idade N (11)'!O58/'Residentes idade N (11)'!W58</f>
        <v>6.7054500918554805E-2</v>
      </c>
      <c r="O58" s="62">
        <f>'Residentes idade N (11)'!P58/'Residentes idade N (11)'!W58</f>
        <v>6.8177179016125744E-2</v>
      </c>
      <c r="P58" s="62">
        <f>'Residentes idade N (11)'!Q58/'Residentes idade N (11)'!W58</f>
        <v>5.3786487038171057E-2</v>
      </c>
      <c r="Q58" s="62">
        <f>'Residentes idade N (11)'!R58/'Residentes idade N (11)'!W58</f>
        <v>5.307205552153501E-2</v>
      </c>
      <c r="R58" s="62">
        <f>'Residentes idade N (11)'!S58/'Residentes idade N (11)'!W58</f>
        <v>6.12369871402327E-2</v>
      </c>
      <c r="S58" s="62">
        <f>'Residentes idade N (11)'!T58/'Residentes idade N (11)'!W58</f>
        <v>5.8685446009389672E-2</v>
      </c>
      <c r="T58" s="62">
        <f>'Residentes idade N (11)'!U58/'Residentes idade N (11)'!W58</f>
        <v>3.8171055317411717E-2</v>
      </c>
      <c r="U58" s="64">
        <f>'Residentes idade N (11)'!V58/'Residentes idade N (11)'!W58</f>
        <v>1.8575219432537253E-2</v>
      </c>
    </row>
    <row r="59" spans="2:21" ht="14.25" customHeight="1">
      <c r="B59" s="19" t="s">
        <v>46</v>
      </c>
      <c r="C59" s="63">
        <f>'Residentes idade N (11)'!D59/'Residentes idade N (11)'!W59</f>
        <v>4.2845506380667933E-2</v>
      </c>
      <c r="D59" s="62">
        <f>'Residentes idade N (11)'!E59/'Residentes idade N (11)'!W59</f>
        <v>3.3070866141732283E-2</v>
      </c>
      <c r="E59" s="62">
        <f>'Residentes idade N (11)'!F59/'Residentes idade N (11)'!W59</f>
        <v>3.2690741243551452E-2</v>
      </c>
      <c r="F59" s="62">
        <f>'Residentes idade N (11)'!G59/'Residentes idade N (11)'!W59</f>
        <v>3.5297311973934292E-2</v>
      </c>
      <c r="G59" s="62">
        <f>'Residentes idade N (11)'!H59/'Residentes idade N (11)'!W59</f>
        <v>5.4303556882975834E-2</v>
      </c>
      <c r="H59" s="62">
        <f>'Residentes idade N (11)'!I59/'Residentes idade N (11)'!W59</f>
        <v>8.4822155851208253E-2</v>
      </c>
      <c r="I59" s="62">
        <f>'Residentes idade N (11)'!J59/'Residentes idade N (11)'!W59</f>
        <v>8.563670920445289E-2</v>
      </c>
      <c r="J59" s="62">
        <f>'Residentes idade N (11)'!K59/'Residentes idade N (11)'!W59</f>
        <v>8.004344284550638E-2</v>
      </c>
      <c r="K59" s="62">
        <f>'Residentes idade N (11)'!L59/'Residentes idade N (11)'!W59</f>
        <v>6.3372250882432798E-2</v>
      </c>
      <c r="L59" s="62">
        <f>'Residentes idade N (11)'!M59/'Residentes idade N (11)'!W59</f>
        <v>5.7507466739071408E-2</v>
      </c>
      <c r="M59" s="62">
        <f>'Residentes idade N (11)'!N59/'Residentes idade N (11)'!W59</f>
        <v>5.5226717349986423E-2</v>
      </c>
      <c r="N59" s="62">
        <f>'Residentes idade N (11)'!O59/'Residentes idade N (11)'!W59</f>
        <v>5.7887591637252239E-2</v>
      </c>
      <c r="O59" s="62">
        <f>'Residentes idade N (11)'!P59/'Residentes idade N (11)'!W59</f>
        <v>6.608742872658159E-2</v>
      </c>
      <c r="P59" s="62">
        <f>'Residentes idade N (11)'!Q59/'Residentes idade N (11)'!W59</f>
        <v>5.4086342655443931E-2</v>
      </c>
      <c r="Q59" s="62">
        <f>'Residentes idade N (11)'!R59/'Residentes idade N (11)'!W59</f>
        <v>5.1425468368178115E-2</v>
      </c>
      <c r="R59" s="62">
        <f>'Residentes idade N (11)'!S59/'Residentes idade N (11)'!W59</f>
        <v>5.6747216942709747E-2</v>
      </c>
      <c r="S59" s="62">
        <f>'Residentes idade N (11)'!T59/'Residentes idade N (11)'!W59</f>
        <v>4.7569915829486831E-2</v>
      </c>
      <c r="T59" s="62">
        <f>'Residentes idade N (11)'!U59/'Residentes idade N (11)'!W59</f>
        <v>2.8074938908498506E-2</v>
      </c>
      <c r="U59" s="64">
        <f>'Residentes idade N (11)'!V59/'Residentes idade N (11)'!W59</f>
        <v>1.3304371436329079E-2</v>
      </c>
    </row>
    <row r="60" spans="2:21" ht="14.25" customHeight="1">
      <c r="B60" s="19" t="s">
        <v>47</v>
      </c>
      <c r="C60" s="63">
        <f>'Residentes idade N (11)'!D60/'Residentes idade N (11)'!W60</f>
        <v>3.7144938091769844E-2</v>
      </c>
      <c r="D60" s="62">
        <f>'Residentes idade N (11)'!E60/'Residentes idade N (11)'!W60</f>
        <v>2.5127458120903133E-2</v>
      </c>
      <c r="E60" s="62">
        <f>'Residentes idade N (11)'!F60/'Residentes idade N (11)'!W60</f>
        <v>3.058994901675164E-2</v>
      </c>
      <c r="F60" s="62">
        <f>'Residentes idade N (11)'!G60/'Residentes idade N (11)'!W60</f>
        <v>3.2046613255644577E-2</v>
      </c>
      <c r="G60" s="62">
        <f>'Residentes idade N (11)'!H60/'Residentes idade N (11)'!W60</f>
        <v>4.7705753823743625E-2</v>
      </c>
      <c r="H60" s="62">
        <f>'Residentes idade N (11)'!I60/'Residentes idade N (11)'!W60</f>
        <v>9.0313182811361983E-2</v>
      </c>
      <c r="I60" s="62">
        <f>'Residentes idade N (11)'!J60/'Residentes idade N (11)'!W60</f>
        <v>0.10815731973780043</v>
      </c>
      <c r="J60" s="62">
        <f>'Residentes idade N (11)'!K60/'Residentes idade N (11)'!W60</f>
        <v>8.0480699198834674E-2</v>
      </c>
      <c r="K60" s="62">
        <f>'Residentes idade N (11)'!L60/'Residentes idade N (11)'!W60</f>
        <v>6.7734887108521491E-2</v>
      </c>
      <c r="L60" s="62">
        <f>'Residentes idade N (11)'!M60/'Residentes idade N (11)'!W60</f>
        <v>6.1908230152949745E-2</v>
      </c>
      <c r="M60" s="62">
        <f>'Residentes idade N (11)'!N60/'Residentes idade N (11)'!W60</f>
        <v>5.4989075018208301E-2</v>
      </c>
      <c r="N60" s="62">
        <f>'Residentes idade N (11)'!O60/'Residentes idade N (11)'!W60</f>
        <v>6.3364894391842674E-2</v>
      </c>
      <c r="O60" s="62">
        <f>'Residentes idade N (11)'!P60/'Residentes idade N (11)'!W60</f>
        <v>6.0451565914056808E-2</v>
      </c>
      <c r="P60" s="62">
        <f>'Residentes idade N (11)'!Q60/'Residentes idade N (11)'!W60</f>
        <v>4.6249089584850689E-2</v>
      </c>
      <c r="Q60" s="62">
        <f>'Residentes idade N (11)'!R60/'Residentes idade N (11)'!W60</f>
        <v>5.3532410779315365E-2</v>
      </c>
      <c r="R60" s="62">
        <f>'Residentes idade N (11)'!S60/'Residentes idade N (11)'!W60</f>
        <v>6.0087399854333576E-2</v>
      </c>
      <c r="S60" s="62">
        <f>'Residentes idade N (11)'!T60/'Residentes idade N (11)'!W60</f>
        <v>4.3335761107064823E-2</v>
      </c>
      <c r="T60" s="62">
        <f>'Residentes idade N (11)'!U60/'Residentes idade N (11)'!W60</f>
        <v>2.4763292061179897E-2</v>
      </c>
      <c r="U60" s="64">
        <f>'Residentes idade N (11)'!V60/'Residentes idade N (11)'!W60</f>
        <v>1.2017479970866714E-2</v>
      </c>
    </row>
    <row r="61" spans="2:21" ht="14.25" customHeight="1">
      <c r="B61" s="19" t="s">
        <v>48</v>
      </c>
      <c r="C61" s="63">
        <f>'Residentes idade N (11)'!D61/'Residentes idade N (11)'!W61</f>
        <v>4.4280442804428041E-2</v>
      </c>
      <c r="D61" s="62">
        <f>'Residentes idade N (11)'!E61/'Residentes idade N (11)'!W61</f>
        <v>4.7047970479704798E-2</v>
      </c>
      <c r="E61" s="62">
        <f>'Residentes idade N (11)'!F61/'Residentes idade N (11)'!W61</f>
        <v>4.7232472324723246E-2</v>
      </c>
      <c r="F61" s="62">
        <f>'Residentes idade N (11)'!G61/'Residentes idade N (11)'!W61</f>
        <v>4.5202952029520294E-2</v>
      </c>
      <c r="G61" s="62">
        <f>'Residentes idade N (11)'!H61/'Residentes idade N (11)'!W61</f>
        <v>4.7232472324723246E-2</v>
      </c>
      <c r="H61" s="62">
        <f>'Residentes idade N (11)'!I61/'Residentes idade N (11)'!W61</f>
        <v>6.6974169741697412E-2</v>
      </c>
      <c r="I61" s="62">
        <f>'Residentes idade N (11)'!J61/'Residentes idade N (11)'!W61</f>
        <v>7.1586715867158673E-2</v>
      </c>
      <c r="J61" s="62">
        <f>'Residentes idade N (11)'!K61/'Residentes idade N (11)'!W61</f>
        <v>7.5092250922509221E-2</v>
      </c>
      <c r="K61" s="62">
        <f>'Residentes idade N (11)'!L61/'Residentes idade N (11)'!W61</f>
        <v>6.3284132841328417E-2</v>
      </c>
      <c r="L61" s="62">
        <f>'Residentes idade N (11)'!M61/'Residentes idade N (11)'!W61</f>
        <v>6.9926199261992616E-2</v>
      </c>
      <c r="M61" s="62">
        <f>'Residentes idade N (11)'!N61/'Residentes idade N (11)'!W61</f>
        <v>5.940959409594096E-2</v>
      </c>
      <c r="N61" s="62">
        <f>'Residentes idade N (11)'!O61/'Residentes idade N (11)'!W61</f>
        <v>5.885608856088561E-2</v>
      </c>
      <c r="O61" s="62">
        <f>'Residentes idade N (11)'!P61/'Residentes idade N (11)'!W61</f>
        <v>5.7564575645756455E-2</v>
      </c>
      <c r="P61" s="62">
        <f>'Residentes idade N (11)'!Q61/'Residentes idade N (11)'!W61</f>
        <v>4.96309963099631E-2</v>
      </c>
      <c r="Q61" s="62">
        <f>'Residentes idade N (11)'!R61/'Residentes idade N (11)'!W61</f>
        <v>4.9815498154981548E-2</v>
      </c>
      <c r="R61" s="62">
        <f>'Residentes idade N (11)'!S61/'Residentes idade N (11)'!W61</f>
        <v>4.74169741697417E-2</v>
      </c>
      <c r="S61" s="62">
        <f>'Residentes idade N (11)'!T61/'Residentes idade N (11)'!W61</f>
        <v>4.3357933579335796E-2</v>
      </c>
      <c r="T61" s="62">
        <f>'Residentes idade N (11)'!U61/'Residentes idade N (11)'!W61</f>
        <v>3.5239852398523987E-2</v>
      </c>
      <c r="U61" s="64">
        <f>'Residentes idade N (11)'!V61/'Residentes idade N (11)'!W61</f>
        <v>2.0848708487084869E-2</v>
      </c>
    </row>
    <row r="62" spans="2:21" ht="14.25" customHeight="1">
      <c r="B62" s="19" t="s">
        <v>49</v>
      </c>
      <c r="C62" s="63">
        <f>'Residentes idade N (11)'!D62/'Residentes idade N (11)'!W62</f>
        <v>2.6779882429784456E-2</v>
      </c>
      <c r="D62" s="62">
        <f>'Residentes idade N (11)'!E62/'Residentes idade N (11)'!W62</f>
        <v>2.5473546701502287E-2</v>
      </c>
      <c r="E62" s="62">
        <f>'Residentes idade N (11)'!F62/'Residentes idade N (11)'!W62</f>
        <v>3.3964728935336384E-2</v>
      </c>
      <c r="F62" s="62">
        <f>'Residentes idade N (11)'!G62/'Residentes idade N (11)'!W62</f>
        <v>3.6577400391900716E-2</v>
      </c>
      <c r="G62" s="62">
        <f>'Residentes idade N (11)'!H62/'Residentes idade N (11)'!W62</f>
        <v>3.6577400391900716E-2</v>
      </c>
      <c r="H62" s="62">
        <f>'Residentes idade N (11)'!I62/'Residentes idade N (11)'!W62</f>
        <v>8.6218158066623127E-2</v>
      </c>
      <c r="I62" s="62">
        <f>'Residentes idade N (11)'!J62/'Residentes idade N (11)'!W62</f>
        <v>8.7524493794905289E-2</v>
      </c>
      <c r="J62" s="62">
        <f>'Residentes idade N (11)'!K62/'Residentes idade N (11)'!W62</f>
        <v>7.7726975832789022E-2</v>
      </c>
      <c r="K62" s="62">
        <f>'Residentes idade N (11)'!L62/'Residentes idade N (11)'!W62</f>
        <v>6.9888961463096019E-2</v>
      </c>
      <c r="L62" s="62">
        <f>'Residentes idade N (11)'!M62/'Residentes idade N (11)'!W62</f>
        <v>5.8785107772697583E-2</v>
      </c>
      <c r="M62" s="62">
        <f>'Residentes idade N (11)'!N62/'Residentes idade N (11)'!W62</f>
        <v>6.2050947093403003E-2</v>
      </c>
      <c r="N62" s="62">
        <f>'Residentes idade N (11)'!O62/'Residentes idade N (11)'!W62</f>
        <v>5.6172436316133244E-2</v>
      </c>
      <c r="O62" s="62">
        <f>'Residentes idade N (11)'!P62/'Residentes idade N (11)'!W62</f>
        <v>5.8785107772697583E-2</v>
      </c>
      <c r="P62" s="62">
        <f>'Residentes idade N (11)'!Q62/'Residentes idade N (11)'!W62</f>
        <v>7.2501632919660358E-2</v>
      </c>
      <c r="Q62" s="62">
        <f>'Residentes idade N (11)'!R62/'Residentes idade N (11)'!W62</f>
        <v>6.3357282821685179E-2</v>
      </c>
      <c r="R62" s="62">
        <f>'Residentes idade N (11)'!S62/'Residentes idade N (11)'!W62</f>
        <v>7.7726975832789022E-2</v>
      </c>
      <c r="S62" s="62">
        <f>'Residentes idade N (11)'!T62/'Residentes idade N (11)'!W62</f>
        <v>5.3559764859568912E-2</v>
      </c>
      <c r="T62" s="62">
        <f>'Residentes idade N (11)'!U62/'Residentes idade N (11)'!W62</f>
        <v>1.3063357282821686E-2</v>
      </c>
      <c r="U62" s="64">
        <f>'Residentes idade N (11)'!V62/'Residentes idade N (11)'!W62</f>
        <v>3.2658393207054214E-3</v>
      </c>
    </row>
    <row r="63" spans="2:21" ht="14.25" customHeight="1">
      <c r="B63" s="19" t="s">
        <v>50</v>
      </c>
      <c r="C63" s="63">
        <f>'Residentes idade N (11)'!D63/'Residentes idade N (11)'!W63</f>
        <v>2.6807473598700244E-2</v>
      </c>
      <c r="D63" s="62">
        <f>'Residentes idade N (11)'!E63/'Residentes idade N (11)'!W63</f>
        <v>2.761982128350934E-2</v>
      </c>
      <c r="E63" s="62">
        <f>'Residentes idade N (11)'!F63/'Residentes idade N (11)'!W63</f>
        <v>1.5434606011372868E-2</v>
      </c>
      <c r="F63" s="62">
        <f>'Residentes idade N (11)'!G63/'Residentes idade N (11)'!W63</f>
        <v>2.5995125913891144E-2</v>
      </c>
      <c r="G63" s="62">
        <f>'Residentes idade N (11)'!H63/'Residentes idade N (11)'!W63</f>
        <v>6.0113728675873272E-2</v>
      </c>
      <c r="H63" s="62">
        <f>'Residentes idade N (11)'!I63/'Residentes idade N (11)'!W63</f>
        <v>0.13403736799350122</v>
      </c>
      <c r="I63" s="62">
        <f>'Residentes idade N (11)'!J63/'Residentes idade N (11)'!W63</f>
        <v>0.1397238017871649</v>
      </c>
      <c r="J63" s="62">
        <f>'Residentes idade N (11)'!K63/'Residentes idade N (11)'!W63</f>
        <v>0.11047928513403736</v>
      </c>
      <c r="K63" s="62">
        <f>'Residentes idade N (11)'!L63/'Residentes idade N (11)'!W63</f>
        <v>8.5296506904955327E-2</v>
      </c>
      <c r="L63" s="62">
        <f>'Residentes idade N (11)'!M63/'Residentes idade N (11)'!W63</f>
        <v>7.7173030056864336E-2</v>
      </c>
      <c r="M63" s="62">
        <f>'Residentes idade N (11)'!N63/'Residentes idade N (11)'!W63</f>
        <v>4.4679122664500408E-2</v>
      </c>
      <c r="N63" s="62">
        <f>'Residentes idade N (11)'!O63/'Residentes idade N (11)'!W63</f>
        <v>3.3306255077173032E-2</v>
      </c>
      <c r="O63" s="62">
        <f>'Residentes idade N (11)'!P63/'Residentes idade N (11)'!W63</f>
        <v>2.6807473598700244E-2</v>
      </c>
      <c r="P63" s="62">
        <f>'Residentes idade N (11)'!Q63/'Residentes idade N (11)'!W63</f>
        <v>3.736799350121852E-2</v>
      </c>
      <c r="Q63" s="62">
        <f>'Residentes idade N (11)'!R63/'Residentes idade N (11)'!W63</f>
        <v>2.761982128350934E-2</v>
      </c>
      <c r="R63" s="62">
        <f>'Residentes idade N (11)'!S63/'Residentes idade N (11)'!W63</f>
        <v>4.4679122664500408E-2</v>
      </c>
      <c r="S63" s="62">
        <f>'Residentes idade N (11)'!T63/'Residentes idade N (11)'!W63</f>
        <v>3.8180341186027617E-2</v>
      </c>
      <c r="T63" s="62">
        <f>'Residentes idade N (11)'!U63/'Residentes idade N (11)'!W63</f>
        <v>2.5995125913891144E-2</v>
      </c>
      <c r="U63" s="64">
        <f>'Residentes idade N (11)'!V63/'Residentes idade N (11)'!W63</f>
        <v>1.868399675060926E-2</v>
      </c>
    </row>
    <row r="64" spans="2:21" ht="14.25" customHeight="1">
      <c r="B64" s="19" t="s">
        <v>51</v>
      </c>
      <c r="C64" s="63">
        <f>'Residentes idade N (11)'!D64/'Residentes idade N (11)'!W64</f>
        <v>3.8856304985337244E-2</v>
      </c>
      <c r="D64" s="62">
        <f>'Residentes idade N (11)'!E64/'Residentes idade N (11)'!W64</f>
        <v>3.44574780058651E-2</v>
      </c>
      <c r="E64" s="62">
        <f>'Residentes idade N (11)'!F64/'Residentes idade N (11)'!W64</f>
        <v>3.0791788856304986E-2</v>
      </c>
      <c r="F64" s="62">
        <f>'Residentes idade N (11)'!G64/'Residentes idade N (11)'!W64</f>
        <v>3.5557184750733141E-2</v>
      </c>
      <c r="G64" s="62">
        <f>'Residentes idade N (11)'!H64/'Residentes idade N (11)'!W64</f>
        <v>5.1686217008797657E-2</v>
      </c>
      <c r="H64" s="62">
        <f>'Residentes idade N (11)'!I64/'Residentes idade N (11)'!W64</f>
        <v>8.8709677419354843E-2</v>
      </c>
      <c r="I64" s="62">
        <f>'Residentes idade N (11)'!J64/'Residentes idade N (11)'!W64</f>
        <v>9.9706744868035185E-2</v>
      </c>
      <c r="J64" s="62">
        <f>'Residentes idade N (11)'!K64/'Residentes idade N (11)'!W64</f>
        <v>8.4310850439882692E-2</v>
      </c>
      <c r="K64" s="62">
        <f>'Residentes idade N (11)'!L64/'Residentes idade N (11)'!W64</f>
        <v>7.6612903225806453E-2</v>
      </c>
      <c r="L64" s="62">
        <f>'Residentes idade N (11)'!M64/'Residentes idade N (11)'!W64</f>
        <v>5.6085043988269793E-2</v>
      </c>
      <c r="M64" s="62">
        <f>'Residentes idade N (11)'!N64/'Residentes idade N (11)'!W64</f>
        <v>5.9750733137829914E-2</v>
      </c>
      <c r="N64" s="62">
        <f>'Residentes idade N (11)'!O64/'Residentes idade N (11)'!W64</f>
        <v>6.5982404692082108E-2</v>
      </c>
      <c r="O64" s="62">
        <f>'Residentes idade N (11)'!P64/'Residentes idade N (11)'!W64</f>
        <v>5.6085043988269793E-2</v>
      </c>
      <c r="P64" s="62">
        <f>'Residentes idade N (11)'!Q64/'Residentes idade N (11)'!W64</f>
        <v>5.5351906158357771E-2</v>
      </c>
      <c r="Q64" s="62">
        <f>'Residentes idade N (11)'!R64/'Residentes idade N (11)'!W64</f>
        <v>5.1319648093841645E-2</v>
      </c>
      <c r="R64" s="62">
        <f>'Residentes idade N (11)'!S64/'Residentes idade N (11)'!W64</f>
        <v>4.8020527859237536E-2</v>
      </c>
      <c r="S64" s="62">
        <f>'Residentes idade N (11)'!T64/'Residentes idade N (11)'!W64</f>
        <v>3.9956011730205278E-2</v>
      </c>
      <c r="T64" s="62">
        <f>'Residentes idade N (11)'!U64/'Residentes idade N (11)'!W64</f>
        <v>1.5762463343108504E-2</v>
      </c>
      <c r="U64" s="64">
        <f>'Residentes idade N (11)'!V64/'Residentes idade N (11)'!W64</f>
        <v>1.0997067448680353E-2</v>
      </c>
    </row>
    <row r="65" spans="2:21" ht="14.25" customHeight="1">
      <c r="B65" s="19" t="s">
        <v>52</v>
      </c>
      <c r="C65" s="63">
        <f>'Residentes idade N (11)'!D65/'Residentes idade N (11)'!W65</f>
        <v>3.8631346578366449E-2</v>
      </c>
      <c r="D65" s="62">
        <f>'Residentes idade N (11)'!E65/'Residentes idade N (11)'!W65</f>
        <v>4.0365815200252286E-2</v>
      </c>
      <c r="E65" s="62">
        <f>'Residentes idade N (11)'!F65/'Residentes idade N (11)'!W65</f>
        <v>4.7146010722169659E-2</v>
      </c>
      <c r="F65" s="62">
        <f>'Residentes idade N (11)'!G65/'Residentes idade N (11)'!W65</f>
        <v>5.1245663828445288E-2</v>
      </c>
      <c r="G65" s="62">
        <f>'Residentes idade N (11)'!H65/'Residentes idade N (11)'!W65</f>
        <v>5.5029959003468937E-2</v>
      </c>
      <c r="H65" s="62">
        <f>'Residentes idade N (11)'!I65/'Residentes idade N (11)'!W65</f>
        <v>6.5594449700409965E-2</v>
      </c>
      <c r="I65" s="62">
        <f>'Residentes idade N (11)'!J65/'Residentes idade N (11)'!W65</f>
        <v>6.922106590980763E-2</v>
      </c>
      <c r="J65" s="62">
        <f>'Residentes idade N (11)'!K65/'Residentes idade N (11)'!W65</f>
        <v>6.4175339009776095E-2</v>
      </c>
      <c r="K65" s="62">
        <f>'Residentes idade N (11)'!L65/'Residentes idade N (11)'!W65</f>
        <v>6.4017660044150104E-2</v>
      </c>
      <c r="L65" s="62">
        <f>'Residentes idade N (11)'!M65/'Residentes idade N (11)'!W65</f>
        <v>6.906338694418164E-2</v>
      </c>
      <c r="M65" s="62">
        <f>'Residentes idade N (11)'!N65/'Residentes idade N (11)'!W65</f>
        <v>6.3071586250394204E-2</v>
      </c>
      <c r="N65" s="62">
        <f>'Residentes idade N (11)'!O65/'Residentes idade N (11)'!W65</f>
        <v>6.780195521917376E-2</v>
      </c>
      <c r="O65" s="62">
        <f>'Residentes idade N (11)'!P65/'Residentes idade N (11)'!W65</f>
        <v>6.2598549353516247E-2</v>
      </c>
      <c r="P65" s="62">
        <f>'Residentes idade N (11)'!Q65/'Residentes idade N (11)'!W65</f>
        <v>5.4872280037842953E-2</v>
      </c>
      <c r="Q65" s="62">
        <f>'Residentes idade N (11)'!R65/'Residentes idade N (11)'!W65</f>
        <v>4.7776726584673607E-2</v>
      </c>
      <c r="R65" s="62">
        <f>'Residentes idade N (11)'!S65/'Residentes idade N (11)'!W65</f>
        <v>4.4780826237779882E-2</v>
      </c>
      <c r="S65" s="62">
        <f>'Residentes idade N (11)'!T65/'Residentes idade N (11)'!W65</f>
        <v>4.2573320719016081E-2</v>
      </c>
      <c r="T65" s="62">
        <f>'Residentes idade N (11)'!U65/'Residentes idade N (11)'!W65</f>
        <v>3.2797224850204983E-2</v>
      </c>
      <c r="U65" s="64">
        <f>'Residentes idade N (11)'!V65/'Residentes idade N (11)'!W65</f>
        <v>1.9236833806370229E-2</v>
      </c>
    </row>
    <row r="66" spans="2:21" ht="14.25" customHeight="1">
      <c r="B66" s="19" t="s">
        <v>53</v>
      </c>
      <c r="C66" s="63">
        <f>'Residentes idade N (11)'!D66/'Residentes idade N (11)'!W66</f>
        <v>3.8146369030799661E-2</v>
      </c>
      <c r="D66" s="62">
        <f>'Residentes idade N (11)'!E66/'Residentes idade N (11)'!W66</f>
        <v>3.7298671941226338E-2</v>
      </c>
      <c r="E66" s="62">
        <f>'Residentes idade N (11)'!F66/'Residentes idade N (11)'!W66</f>
        <v>3.1082226617688613E-2</v>
      </c>
      <c r="F66" s="62">
        <f>'Residentes idade N (11)'!G66/'Residentes idade N (11)'!W66</f>
        <v>3.2495055100310824E-2</v>
      </c>
      <c r="G66" s="62">
        <f>'Residentes idade N (11)'!H66/'Residentes idade N (11)'!W66</f>
        <v>4.4362814354337386E-2</v>
      </c>
      <c r="H66" s="62">
        <f>'Residentes idade N (11)'!I66/'Residentes idade N (11)'!W66</f>
        <v>7.7140435151172651E-2</v>
      </c>
      <c r="I66" s="62">
        <f>'Residentes idade N (11)'!J66/'Residentes idade N (11)'!W66</f>
        <v>8.9008194405199206E-2</v>
      </c>
      <c r="J66" s="62">
        <f>'Residentes idade N (11)'!K66/'Residentes idade N (11)'!W66</f>
        <v>7.4032212489403781E-2</v>
      </c>
      <c r="K66" s="62">
        <f>'Residentes idade N (11)'!L66/'Residentes idade N (11)'!W66</f>
        <v>5.9338796270132804E-2</v>
      </c>
      <c r="L66" s="62">
        <f>'Residentes idade N (11)'!M66/'Residentes idade N (11)'!W66</f>
        <v>5.8491099180559482E-2</v>
      </c>
      <c r="M66" s="62">
        <f>'Residentes idade N (11)'!N66/'Residentes idade N (11)'!W66</f>
        <v>5.2839785250070638E-2</v>
      </c>
      <c r="N66" s="62">
        <f>'Residentes idade N (11)'!O66/'Residentes idade N (11)'!W66</f>
        <v>6.2447018931901667E-2</v>
      </c>
      <c r="O66" s="62">
        <f>'Residentes idade N (11)'!P66/'Residentes idade N (11)'!W66</f>
        <v>6.3859847414523871E-2</v>
      </c>
      <c r="P66" s="62">
        <f>'Residentes idade N (11)'!Q66/'Residentes idade N (11)'!W66</f>
        <v>5.4817745125741738E-2</v>
      </c>
      <c r="Q66" s="62">
        <f>'Residentes idade N (11)'!R66/'Residentes idade N (11)'!W66</f>
        <v>6.5272675897146082E-2</v>
      </c>
      <c r="R66" s="62">
        <f>'Residentes idade N (11)'!S66/'Residentes idade N (11)'!W66</f>
        <v>6.8946029951963833E-2</v>
      </c>
      <c r="S66" s="62">
        <f>'Residentes idade N (11)'!T66/'Residentes idade N (11)'!W66</f>
        <v>5.2839785250070638E-2</v>
      </c>
      <c r="T66" s="62">
        <f>'Residentes idade N (11)'!U66/'Residentes idade N (11)'!W66</f>
        <v>2.797400395591975E-2</v>
      </c>
      <c r="U66" s="64">
        <f>'Residentes idade N (11)'!V66/'Residentes idade N (11)'!W66</f>
        <v>9.6072336818310254E-3</v>
      </c>
    </row>
    <row r="67" spans="2:21" ht="14.25" customHeight="1">
      <c r="B67" s="19" t="s">
        <v>54</v>
      </c>
      <c r="C67" s="63">
        <f>'Residentes idade N (11)'!D67/'Residentes idade N (11)'!W67</f>
        <v>3.4065934065934063E-2</v>
      </c>
      <c r="D67" s="62">
        <f>'Residentes idade N (11)'!E67/'Residentes idade N (11)'!W67</f>
        <v>4.2857142857142858E-2</v>
      </c>
      <c r="E67" s="62">
        <f>'Residentes idade N (11)'!F67/'Residentes idade N (11)'!W67</f>
        <v>3.1868131868131866E-2</v>
      </c>
      <c r="F67" s="62">
        <f>'Residentes idade N (11)'!G67/'Residentes idade N (11)'!W67</f>
        <v>2.9670329670329669E-2</v>
      </c>
      <c r="G67" s="62">
        <f>'Residentes idade N (11)'!H67/'Residentes idade N (11)'!W67</f>
        <v>3.8461538461538464E-2</v>
      </c>
      <c r="H67" s="62">
        <f>'Residentes idade N (11)'!I67/'Residentes idade N (11)'!W67</f>
        <v>8.9010989010989014E-2</v>
      </c>
      <c r="I67" s="62">
        <f>'Residentes idade N (11)'!J67/'Residentes idade N (11)'!W67</f>
        <v>8.681318681318681E-2</v>
      </c>
      <c r="J67" s="62">
        <f>'Residentes idade N (11)'!K67/'Residentes idade N (11)'!W67</f>
        <v>0.1</v>
      </c>
      <c r="K67" s="62">
        <f>'Residentes idade N (11)'!L67/'Residentes idade N (11)'!W67</f>
        <v>6.1538461538461542E-2</v>
      </c>
      <c r="L67" s="62">
        <f>'Residentes idade N (11)'!M67/'Residentes idade N (11)'!W67</f>
        <v>6.3736263736263732E-2</v>
      </c>
      <c r="M67" s="62">
        <f>'Residentes idade N (11)'!N67/'Residentes idade N (11)'!W67</f>
        <v>6.3736263736263732E-2</v>
      </c>
      <c r="N67" s="62">
        <f>'Residentes idade N (11)'!O67/'Residentes idade N (11)'!W67</f>
        <v>5.6043956043956046E-2</v>
      </c>
      <c r="O67" s="62">
        <f>'Residentes idade N (11)'!P67/'Residentes idade N (11)'!W67</f>
        <v>6.7032967032967031E-2</v>
      </c>
      <c r="P67" s="62">
        <f>'Residentes idade N (11)'!Q67/'Residentes idade N (11)'!W67</f>
        <v>4.3956043956043959E-2</v>
      </c>
      <c r="Q67" s="62">
        <f>'Residentes idade N (11)'!R67/'Residentes idade N (11)'!W67</f>
        <v>4.7252747252747251E-2</v>
      </c>
      <c r="R67" s="62">
        <f>'Residentes idade N (11)'!S67/'Residentes idade N (11)'!W67</f>
        <v>5.1648351648351645E-2</v>
      </c>
      <c r="S67" s="62">
        <f>'Residentes idade N (11)'!T67/'Residentes idade N (11)'!W67</f>
        <v>4.2857142857142858E-2</v>
      </c>
      <c r="T67" s="62">
        <f>'Residentes idade N (11)'!U67/'Residentes idade N (11)'!W67</f>
        <v>3.2967032967032968E-2</v>
      </c>
      <c r="U67" s="64">
        <f>'Residentes idade N (11)'!V67/'Residentes idade N (11)'!W67</f>
        <v>1.6483516483516484E-2</v>
      </c>
    </row>
    <row r="68" spans="2:21" ht="14.25" customHeight="1">
      <c r="B68" s="19" t="s">
        <v>55</v>
      </c>
      <c r="C68" s="65">
        <f>'Residentes idade N (11)'!D68/'Residentes idade N (11)'!W68</f>
        <v>3.9477977161500817E-2</v>
      </c>
      <c r="D68" s="66">
        <f>'Residentes idade N (11)'!E68/'Residentes idade N (11)'!W68</f>
        <v>3.6215334420880915E-2</v>
      </c>
      <c r="E68" s="66">
        <f>'Residentes idade N (11)'!F68/'Residentes idade N (11)'!W68</f>
        <v>3.6541598694942903E-2</v>
      </c>
      <c r="F68" s="66">
        <f>'Residentes idade N (11)'!G68/'Residentes idade N (11)'!W68</f>
        <v>3.8172920065252858E-2</v>
      </c>
      <c r="G68" s="66">
        <f>'Residentes idade N (11)'!H68/'Residentes idade N (11)'!W68</f>
        <v>5.8401305057096245E-2</v>
      </c>
      <c r="H68" s="66">
        <f>'Residentes idade N (11)'!I68/'Residentes idade N (11)'!W68</f>
        <v>7.732463295269168E-2</v>
      </c>
      <c r="I68" s="66">
        <f>'Residentes idade N (11)'!J68/'Residentes idade N (11)'!W68</f>
        <v>8.743882544861338E-2</v>
      </c>
      <c r="J68" s="66">
        <f>'Residentes idade N (11)'!K68/'Residentes idade N (11)'!W68</f>
        <v>9.1353996737357265E-2</v>
      </c>
      <c r="K68" s="66">
        <f>'Residentes idade N (11)'!L68/'Residentes idade N (11)'!W68</f>
        <v>7.01468189233279E-2</v>
      </c>
      <c r="L68" s="66">
        <f>'Residentes idade N (11)'!M68/'Residentes idade N (11)'!W68</f>
        <v>7.0473083197389888E-2</v>
      </c>
      <c r="M68" s="66">
        <f>'Residentes idade N (11)'!N68/'Residentes idade N (11)'!W68</f>
        <v>6.0358890701468187E-2</v>
      </c>
      <c r="N68" s="66">
        <f>'Residentes idade N (11)'!O68/'Residentes idade N (11)'!W68</f>
        <v>5.7748776508972269E-2</v>
      </c>
      <c r="O68" s="66">
        <f>'Residentes idade N (11)'!P68/'Residentes idade N (11)'!W68</f>
        <v>5.9053833605220228E-2</v>
      </c>
      <c r="P68" s="66">
        <f>'Residentes idade N (11)'!Q68/'Residentes idade N (11)'!W68</f>
        <v>5.8075040783034257E-2</v>
      </c>
      <c r="Q68" s="66">
        <f>'Residentes idade N (11)'!R68/'Residentes idade N (11)'!W68</f>
        <v>5.0244698205546494E-2</v>
      </c>
      <c r="R68" s="66">
        <f>'Residentes idade N (11)'!S68/'Residentes idade N (11)'!W68</f>
        <v>4.730831973898858E-2</v>
      </c>
      <c r="S68" s="66">
        <f>'Residentes idade N (11)'!T68/'Residentes idade N (11)'!W68</f>
        <v>3.5236541598694944E-2</v>
      </c>
      <c r="T68" s="66">
        <f>'Residentes idade N (11)'!U68/'Residentes idade N (11)'!W68</f>
        <v>1.6313213703099509E-2</v>
      </c>
      <c r="U68" s="67">
        <f>'Residentes idade N (11)'!V68/'Residentes idade N (11)'!W68</f>
        <v>1.0114192495921697E-2</v>
      </c>
    </row>
    <row r="69" spans="2:21" ht="12">
      <c r="B69" s="20"/>
      <c r="C69" s="210"/>
      <c r="D69" s="210"/>
      <c r="E69" s="210"/>
      <c r="K69" s="7"/>
    </row>
    <row r="73" spans="2:21" ht="11.25">
      <c r="B73" s="5"/>
    </row>
  </sheetData>
  <mergeCells count="6">
    <mergeCell ref="C69:E69"/>
    <mergeCell ref="C9:E9"/>
    <mergeCell ref="F9:G9"/>
    <mergeCell ref="H9:O9"/>
    <mergeCell ref="P9:U9"/>
    <mergeCell ref="C10:U10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4"/>
  <sheetViews>
    <sheetView showGridLines="0" showRowColHeaders="0" workbookViewId="0">
      <pane xSplit="2" topLeftCell="C1" activePane="topRight" state="frozen"/>
      <selection pane="topRight"/>
    </sheetView>
  </sheetViews>
  <sheetFormatPr defaultRowHeight="12.75"/>
  <cols>
    <col min="1" max="1" width="12" customWidth="1"/>
    <col min="2" max="2" width="38" style="6" customWidth="1"/>
    <col min="3" max="7" width="10.7109375" customWidth="1"/>
    <col min="8" max="8" width="1.42578125" style="43" customWidth="1"/>
    <col min="9" max="13" width="10.7109375" customWidth="1"/>
    <col min="14" max="14" width="1.42578125" style="43" customWidth="1"/>
    <col min="15" max="19" width="10.7109375" customWidth="1"/>
  </cols>
  <sheetData>
    <row r="2" spans="1:19" s="68" customFormat="1">
      <c r="B2" s="74"/>
      <c r="C2" s="74"/>
      <c r="D2" s="74"/>
      <c r="E2" s="74"/>
      <c r="F2" s="74"/>
      <c r="G2" s="74"/>
      <c r="H2" s="102"/>
      <c r="I2" s="102"/>
      <c r="N2" s="43"/>
      <c r="P2" s="43"/>
    </row>
    <row r="3" spans="1:19" s="68" customFormat="1">
      <c r="B3" s="74"/>
      <c r="H3" s="43"/>
      <c r="I3" s="43"/>
      <c r="N3" s="43"/>
      <c r="P3" s="43"/>
    </row>
    <row r="4" spans="1:19" s="68" customFormat="1">
      <c r="B4" s="74"/>
      <c r="H4" s="43"/>
      <c r="I4" s="43"/>
      <c r="N4" s="43"/>
      <c r="O4" s="80"/>
      <c r="P4" s="43"/>
    </row>
    <row r="5" spans="1:19" s="68" customFormat="1">
      <c r="B5" s="74"/>
      <c r="H5" s="43"/>
      <c r="I5" s="43"/>
      <c r="N5" s="43"/>
      <c r="P5" s="43"/>
    </row>
    <row r="6" spans="1:19" s="68" customFormat="1" ht="12">
      <c r="A6" s="54" t="s">
        <v>68</v>
      </c>
      <c r="B6" s="44" t="s">
        <v>115</v>
      </c>
      <c r="C6" s="92"/>
      <c r="H6" s="43"/>
      <c r="I6" s="43"/>
      <c r="N6" s="43"/>
      <c r="P6" s="43"/>
    </row>
    <row r="7" spans="1:19" s="68" customFormat="1" ht="12">
      <c r="A7" s="54"/>
      <c r="B7" s="47" t="s">
        <v>128</v>
      </c>
      <c r="C7" s="92"/>
      <c r="H7" s="43"/>
      <c r="I7" s="43"/>
      <c r="N7" s="43"/>
      <c r="P7" s="43"/>
    </row>
    <row r="8" spans="1:19" ht="11.25">
      <c r="B8" s="208" t="s">
        <v>134</v>
      </c>
      <c r="C8" s="209"/>
      <c r="D8" s="209"/>
      <c r="E8" s="209"/>
      <c r="F8" s="209"/>
      <c r="G8" s="209"/>
      <c r="H8" s="209"/>
      <c r="I8" s="209"/>
    </row>
    <row r="9" spans="1:19" s="68" customFormat="1" ht="11.25">
      <c r="B9" s="195"/>
      <c r="C9" s="195"/>
      <c r="D9" s="195"/>
      <c r="E9" s="195"/>
      <c r="F9" s="195"/>
      <c r="G9" s="195"/>
      <c r="H9" s="195"/>
      <c r="I9" s="195"/>
      <c r="N9" s="43"/>
    </row>
    <row r="10" spans="1:19" ht="21" customHeight="1">
      <c r="B10" s="3"/>
      <c r="C10" s="206" t="s">
        <v>114</v>
      </c>
      <c r="D10" s="218"/>
      <c r="E10" s="218"/>
      <c r="F10" s="218"/>
      <c r="G10" s="218"/>
      <c r="H10" s="218"/>
      <c r="I10" s="218"/>
      <c r="J10" s="219"/>
      <c r="K10" s="219"/>
      <c r="L10" s="219"/>
      <c r="M10" s="219"/>
      <c r="N10" s="219"/>
      <c r="O10" s="219"/>
      <c r="P10" s="219"/>
      <c r="Q10" s="219"/>
      <c r="R10" s="219"/>
      <c r="S10" s="219"/>
    </row>
    <row r="11" spans="1:19" ht="18" customHeight="1">
      <c r="B11" s="4"/>
      <c r="C11" s="214" t="s">
        <v>57</v>
      </c>
      <c r="D11" s="217"/>
      <c r="E11" s="217"/>
      <c r="F11" s="217"/>
      <c r="G11" s="217"/>
      <c r="H11" s="103"/>
      <c r="I11" s="214" t="s">
        <v>102</v>
      </c>
      <c r="J11" s="217"/>
      <c r="K11" s="217"/>
      <c r="L11" s="217"/>
      <c r="M11" s="217"/>
      <c r="N11" s="103"/>
      <c r="O11" s="214" t="s">
        <v>135</v>
      </c>
      <c r="P11" s="217"/>
      <c r="Q11" s="217"/>
      <c r="R11" s="217"/>
      <c r="S11" s="217"/>
    </row>
    <row r="12" spans="1:19" ht="21" customHeight="1">
      <c r="B12" s="137" t="s">
        <v>56</v>
      </c>
      <c r="C12" s="100" t="s">
        <v>57</v>
      </c>
      <c r="D12" s="100" t="s">
        <v>62</v>
      </c>
      <c r="E12" s="100" t="s">
        <v>63</v>
      </c>
      <c r="F12" s="100" t="s">
        <v>64</v>
      </c>
      <c r="G12" s="100" t="s">
        <v>65</v>
      </c>
      <c r="H12" s="90"/>
      <c r="I12" s="100" t="s">
        <v>57</v>
      </c>
      <c r="J12" s="100" t="s">
        <v>62</v>
      </c>
      <c r="K12" s="100" t="s">
        <v>63</v>
      </c>
      <c r="L12" s="100" t="s">
        <v>64</v>
      </c>
      <c r="M12" s="100" t="s">
        <v>65</v>
      </c>
      <c r="N12" s="90"/>
      <c r="O12" s="100" t="s">
        <v>57</v>
      </c>
      <c r="P12" s="100" t="s">
        <v>62</v>
      </c>
      <c r="Q12" s="100" t="s">
        <v>63</v>
      </c>
      <c r="R12" s="100" t="s">
        <v>64</v>
      </c>
      <c r="S12" s="100" t="s">
        <v>65</v>
      </c>
    </row>
    <row r="13" spans="1:19" ht="14.25" customHeight="1">
      <c r="B13" s="2" t="s">
        <v>72</v>
      </c>
      <c r="C13" s="138">
        <v>10562178</v>
      </c>
      <c r="D13" s="139">
        <v>1572329</v>
      </c>
      <c r="E13" s="139">
        <v>1147315</v>
      </c>
      <c r="F13" s="139">
        <v>5832470</v>
      </c>
      <c r="G13" s="140">
        <v>2010064</v>
      </c>
      <c r="H13" s="133"/>
      <c r="I13" s="138">
        <v>5515578</v>
      </c>
      <c r="J13" s="139">
        <v>768330</v>
      </c>
      <c r="K13" s="139">
        <v>565767</v>
      </c>
      <c r="L13" s="139">
        <v>3013741</v>
      </c>
      <c r="M13" s="140">
        <v>1167740</v>
      </c>
      <c r="N13" s="133"/>
      <c r="O13" s="138">
        <v>5046600</v>
      </c>
      <c r="P13" s="139">
        <v>803999</v>
      </c>
      <c r="Q13" s="139">
        <v>581548</v>
      </c>
      <c r="R13" s="139">
        <v>2818729</v>
      </c>
      <c r="S13" s="140">
        <v>842324</v>
      </c>
    </row>
    <row r="14" spans="1:19" ht="14.25" customHeight="1">
      <c r="B14" s="77" t="s">
        <v>133</v>
      </c>
      <c r="C14" s="141">
        <v>2821876</v>
      </c>
      <c r="D14" s="133">
        <v>437881</v>
      </c>
      <c r="E14" s="133">
        <v>295043</v>
      </c>
      <c r="F14" s="133">
        <v>1575110</v>
      </c>
      <c r="G14" s="142">
        <v>513842</v>
      </c>
      <c r="H14" s="133"/>
      <c r="I14" s="141">
        <v>1487271</v>
      </c>
      <c r="J14" s="133">
        <v>214305</v>
      </c>
      <c r="K14" s="133">
        <v>146187</v>
      </c>
      <c r="L14" s="133">
        <v>826197</v>
      </c>
      <c r="M14" s="142">
        <v>300582</v>
      </c>
      <c r="N14" s="133"/>
      <c r="O14" s="141">
        <v>1334605</v>
      </c>
      <c r="P14" s="133">
        <v>223576</v>
      </c>
      <c r="Q14" s="133">
        <v>148856</v>
      </c>
      <c r="R14" s="133">
        <v>748913</v>
      </c>
      <c r="S14" s="142">
        <v>213260</v>
      </c>
    </row>
    <row r="15" spans="1:19" ht="14.25" customHeight="1">
      <c r="B15" s="18" t="s">
        <v>1</v>
      </c>
      <c r="C15" s="141">
        <v>2042477</v>
      </c>
      <c r="D15" s="133">
        <v>314091</v>
      </c>
      <c r="E15" s="133">
        <v>214820</v>
      </c>
      <c r="F15" s="133">
        <v>1139909</v>
      </c>
      <c r="G15" s="142">
        <v>373657</v>
      </c>
      <c r="H15" s="133"/>
      <c r="I15" s="141">
        <v>1081345</v>
      </c>
      <c r="J15" s="133">
        <v>153713</v>
      </c>
      <c r="K15" s="133">
        <v>106677</v>
      </c>
      <c r="L15" s="133">
        <v>599715</v>
      </c>
      <c r="M15" s="142">
        <v>221240</v>
      </c>
      <c r="N15" s="133"/>
      <c r="O15" s="141">
        <v>961132</v>
      </c>
      <c r="P15" s="133">
        <v>160378</v>
      </c>
      <c r="Q15" s="133">
        <v>108143</v>
      </c>
      <c r="R15" s="133">
        <v>540194</v>
      </c>
      <c r="S15" s="142">
        <v>152417</v>
      </c>
    </row>
    <row r="16" spans="1:19" ht="14.25" customHeight="1">
      <c r="B16" s="18" t="s">
        <v>70</v>
      </c>
      <c r="C16" s="143">
        <v>547733</v>
      </c>
      <c r="D16" s="144">
        <v>70494</v>
      </c>
      <c r="E16" s="144">
        <v>53507</v>
      </c>
      <c r="F16" s="144">
        <v>292772</v>
      </c>
      <c r="G16" s="145">
        <v>130960</v>
      </c>
      <c r="H16" s="133"/>
      <c r="I16" s="143">
        <v>296859</v>
      </c>
      <c r="J16" s="144">
        <v>34501</v>
      </c>
      <c r="K16" s="144">
        <v>26527</v>
      </c>
      <c r="L16" s="144">
        <v>154094</v>
      </c>
      <c r="M16" s="145">
        <v>81737</v>
      </c>
      <c r="N16" s="133"/>
      <c r="O16" s="143">
        <v>250874</v>
      </c>
      <c r="P16" s="144">
        <v>35993</v>
      </c>
      <c r="Q16" s="144">
        <v>26980</v>
      </c>
      <c r="R16" s="144">
        <v>138678</v>
      </c>
      <c r="S16" s="145">
        <v>49223</v>
      </c>
    </row>
    <row r="17" spans="2:19" ht="14.25" customHeight="1">
      <c r="B17" s="19" t="s">
        <v>3</v>
      </c>
      <c r="C17" s="138">
        <v>15584</v>
      </c>
      <c r="D17" s="139">
        <v>1840</v>
      </c>
      <c r="E17" s="139">
        <v>1394</v>
      </c>
      <c r="F17" s="139">
        <v>7749</v>
      </c>
      <c r="G17" s="140">
        <v>4601</v>
      </c>
      <c r="H17" s="133"/>
      <c r="I17" s="138">
        <v>8464</v>
      </c>
      <c r="J17" s="139">
        <v>857</v>
      </c>
      <c r="K17" s="139">
        <v>724</v>
      </c>
      <c r="L17" s="139">
        <v>4073</v>
      </c>
      <c r="M17" s="140">
        <v>2810</v>
      </c>
      <c r="N17" s="133"/>
      <c r="O17" s="138">
        <v>7120</v>
      </c>
      <c r="P17" s="139">
        <v>983</v>
      </c>
      <c r="Q17" s="139">
        <v>670</v>
      </c>
      <c r="R17" s="139">
        <v>3676</v>
      </c>
      <c r="S17" s="140">
        <v>1791</v>
      </c>
    </row>
    <row r="18" spans="2:19" ht="14.25" customHeight="1">
      <c r="B18" s="19" t="s">
        <v>4</v>
      </c>
      <c r="C18" s="141">
        <v>13943</v>
      </c>
      <c r="D18" s="133">
        <v>1630</v>
      </c>
      <c r="E18" s="133">
        <v>1134</v>
      </c>
      <c r="F18" s="133">
        <v>7179</v>
      </c>
      <c r="G18" s="142">
        <v>4000</v>
      </c>
      <c r="H18" s="133"/>
      <c r="I18" s="141">
        <v>7689</v>
      </c>
      <c r="J18" s="133">
        <v>795</v>
      </c>
      <c r="K18" s="133">
        <v>552</v>
      </c>
      <c r="L18" s="133">
        <v>3842</v>
      </c>
      <c r="M18" s="142">
        <v>2500</v>
      </c>
      <c r="N18" s="133"/>
      <c r="O18" s="141">
        <v>6254</v>
      </c>
      <c r="P18" s="133">
        <v>835</v>
      </c>
      <c r="Q18" s="133">
        <v>582</v>
      </c>
      <c r="R18" s="133">
        <v>3337</v>
      </c>
      <c r="S18" s="142">
        <v>1500</v>
      </c>
    </row>
    <row r="19" spans="2:19" ht="14.25" customHeight="1">
      <c r="B19" s="19" t="s">
        <v>5</v>
      </c>
      <c r="C19" s="141">
        <v>10333</v>
      </c>
      <c r="D19" s="133">
        <v>1251</v>
      </c>
      <c r="E19" s="133">
        <v>1092</v>
      </c>
      <c r="F19" s="133">
        <v>5667</v>
      </c>
      <c r="G19" s="142">
        <v>2323</v>
      </c>
      <c r="H19" s="133"/>
      <c r="I19" s="141">
        <v>5646</v>
      </c>
      <c r="J19" s="133">
        <v>621</v>
      </c>
      <c r="K19" s="133">
        <v>535</v>
      </c>
      <c r="L19" s="133">
        <v>3007</v>
      </c>
      <c r="M19" s="142">
        <v>1483</v>
      </c>
      <c r="N19" s="133"/>
      <c r="O19" s="141">
        <v>4687</v>
      </c>
      <c r="P19" s="133">
        <v>630</v>
      </c>
      <c r="Q19" s="133">
        <v>557</v>
      </c>
      <c r="R19" s="133">
        <v>2660</v>
      </c>
      <c r="S19" s="142">
        <v>840</v>
      </c>
    </row>
    <row r="20" spans="2:19" ht="14.25" customHeight="1">
      <c r="B20" s="19" t="s">
        <v>6</v>
      </c>
      <c r="C20" s="141">
        <v>8869</v>
      </c>
      <c r="D20" s="133">
        <v>1023</v>
      </c>
      <c r="E20" s="133">
        <v>753</v>
      </c>
      <c r="F20" s="133">
        <v>4299</v>
      </c>
      <c r="G20" s="142">
        <v>2794</v>
      </c>
      <c r="H20" s="133"/>
      <c r="I20" s="141">
        <v>5105</v>
      </c>
      <c r="J20" s="133">
        <v>496</v>
      </c>
      <c r="K20" s="133">
        <v>385</v>
      </c>
      <c r="L20" s="133">
        <v>2380</v>
      </c>
      <c r="M20" s="142">
        <v>1844</v>
      </c>
      <c r="N20" s="133"/>
      <c r="O20" s="141">
        <v>3764</v>
      </c>
      <c r="P20" s="133">
        <v>527</v>
      </c>
      <c r="Q20" s="133">
        <v>368</v>
      </c>
      <c r="R20" s="133">
        <v>1919</v>
      </c>
      <c r="S20" s="142">
        <v>950</v>
      </c>
    </row>
    <row r="21" spans="2:19" s="33" customFormat="1" ht="14.25" customHeight="1">
      <c r="B21" s="19" t="s">
        <v>7</v>
      </c>
      <c r="C21" s="154">
        <v>11863</v>
      </c>
      <c r="D21" s="97">
        <v>2084</v>
      </c>
      <c r="E21" s="97">
        <v>1370</v>
      </c>
      <c r="F21" s="97">
        <v>6653</v>
      </c>
      <c r="G21" s="155">
        <v>1756</v>
      </c>
      <c r="H21" s="133"/>
      <c r="I21" s="154">
        <v>6295</v>
      </c>
      <c r="J21" s="97">
        <v>1060</v>
      </c>
      <c r="K21" s="97">
        <v>673</v>
      </c>
      <c r="L21" s="97">
        <v>3538</v>
      </c>
      <c r="M21" s="155">
        <v>1024</v>
      </c>
      <c r="N21" s="133"/>
      <c r="O21" s="154">
        <v>5568</v>
      </c>
      <c r="P21" s="97">
        <v>1024</v>
      </c>
      <c r="Q21" s="97">
        <v>697</v>
      </c>
      <c r="R21" s="97">
        <v>3115</v>
      </c>
      <c r="S21" s="155">
        <v>732</v>
      </c>
    </row>
    <row r="22" spans="2:19" s="33" customFormat="1" ht="14.25" customHeight="1">
      <c r="B22" s="19" t="s">
        <v>8</v>
      </c>
      <c r="C22" s="154">
        <v>9361</v>
      </c>
      <c r="D22" s="97">
        <v>998</v>
      </c>
      <c r="E22" s="97">
        <v>860</v>
      </c>
      <c r="F22" s="97">
        <v>5106</v>
      </c>
      <c r="G22" s="155">
        <v>2397</v>
      </c>
      <c r="H22" s="133"/>
      <c r="I22" s="154">
        <v>4969</v>
      </c>
      <c r="J22" s="97">
        <v>483</v>
      </c>
      <c r="K22" s="97">
        <v>430</v>
      </c>
      <c r="L22" s="97">
        <v>2534</v>
      </c>
      <c r="M22" s="155">
        <v>1522</v>
      </c>
      <c r="N22" s="133"/>
      <c r="O22" s="154">
        <v>4392</v>
      </c>
      <c r="P22" s="97">
        <v>515</v>
      </c>
      <c r="Q22" s="97">
        <v>430</v>
      </c>
      <c r="R22" s="97">
        <v>2572</v>
      </c>
      <c r="S22" s="155">
        <v>875</v>
      </c>
    </row>
    <row r="23" spans="2:19" s="33" customFormat="1" ht="14.25" customHeight="1">
      <c r="B23" s="19" t="s">
        <v>9</v>
      </c>
      <c r="C23" s="154">
        <v>12429</v>
      </c>
      <c r="D23" s="97">
        <v>1507</v>
      </c>
      <c r="E23" s="97">
        <v>1143</v>
      </c>
      <c r="F23" s="97">
        <v>6508</v>
      </c>
      <c r="G23" s="155">
        <v>3271</v>
      </c>
      <c r="H23" s="133"/>
      <c r="I23" s="154">
        <v>6666</v>
      </c>
      <c r="J23" s="97">
        <v>738</v>
      </c>
      <c r="K23" s="97">
        <v>602</v>
      </c>
      <c r="L23" s="97">
        <v>3348</v>
      </c>
      <c r="M23" s="155">
        <v>1978</v>
      </c>
      <c r="N23" s="133"/>
      <c r="O23" s="154">
        <v>5763</v>
      </c>
      <c r="P23" s="97">
        <v>769</v>
      </c>
      <c r="Q23" s="97">
        <v>541</v>
      </c>
      <c r="R23" s="97">
        <v>3160</v>
      </c>
      <c r="S23" s="155">
        <v>1293</v>
      </c>
    </row>
    <row r="24" spans="2:19" s="33" customFormat="1" ht="14.25" customHeight="1">
      <c r="B24" s="19" t="s">
        <v>10</v>
      </c>
      <c r="C24" s="154">
        <v>36821</v>
      </c>
      <c r="D24" s="97">
        <v>4062</v>
      </c>
      <c r="E24" s="97">
        <v>3380</v>
      </c>
      <c r="F24" s="97">
        <v>18725</v>
      </c>
      <c r="G24" s="155">
        <v>10654</v>
      </c>
      <c r="H24" s="133"/>
      <c r="I24" s="154">
        <v>20334</v>
      </c>
      <c r="J24" s="97">
        <v>1965</v>
      </c>
      <c r="K24" s="97">
        <v>1693</v>
      </c>
      <c r="L24" s="97">
        <v>10229</v>
      </c>
      <c r="M24" s="155">
        <v>6447</v>
      </c>
      <c r="N24" s="133"/>
      <c r="O24" s="154">
        <v>16487</v>
      </c>
      <c r="P24" s="97">
        <v>2097</v>
      </c>
      <c r="Q24" s="97">
        <v>1687</v>
      </c>
      <c r="R24" s="97">
        <v>8496</v>
      </c>
      <c r="S24" s="155">
        <v>4207</v>
      </c>
    </row>
    <row r="25" spans="2:19" s="33" customFormat="1" ht="14.25" customHeight="1">
      <c r="B25" s="19" t="s">
        <v>11</v>
      </c>
      <c r="C25" s="154">
        <v>10514</v>
      </c>
      <c r="D25" s="97">
        <v>1399</v>
      </c>
      <c r="E25" s="97">
        <v>1062</v>
      </c>
      <c r="F25" s="97">
        <v>5491</v>
      </c>
      <c r="G25" s="155">
        <v>2562</v>
      </c>
      <c r="H25" s="133"/>
      <c r="I25" s="154">
        <v>5835</v>
      </c>
      <c r="J25" s="97">
        <v>681</v>
      </c>
      <c r="K25" s="97">
        <v>543</v>
      </c>
      <c r="L25" s="97">
        <v>2932</v>
      </c>
      <c r="M25" s="155">
        <v>1679</v>
      </c>
      <c r="N25" s="133"/>
      <c r="O25" s="154">
        <v>4679</v>
      </c>
      <c r="P25" s="97">
        <v>718</v>
      </c>
      <c r="Q25" s="97">
        <v>519</v>
      </c>
      <c r="R25" s="97">
        <v>2559</v>
      </c>
      <c r="S25" s="155">
        <v>883</v>
      </c>
    </row>
    <row r="26" spans="2:19" s="33" customFormat="1" ht="14.25" customHeight="1">
      <c r="B26" s="19" t="s">
        <v>12</v>
      </c>
      <c r="C26" s="154">
        <v>15460</v>
      </c>
      <c r="D26" s="97">
        <v>1808</v>
      </c>
      <c r="E26" s="97">
        <v>1553</v>
      </c>
      <c r="F26" s="97">
        <v>8376</v>
      </c>
      <c r="G26" s="155">
        <v>3723</v>
      </c>
      <c r="H26" s="133"/>
      <c r="I26" s="154">
        <v>7992</v>
      </c>
      <c r="J26" s="97">
        <v>872</v>
      </c>
      <c r="K26" s="97">
        <v>709</v>
      </c>
      <c r="L26" s="97">
        <v>4096</v>
      </c>
      <c r="M26" s="155">
        <v>2315</v>
      </c>
      <c r="N26" s="133"/>
      <c r="O26" s="154">
        <v>7468</v>
      </c>
      <c r="P26" s="97">
        <v>936</v>
      </c>
      <c r="Q26" s="97">
        <v>844</v>
      </c>
      <c r="R26" s="97">
        <v>4280</v>
      </c>
      <c r="S26" s="155">
        <v>1408</v>
      </c>
    </row>
    <row r="27" spans="2:19" s="33" customFormat="1" ht="14.25" customHeight="1">
      <c r="B27" s="19" t="s">
        <v>13</v>
      </c>
      <c r="C27" s="154">
        <v>23316</v>
      </c>
      <c r="D27" s="97">
        <v>3774</v>
      </c>
      <c r="E27" s="97">
        <v>2767</v>
      </c>
      <c r="F27" s="97">
        <v>13149</v>
      </c>
      <c r="G27" s="155">
        <v>3626</v>
      </c>
      <c r="H27" s="133"/>
      <c r="I27" s="154">
        <v>12423</v>
      </c>
      <c r="J27" s="97">
        <v>1842</v>
      </c>
      <c r="K27" s="97">
        <v>1380</v>
      </c>
      <c r="L27" s="97">
        <v>6978</v>
      </c>
      <c r="M27" s="155">
        <v>2223</v>
      </c>
      <c r="N27" s="133"/>
      <c r="O27" s="154">
        <v>10893</v>
      </c>
      <c r="P27" s="97">
        <v>1932</v>
      </c>
      <c r="Q27" s="97">
        <v>1387</v>
      </c>
      <c r="R27" s="97">
        <v>6171</v>
      </c>
      <c r="S27" s="155">
        <v>1403</v>
      </c>
    </row>
    <row r="28" spans="2:19" s="33" customFormat="1" ht="14.25" customHeight="1">
      <c r="B28" s="19" t="s">
        <v>14</v>
      </c>
      <c r="C28" s="154">
        <v>355</v>
      </c>
      <c r="D28" s="97">
        <v>26</v>
      </c>
      <c r="E28" s="97">
        <v>27</v>
      </c>
      <c r="F28" s="97">
        <v>200</v>
      </c>
      <c r="G28" s="155">
        <v>102</v>
      </c>
      <c r="H28" s="133"/>
      <c r="I28" s="154">
        <v>197</v>
      </c>
      <c r="J28" s="97">
        <v>17</v>
      </c>
      <c r="K28" s="97">
        <v>11</v>
      </c>
      <c r="L28" s="97">
        <v>99</v>
      </c>
      <c r="M28" s="155">
        <v>70</v>
      </c>
      <c r="N28" s="133"/>
      <c r="O28" s="154">
        <v>158</v>
      </c>
      <c r="P28" s="97">
        <v>9</v>
      </c>
      <c r="Q28" s="97">
        <v>16</v>
      </c>
      <c r="R28" s="97">
        <v>101</v>
      </c>
      <c r="S28" s="155">
        <v>32</v>
      </c>
    </row>
    <row r="29" spans="2:19" s="33" customFormat="1" ht="14.25" customHeight="1">
      <c r="B29" s="19" t="s">
        <v>15</v>
      </c>
      <c r="C29" s="154">
        <v>9935</v>
      </c>
      <c r="D29" s="97">
        <v>1926</v>
      </c>
      <c r="E29" s="97">
        <v>1285</v>
      </c>
      <c r="F29" s="97">
        <v>5358</v>
      </c>
      <c r="G29" s="155">
        <v>1366</v>
      </c>
      <c r="H29" s="133"/>
      <c r="I29" s="154">
        <v>5182</v>
      </c>
      <c r="J29" s="97">
        <v>909</v>
      </c>
      <c r="K29" s="97">
        <v>657</v>
      </c>
      <c r="L29" s="97">
        <v>2799</v>
      </c>
      <c r="M29" s="155">
        <v>817</v>
      </c>
      <c r="N29" s="133"/>
      <c r="O29" s="154">
        <v>4753</v>
      </c>
      <c r="P29" s="97">
        <v>1017</v>
      </c>
      <c r="Q29" s="97">
        <v>628</v>
      </c>
      <c r="R29" s="97">
        <v>2559</v>
      </c>
      <c r="S29" s="155">
        <v>549</v>
      </c>
    </row>
    <row r="30" spans="2:19" s="33" customFormat="1" ht="14.25" customHeight="1">
      <c r="B30" s="19" t="s">
        <v>16</v>
      </c>
      <c r="C30" s="154">
        <v>3689</v>
      </c>
      <c r="D30" s="97">
        <v>368</v>
      </c>
      <c r="E30" s="97">
        <v>301</v>
      </c>
      <c r="F30" s="97">
        <v>2077</v>
      </c>
      <c r="G30" s="155">
        <v>943</v>
      </c>
      <c r="H30" s="133"/>
      <c r="I30" s="154">
        <v>1991</v>
      </c>
      <c r="J30" s="97">
        <v>169</v>
      </c>
      <c r="K30" s="97">
        <v>144</v>
      </c>
      <c r="L30" s="97">
        <v>1087</v>
      </c>
      <c r="M30" s="155">
        <v>591</v>
      </c>
      <c r="N30" s="133"/>
      <c r="O30" s="154">
        <v>1698</v>
      </c>
      <c r="P30" s="97">
        <v>199</v>
      </c>
      <c r="Q30" s="97">
        <v>157</v>
      </c>
      <c r="R30" s="97">
        <v>990</v>
      </c>
      <c r="S30" s="155">
        <v>352</v>
      </c>
    </row>
    <row r="31" spans="2:19" s="33" customFormat="1" ht="14.25" customHeight="1">
      <c r="B31" s="19" t="s">
        <v>17</v>
      </c>
      <c r="C31" s="154">
        <v>2252</v>
      </c>
      <c r="D31" s="97">
        <v>223</v>
      </c>
      <c r="E31" s="97">
        <v>205</v>
      </c>
      <c r="F31" s="97">
        <v>1245</v>
      </c>
      <c r="G31" s="155">
        <v>579</v>
      </c>
      <c r="H31" s="133"/>
      <c r="I31" s="154">
        <v>1192</v>
      </c>
      <c r="J31" s="97">
        <v>102</v>
      </c>
      <c r="K31" s="97">
        <v>118</v>
      </c>
      <c r="L31" s="97">
        <v>607</v>
      </c>
      <c r="M31" s="155">
        <v>365</v>
      </c>
      <c r="N31" s="133"/>
      <c r="O31" s="154">
        <v>1060</v>
      </c>
      <c r="P31" s="97">
        <v>121</v>
      </c>
      <c r="Q31" s="97">
        <v>87</v>
      </c>
      <c r="R31" s="97">
        <v>638</v>
      </c>
      <c r="S31" s="155">
        <v>214</v>
      </c>
    </row>
    <row r="32" spans="2:19" s="33" customFormat="1" ht="14.25" customHeight="1">
      <c r="B32" s="19" t="s">
        <v>18</v>
      </c>
      <c r="C32" s="154">
        <v>5787</v>
      </c>
      <c r="D32" s="97">
        <v>619</v>
      </c>
      <c r="E32" s="97">
        <v>486</v>
      </c>
      <c r="F32" s="97">
        <v>3019</v>
      </c>
      <c r="G32" s="155">
        <v>1663</v>
      </c>
      <c r="H32" s="133"/>
      <c r="I32" s="154">
        <v>3174</v>
      </c>
      <c r="J32" s="97">
        <v>289</v>
      </c>
      <c r="K32" s="97">
        <v>244</v>
      </c>
      <c r="L32" s="97">
        <v>1576</v>
      </c>
      <c r="M32" s="155">
        <v>1065</v>
      </c>
      <c r="N32" s="133"/>
      <c r="O32" s="154">
        <v>2613</v>
      </c>
      <c r="P32" s="97">
        <v>330</v>
      </c>
      <c r="Q32" s="97">
        <v>242</v>
      </c>
      <c r="R32" s="97">
        <v>1443</v>
      </c>
      <c r="S32" s="155">
        <v>598</v>
      </c>
    </row>
    <row r="33" spans="2:19" s="33" customFormat="1" ht="14.25" customHeight="1">
      <c r="B33" s="19" t="s">
        <v>19</v>
      </c>
      <c r="C33" s="154">
        <v>8000</v>
      </c>
      <c r="D33" s="97">
        <v>1142</v>
      </c>
      <c r="E33" s="97">
        <v>759</v>
      </c>
      <c r="F33" s="97">
        <v>4020</v>
      </c>
      <c r="G33" s="155">
        <v>2079</v>
      </c>
      <c r="H33" s="133"/>
      <c r="I33" s="154">
        <v>4447</v>
      </c>
      <c r="J33" s="97">
        <v>562</v>
      </c>
      <c r="K33" s="97">
        <v>368</v>
      </c>
      <c r="L33" s="97">
        <v>2198</v>
      </c>
      <c r="M33" s="155">
        <v>1319</v>
      </c>
      <c r="N33" s="133"/>
      <c r="O33" s="154">
        <v>3553</v>
      </c>
      <c r="P33" s="97">
        <v>580</v>
      </c>
      <c r="Q33" s="97">
        <v>391</v>
      </c>
      <c r="R33" s="97">
        <v>1822</v>
      </c>
      <c r="S33" s="155">
        <v>760</v>
      </c>
    </row>
    <row r="34" spans="2:19" s="33" customFormat="1" ht="14.25" customHeight="1">
      <c r="B34" s="19" t="s">
        <v>20</v>
      </c>
      <c r="C34" s="154">
        <v>41163</v>
      </c>
      <c r="D34" s="97">
        <v>6329</v>
      </c>
      <c r="E34" s="97">
        <v>4535</v>
      </c>
      <c r="F34" s="97">
        <v>23641</v>
      </c>
      <c r="G34" s="155">
        <v>6658</v>
      </c>
      <c r="H34" s="133"/>
      <c r="I34" s="154">
        <v>22023</v>
      </c>
      <c r="J34" s="97">
        <v>3122</v>
      </c>
      <c r="K34" s="97">
        <v>2285</v>
      </c>
      <c r="L34" s="97">
        <v>12693</v>
      </c>
      <c r="M34" s="155">
        <v>3923</v>
      </c>
      <c r="N34" s="133"/>
      <c r="O34" s="154">
        <v>19140</v>
      </c>
      <c r="P34" s="97">
        <v>3207</v>
      </c>
      <c r="Q34" s="97">
        <v>2250</v>
      </c>
      <c r="R34" s="97">
        <v>10948</v>
      </c>
      <c r="S34" s="155">
        <v>2735</v>
      </c>
    </row>
    <row r="35" spans="2:19" s="33" customFormat="1" ht="14.25" customHeight="1">
      <c r="B35" s="19" t="s">
        <v>21</v>
      </c>
      <c r="C35" s="154">
        <v>393</v>
      </c>
      <c r="D35" s="97">
        <v>51</v>
      </c>
      <c r="E35" s="97">
        <v>38</v>
      </c>
      <c r="F35" s="97">
        <v>238</v>
      </c>
      <c r="G35" s="155">
        <v>66</v>
      </c>
      <c r="H35" s="133"/>
      <c r="I35" s="154">
        <v>206</v>
      </c>
      <c r="J35" s="97">
        <v>24</v>
      </c>
      <c r="K35" s="97">
        <v>21</v>
      </c>
      <c r="L35" s="97">
        <v>120</v>
      </c>
      <c r="M35" s="155">
        <v>41</v>
      </c>
      <c r="N35" s="133"/>
      <c r="O35" s="154">
        <v>187</v>
      </c>
      <c r="P35" s="97">
        <v>27</v>
      </c>
      <c r="Q35" s="97">
        <v>17</v>
      </c>
      <c r="R35" s="97">
        <v>118</v>
      </c>
      <c r="S35" s="155">
        <v>25</v>
      </c>
    </row>
    <row r="36" spans="2:19" s="33" customFormat="1" ht="14.25" customHeight="1">
      <c r="B36" s="19" t="s">
        <v>22</v>
      </c>
      <c r="C36" s="154">
        <v>372</v>
      </c>
      <c r="D36" s="97">
        <v>36</v>
      </c>
      <c r="E36" s="97">
        <v>30</v>
      </c>
      <c r="F36" s="97">
        <v>234</v>
      </c>
      <c r="G36" s="155">
        <v>72</v>
      </c>
      <c r="H36" s="133"/>
      <c r="I36" s="154">
        <v>190</v>
      </c>
      <c r="J36" s="97">
        <v>14</v>
      </c>
      <c r="K36" s="97">
        <v>15</v>
      </c>
      <c r="L36" s="97">
        <v>110</v>
      </c>
      <c r="M36" s="155">
        <v>51</v>
      </c>
      <c r="N36" s="133"/>
      <c r="O36" s="154">
        <v>182</v>
      </c>
      <c r="P36" s="97">
        <v>22</v>
      </c>
      <c r="Q36" s="97">
        <v>15</v>
      </c>
      <c r="R36" s="97">
        <v>124</v>
      </c>
      <c r="S36" s="155">
        <v>21</v>
      </c>
    </row>
    <row r="37" spans="2:19" s="33" customFormat="1" ht="14.25" customHeight="1">
      <c r="B37" s="19" t="s">
        <v>23</v>
      </c>
      <c r="C37" s="154">
        <v>38102</v>
      </c>
      <c r="D37" s="97">
        <v>5257</v>
      </c>
      <c r="E37" s="97">
        <v>4448</v>
      </c>
      <c r="F37" s="97">
        <v>21272</v>
      </c>
      <c r="G37" s="155">
        <v>7125</v>
      </c>
      <c r="H37" s="133"/>
      <c r="I37" s="154">
        <v>20157</v>
      </c>
      <c r="J37" s="97">
        <v>2610</v>
      </c>
      <c r="K37" s="97">
        <v>2233</v>
      </c>
      <c r="L37" s="97">
        <v>11021</v>
      </c>
      <c r="M37" s="155">
        <v>4293</v>
      </c>
      <c r="N37" s="133"/>
      <c r="O37" s="154">
        <v>17945</v>
      </c>
      <c r="P37" s="97">
        <v>2647</v>
      </c>
      <c r="Q37" s="97">
        <v>2215</v>
      </c>
      <c r="R37" s="97">
        <v>10251</v>
      </c>
      <c r="S37" s="155">
        <v>2832</v>
      </c>
    </row>
    <row r="38" spans="2:19" s="33" customFormat="1" ht="14.25" customHeight="1">
      <c r="B38" s="19" t="s">
        <v>24</v>
      </c>
      <c r="C38" s="154">
        <v>4345</v>
      </c>
      <c r="D38" s="97">
        <v>515</v>
      </c>
      <c r="E38" s="97">
        <v>343</v>
      </c>
      <c r="F38" s="97">
        <v>2414</v>
      </c>
      <c r="G38" s="155">
        <v>1073</v>
      </c>
      <c r="H38" s="133"/>
      <c r="I38" s="154">
        <v>2377</v>
      </c>
      <c r="J38" s="97">
        <v>254</v>
      </c>
      <c r="K38" s="97">
        <v>171</v>
      </c>
      <c r="L38" s="97">
        <v>1255</v>
      </c>
      <c r="M38" s="155">
        <v>697</v>
      </c>
      <c r="N38" s="133"/>
      <c r="O38" s="154">
        <v>1968</v>
      </c>
      <c r="P38" s="97">
        <v>261</v>
      </c>
      <c r="Q38" s="97">
        <v>172</v>
      </c>
      <c r="R38" s="97">
        <v>1159</v>
      </c>
      <c r="S38" s="155">
        <v>376</v>
      </c>
    </row>
    <row r="39" spans="2:19" s="33" customFormat="1" ht="14.25" customHeight="1">
      <c r="B39" s="19" t="s">
        <v>25</v>
      </c>
      <c r="C39" s="154">
        <v>15283</v>
      </c>
      <c r="D39" s="97">
        <v>1828</v>
      </c>
      <c r="E39" s="97">
        <v>1566</v>
      </c>
      <c r="F39" s="97">
        <v>7911</v>
      </c>
      <c r="G39" s="155">
        <v>3978</v>
      </c>
      <c r="H39" s="133"/>
      <c r="I39" s="154">
        <v>8591</v>
      </c>
      <c r="J39" s="97">
        <v>946</v>
      </c>
      <c r="K39" s="97">
        <v>801</v>
      </c>
      <c r="L39" s="97">
        <v>4289</v>
      </c>
      <c r="M39" s="155">
        <v>2555</v>
      </c>
      <c r="N39" s="133"/>
      <c r="O39" s="154">
        <v>6692</v>
      </c>
      <c r="P39" s="97">
        <v>882</v>
      </c>
      <c r="Q39" s="97">
        <v>765</v>
      </c>
      <c r="R39" s="97">
        <v>3622</v>
      </c>
      <c r="S39" s="155">
        <v>1423</v>
      </c>
    </row>
    <row r="40" spans="2:19" s="33" customFormat="1" ht="14.25" customHeight="1">
      <c r="B40" s="19" t="s">
        <v>26</v>
      </c>
      <c r="C40" s="154">
        <v>4486</v>
      </c>
      <c r="D40" s="97">
        <v>449</v>
      </c>
      <c r="E40" s="97">
        <v>436</v>
      </c>
      <c r="F40" s="97">
        <v>2494</v>
      </c>
      <c r="G40" s="155">
        <v>1107</v>
      </c>
      <c r="H40" s="133"/>
      <c r="I40" s="154">
        <v>2320</v>
      </c>
      <c r="J40" s="97">
        <v>203</v>
      </c>
      <c r="K40" s="97">
        <v>192</v>
      </c>
      <c r="L40" s="97">
        <v>1209</v>
      </c>
      <c r="M40" s="155">
        <v>716</v>
      </c>
      <c r="N40" s="133"/>
      <c r="O40" s="154">
        <v>2166</v>
      </c>
      <c r="P40" s="97">
        <v>246</v>
      </c>
      <c r="Q40" s="97">
        <v>244</v>
      </c>
      <c r="R40" s="97">
        <v>1285</v>
      </c>
      <c r="S40" s="155">
        <v>391</v>
      </c>
    </row>
    <row r="41" spans="2:19" s="33" customFormat="1" ht="14.25" customHeight="1">
      <c r="B41" s="19" t="s">
        <v>27</v>
      </c>
      <c r="C41" s="154">
        <v>12780</v>
      </c>
      <c r="D41" s="97">
        <v>1392</v>
      </c>
      <c r="E41" s="97">
        <v>1073</v>
      </c>
      <c r="F41" s="97">
        <v>7001</v>
      </c>
      <c r="G41" s="155">
        <v>3314</v>
      </c>
      <c r="H41" s="133"/>
      <c r="I41" s="154">
        <v>7100</v>
      </c>
      <c r="J41" s="97">
        <v>722</v>
      </c>
      <c r="K41" s="97">
        <v>542</v>
      </c>
      <c r="L41" s="97">
        <v>3682</v>
      </c>
      <c r="M41" s="155">
        <v>2154</v>
      </c>
      <c r="N41" s="133"/>
      <c r="O41" s="154">
        <v>5680</v>
      </c>
      <c r="P41" s="97">
        <v>670</v>
      </c>
      <c r="Q41" s="97">
        <v>531</v>
      </c>
      <c r="R41" s="97">
        <v>3319</v>
      </c>
      <c r="S41" s="155">
        <v>1160</v>
      </c>
    </row>
    <row r="42" spans="2:19" s="33" customFormat="1" ht="14.25" customHeight="1">
      <c r="B42" s="19" t="s">
        <v>28</v>
      </c>
      <c r="C42" s="154">
        <v>8096</v>
      </c>
      <c r="D42" s="97">
        <v>1196</v>
      </c>
      <c r="E42" s="97">
        <v>730</v>
      </c>
      <c r="F42" s="97">
        <v>4359</v>
      </c>
      <c r="G42" s="155">
        <v>1811</v>
      </c>
      <c r="H42" s="133"/>
      <c r="I42" s="154">
        <v>4417</v>
      </c>
      <c r="J42" s="97">
        <v>591</v>
      </c>
      <c r="K42" s="97">
        <v>380</v>
      </c>
      <c r="L42" s="97">
        <v>2293</v>
      </c>
      <c r="M42" s="155">
        <v>1153</v>
      </c>
      <c r="N42" s="133"/>
      <c r="O42" s="154">
        <v>3679</v>
      </c>
      <c r="P42" s="97">
        <v>605</v>
      </c>
      <c r="Q42" s="97">
        <v>350</v>
      </c>
      <c r="R42" s="97">
        <v>2066</v>
      </c>
      <c r="S42" s="155">
        <v>658</v>
      </c>
    </row>
    <row r="43" spans="2:19" s="33" customFormat="1" ht="14.25" customHeight="1">
      <c r="B43" s="19" t="s">
        <v>29</v>
      </c>
      <c r="C43" s="154">
        <v>742</v>
      </c>
      <c r="D43" s="97">
        <v>85</v>
      </c>
      <c r="E43" s="97">
        <v>72</v>
      </c>
      <c r="F43" s="97">
        <v>438</v>
      </c>
      <c r="G43" s="155">
        <v>147</v>
      </c>
      <c r="H43" s="133"/>
      <c r="I43" s="154">
        <v>385</v>
      </c>
      <c r="J43" s="97">
        <v>37</v>
      </c>
      <c r="K43" s="97">
        <v>42</v>
      </c>
      <c r="L43" s="97">
        <v>208</v>
      </c>
      <c r="M43" s="155">
        <v>98</v>
      </c>
      <c r="N43" s="133"/>
      <c r="O43" s="154">
        <v>357</v>
      </c>
      <c r="P43" s="97">
        <v>48</v>
      </c>
      <c r="Q43" s="97">
        <v>30</v>
      </c>
      <c r="R43" s="97">
        <v>230</v>
      </c>
      <c r="S43" s="155">
        <v>49</v>
      </c>
    </row>
    <row r="44" spans="2:19" s="33" customFormat="1" ht="14.25" customHeight="1">
      <c r="B44" s="19" t="s">
        <v>30</v>
      </c>
      <c r="C44" s="154">
        <v>3716</v>
      </c>
      <c r="D44" s="97">
        <v>350</v>
      </c>
      <c r="E44" s="97">
        <v>350</v>
      </c>
      <c r="F44" s="97">
        <v>2131</v>
      </c>
      <c r="G44" s="155">
        <v>885</v>
      </c>
      <c r="H44" s="133"/>
      <c r="I44" s="154">
        <v>2024</v>
      </c>
      <c r="J44" s="97">
        <v>182</v>
      </c>
      <c r="K44" s="97">
        <v>188</v>
      </c>
      <c r="L44" s="97">
        <v>1091</v>
      </c>
      <c r="M44" s="155">
        <v>563</v>
      </c>
      <c r="N44" s="133"/>
      <c r="O44" s="154">
        <v>1692</v>
      </c>
      <c r="P44" s="97">
        <v>168</v>
      </c>
      <c r="Q44" s="97">
        <v>162</v>
      </c>
      <c r="R44" s="97">
        <v>1040</v>
      </c>
      <c r="S44" s="155">
        <v>322</v>
      </c>
    </row>
    <row r="45" spans="2:19" s="33" customFormat="1" ht="14.25" customHeight="1">
      <c r="B45" s="19" t="s">
        <v>31</v>
      </c>
      <c r="C45" s="154">
        <v>5249</v>
      </c>
      <c r="D45" s="97">
        <v>564</v>
      </c>
      <c r="E45" s="97">
        <v>400</v>
      </c>
      <c r="F45" s="97">
        <v>2854</v>
      </c>
      <c r="G45" s="155">
        <v>1431</v>
      </c>
      <c r="H45" s="133"/>
      <c r="I45" s="154">
        <v>2873</v>
      </c>
      <c r="J45" s="97">
        <v>288</v>
      </c>
      <c r="K45" s="97">
        <v>204</v>
      </c>
      <c r="L45" s="97">
        <v>1507</v>
      </c>
      <c r="M45" s="155">
        <v>874</v>
      </c>
      <c r="N45" s="133"/>
      <c r="O45" s="154">
        <v>2376</v>
      </c>
      <c r="P45" s="97">
        <v>276</v>
      </c>
      <c r="Q45" s="97">
        <v>196</v>
      </c>
      <c r="R45" s="97">
        <v>1347</v>
      </c>
      <c r="S45" s="155">
        <v>557</v>
      </c>
    </row>
    <row r="46" spans="2:19" s="33" customFormat="1" ht="14.25" customHeight="1">
      <c r="B46" s="19" t="s">
        <v>32</v>
      </c>
      <c r="C46" s="154">
        <v>6875</v>
      </c>
      <c r="D46" s="97">
        <v>876</v>
      </c>
      <c r="E46" s="97">
        <v>669</v>
      </c>
      <c r="F46" s="97">
        <v>3507</v>
      </c>
      <c r="G46" s="155">
        <v>1823</v>
      </c>
      <c r="H46" s="133"/>
      <c r="I46" s="154">
        <v>3841</v>
      </c>
      <c r="J46" s="97">
        <v>420</v>
      </c>
      <c r="K46" s="97">
        <v>345</v>
      </c>
      <c r="L46" s="97">
        <v>1881</v>
      </c>
      <c r="M46" s="155">
        <v>1195</v>
      </c>
      <c r="N46" s="133"/>
      <c r="O46" s="154">
        <v>3034</v>
      </c>
      <c r="P46" s="97">
        <v>456</v>
      </c>
      <c r="Q46" s="97">
        <v>324</v>
      </c>
      <c r="R46" s="97">
        <v>1626</v>
      </c>
      <c r="S46" s="155">
        <v>628</v>
      </c>
    </row>
    <row r="47" spans="2:19" s="33" customFormat="1" ht="14.25" customHeight="1">
      <c r="B47" s="19" t="s">
        <v>33</v>
      </c>
      <c r="C47" s="154">
        <v>891</v>
      </c>
      <c r="D47" s="97">
        <v>83</v>
      </c>
      <c r="E47" s="97">
        <v>98</v>
      </c>
      <c r="F47" s="97">
        <v>551</v>
      </c>
      <c r="G47" s="155">
        <v>159</v>
      </c>
      <c r="H47" s="133"/>
      <c r="I47" s="154">
        <v>394</v>
      </c>
      <c r="J47" s="97">
        <v>43</v>
      </c>
      <c r="K47" s="97">
        <v>37</v>
      </c>
      <c r="L47" s="97">
        <v>220</v>
      </c>
      <c r="M47" s="155">
        <v>94</v>
      </c>
      <c r="N47" s="133"/>
      <c r="O47" s="154">
        <v>497</v>
      </c>
      <c r="P47" s="97">
        <v>40</v>
      </c>
      <c r="Q47" s="97">
        <v>61</v>
      </c>
      <c r="R47" s="97">
        <v>331</v>
      </c>
      <c r="S47" s="155">
        <v>65</v>
      </c>
    </row>
    <row r="48" spans="2:19" s="33" customFormat="1" ht="14.25" customHeight="1">
      <c r="B48" s="19" t="s">
        <v>34</v>
      </c>
      <c r="C48" s="154">
        <v>8541</v>
      </c>
      <c r="D48" s="97">
        <v>1094</v>
      </c>
      <c r="E48" s="97">
        <v>736</v>
      </c>
      <c r="F48" s="97">
        <v>4234</v>
      </c>
      <c r="G48" s="155">
        <v>2477</v>
      </c>
      <c r="H48" s="133"/>
      <c r="I48" s="154">
        <v>4673</v>
      </c>
      <c r="J48" s="97">
        <v>483</v>
      </c>
      <c r="K48" s="97">
        <v>349</v>
      </c>
      <c r="L48" s="97">
        <v>2295</v>
      </c>
      <c r="M48" s="155">
        <v>1546</v>
      </c>
      <c r="N48" s="133"/>
      <c r="O48" s="154">
        <v>3868</v>
      </c>
      <c r="P48" s="97">
        <v>611</v>
      </c>
      <c r="Q48" s="97">
        <v>387</v>
      </c>
      <c r="R48" s="97">
        <v>1939</v>
      </c>
      <c r="S48" s="155">
        <v>931</v>
      </c>
    </row>
    <row r="49" spans="2:19" s="33" customFormat="1" ht="14.25" customHeight="1">
      <c r="B49" s="19" t="s">
        <v>35</v>
      </c>
      <c r="C49" s="154">
        <v>51036</v>
      </c>
      <c r="D49" s="97">
        <v>7346</v>
      </c>
      <c r="E49" s="97">
        <v>4943</v>
      </c>
      <c r="F49" s="97">
        <v>26632</v>
      </c>
      <c r="G49" s="155">
        <v>12115</v>
      </c>
      <c r="H49" s="133"/>
      <c r="I49" s="154">
        <v>27010</v>
      </c>
      <c r="J49" s="97">
        <v>3582</v>
      </c>
      <c r="K49" s="97">
        <v>2394</v>
      </c>
      <c r="L49" s="97">
        <v>13676</v>
      </c>
      <c r="M49" s="155">
        <v>7358</v>
      </c>
      <c r="N49" s="133"/>
      <c r="O49" s="154">
        <v>24026</v>
      </c>
      <c r="P49" s="97">
        <v>3764</v>
      </c>
      <c r="Q49" s="97">
        <v>2549</v>
      </c>
      <c r="R49" s="97">
        <v>12956</v>
      </c>
      <c r="S49" s="155">
        <v>4757</v>
      </c>
    </row>
    <row r="50" spans="2:19" s="33" customFormat="1" ht="14.25" customHeight="1">
      <c r="B50" s="19" t="s">
        <v>36</v>
      </c>
      <c r="C50" s="154">
        <v>619</v>
      </c>
      <c r="D50" s="97">
        <v>36</v>
      </c>
      <c r="E50" s="97">
        <v>42</v>
      </c>
      <c r="F50" s="97">
        <v>326</v>
      </c>
      <c r="G50" s="155">
        <v>215</v>
      </c>
      <c r="H50" s="133"/>
      <c r="I50" s="154">
        <v>358</v>
      </c>
      <c r="J50" s="97">
        <v>21</v>
      </c>
      <c r="K50" s="97">
        <v>20</v>
      </c>
      <c r="L50" s="97">
        <v>173</v>
      </c>
      <c r="M50" s="155">
        <v>144</v>
      </c>
      <c r="N50" s="133"/>
      <c r="O50" s="154">
        <v>261</v>
      </c>
      <c r="P50" s="97">
        <v>15</v>
      </c>
      <c r="Q50" s="97">
        <v>22</v>
      </c>
      <c r="R50" s="97">
        <v>153</v>
      </c>
      <c r="S50" s="155">
        <v>71</v>
      </c>
    </row>
    <row r="51" spans="2:19" s="33" customFormat="1" ht="14.25" customHeight="1">
      <c r="B51" s="19" t="s">
        <v>37</v>
      </c>
      <c r="C51" s="154">
        <v>15257</v>
      </c>
      <c r="D51" s="97">
        <v>1886</v>
      </c>
      <c r="E51" s="97">
        <v>1316</v>
      </c>
      <c r="F51" s="97">
        <v>7759</v>
      </c>
      <c r="G51" s="155">
        <v>4296</v>
      </c>
      <c r="H51" s="133"/>
      <c r="I51" s="154">
        <v>8629</v>
      </c>
      <c r="J51" s="97">
        <v>929</v>
      </c>
      <c r="K51" s="97">
        <v>662</v>
      </c>
      <c r="L51" s="97">
        <v>4253</v>
      </c>
      <c r="M51" s="155">
        <v>2785</v>
      </c>
      <c r="N51" s="133"/>
      <c r="O51" s="154">
        <v>6628</v>
      </c>
      <c r="P51" s="97">
        <v>957</v>
      </c>
      <c r="Q51" s="97">
        <v>654</v>
      </c>
      <c r="R51" s="97">
        <v>3506</v>
      </c>
      <c r="S51" s="155">
        <v>1511</v>
      </c>
    </row>
    <row r="52" spans="2:19" s="33" customFormat="1" ht="14.25" customHeight="1">
      <c r="B52" s="19" t="s">
        <v>38</v>
      </c>
      <c r="C52" s="154">
        <v>1511</v>
      </c>
      <c r="D52" s="97">
        <v>107</v>
      </c>
      <c r="E52" s="97">
        <v>130</v>
      </c>
      <c r="F52" s="97">
        <v>845</v>
      </c>
      <c r="G52" s="155">
        <v>429</v>
      </c>
      <c r="H52" s="133"/>
      <c r="I52" s="154">
        <v>820</v>
      </c>
      <c r="J52" s="97">
        <v>47</v>
      </c>
      <c r="K52" s="97">
        <v>65</v>
      </c>
      <c r="L52" s="97">
        <v>428</v>
      </c>
      <c r="M52" s="155">
        <v>280</v>
      </c>
      <c r="N52" s="133"/>
      <c r="O52" s="154">
        <v>691</v>
      </c>
      <c r="P52" s="97">
        <v>60</v>
      </c>
      <c r="Q52" s="97">
        <v>65</v>
      </c>
      <c r="R52" s="97">
        <v>417</v>
      </c>
      <c r="S52" s="155">
        <v>149</v>
      </c>
    </row>
    <row r="53" spans="2:19" s="33" customFormat="1" ht="14.25" customHeight="1">
      <c r="B53" s="19" t="s">
        <v>39</v>
      </c>
      <c r="C53" s="154">
        <v>4020</v>
      </c>
      <c r="D53" s="97">
        <v>479</v>
      </c>
      <c r="E53" s="97">
        <v>413</v>
      </c>
      <c r="F53" s="97">
        <v>2219</v>
      </c>
      <c r="G53" s="155">
        <v>909</v>
      </c>
      <c r="H53" s="133"/>
      <c r="I53" s="154">
        <v>2155</v>
      </c>
      <c r="J53" s="97">
        <v>235</v>
      </c>
      <c r="K53" s="97">
        <v>194</v>
      </c>
      <c r="L53" s="97">
        <v>1127</v>
      </c>
      <c r="M53" s="155">
        <v>599</v>
      </c>
      <c r="N53" s="133"/>
      <c r="O53" s="154">
        <v>1865</v>
      </c>
      <c r="P53" s="97">
        <v>244</v>
      </c>
      <c r="Q53" s="97">
        <v>219</v>
      </c>
      <c r="R53" s="97">
        <v>1092</v>
      </c>
      <c r="S53" s="155">
        <v>310</v>
      </c>
    </row>
    <row r="54" spans="2:19" s="33" customFormat="1" ht="14.25" customHeight="1">
      <c r="B54" s="19" t="s">
        <v>40</v>
      </c>
      <c r="C54" s="154">
        <v>1341</v>
      </c>
      <c r="D54" s="97">
        <v>105</v>
      </c>
      <c r="E54" s="97">
        <v>106</v>
      </c>
      <c r="F54" s="97">
        <v>779</v>
      </c>
      <c r="G54" s="155">
        <v>351</v>
      </c>
      <c r="H54" s="133"/>
      <c r="I54" s="154">
        <v>666</v>
      </c>
      <c r="J54" s="97">
        <v>54</v>
      </c>
      <c r="K54" s="97">
        <v>47</v>
      </c>
      <c r="L54" s="97">
        <v>333</v>
      </c>
      <c r="M54" s="155">
        <v>232</v>
      </c>
      <c r="N54" s="133"/>
      <c r="O54" s="154">
        <v>675</v>
      </c>
      <c r="P54" s="97">
        <v>51</v>
      </c>
      <c r="Q54" s="97">
        <v>59</v>
      </c>
      <c r="R54" s="97">
        <v>446</v>
      </c>
      <c r="S54" s="155">
        <v>119</v>
      </c>
    </row>
    <row r="55" spans="2:19" s="33" customFormat="1" ht="14.25" customHeight="1">
      <c r="B55" s="19" t="s">
        <v>41</v>
      </c>
      <c r="C55" s="154">
        <v>33745</v>
      </c>
      <c r="D55" s="97">
        <v>4178</v>
      </c>
      <c r="E55" s="97">
        <v>3277</v>
      </c>
      <c r="F55" s="97">
        <v>17980</v>
      </c>
      <c r="G55" s="155">
        <v>8310</v>
      </c>
      <c r="H55" s="133"/>
      <c r="I55" s="154">
        <v>18551</v>
      </c>
      <c r="J55" s="97">
        <v>2063</v>
      </c>
      <c r="K55" s="97">
        <v>1659</v>
      </c>
      <c r="L55" s="97">
        <v>9832</v>
      </c>
      <c r="M55" s="155">
        <v>4997</v>
      </c>
      <c r="N55" s="133"/>
      <c r="O55" s="154">
        <v>15194</v>
      </c>
      <c r="P55" s="97">
        <v>2115</v>
      </c>
      <c r="Q55" s="97">
        <v>1618</v>
      </c>
      <c r="R55" s="97">
        <v>8148</v>
      </c>
      <c r="S55" s="155">
        <v>3313</v>
      </c>
    </row>
    <row r="56" spans="2:19" s="33" customFormat="1" ht="14.25" customHeight="1">
      <c r="B56" s="19" t="s">
        <v>42</v>
      </c>
      <c r="C56" s="154">
        <v>8020</v>
      </c>
      <c r="D56" s="97">
        <v>1305</v>
      </c>
      <c r="E56" s="97">
        <v>714</v>
      </c>
      <c r="F56" s="97">
        <v>4077</v>
      </c>
      <c r="G56" s="155">
        <v>1924</v>
      </c>
      <c r="H56" s="133"/>
      <c r="I56" s="154">
        <v>4364</v>
      </c>
      <c r="J56" s="97">
        <v>633</v>
      </c>
      <c r="K56" s="97">
        <v>370</v>
      </c>
      <c r="L56" s="97">
        <v>2219</v>
      </c>
      <c r="M56" s="155">
        <v>1142</v>
      </c>
      <c r="N56" s="133"/>
      <c r="O56" s="154">
        <v>3656</v>
      </c>
      <c r="P56" s="97">
        <v>672</v>
      </c>
      <c r="Q56" s="97">
        <v>344</v>
      </c>
      <c r="R56" s="97">
        <v>1858</v>
      </c>
      <c r="S56" s="155">
        <v>782</v>
      </c>
    </row>
    <row r="57" spans="2:19" s="33" customFormat="1" ht="14.25" customHeight="1">
      <c r="B57" s="19" t="s">
        <v>43</v>
      </c>
      <c r="C57" s="154">
        <v>15187</v>
      </c>
      <c r="D57" s="97">
        <v>1615</v>
      </c>
      <c r="E57" s="97">
        <v>1376</v>
      </c>
      <c r="F57" s="97">
        <v>8092</v>
      </c>
      <c r="G57" s="155">
        <v>4104</v>
      </c>
      <c r="H57" s="133"/>
      <c r="I57" s="154">
        <v>8397</v>
      </c>
      <c r="J57" s="97">
        <v>828</v>
      </c>
      <c r="K57" s="97">
        <v>651</v>
      </c>
      <c r="L57" s="97">
        <v>4290</v>
      </c>
      <c r="M57" s="155">
        <v>2628</v>
      </c>
      <c r="N57" s="133"/>
      <c r="O57" s="154">
        <v>6790</v>
      </c>
      <c r="P57" s="97">
        <v>787</v>
      </c>
      <c r="Q57" s="97">
        <v>725</v>
      </c>
      <c r="R57" s="97">
        <v>3802</v>
      </c>
      <c r="S57" s="155">
        <v>1476</v>
      </c>
    </row>
    <row r="58" spans="2:19" s="33" customFormat="1" ht="14.25" customHeight="1">
      <c r="B58" s="19" t="s">
        <v>44</v>
      </c>
      <c r="C58" s="154">
        <v>11727</v>
      </c>
      <c r="D58" s="97">
        <v>1324</v>
      </c>
      <c r="E58" s="97">
        <v>1058</v>
      </c>
      <c r="F58" s="97">
        <v>5680</v>
      </c>
      <c r="G58" s="155">
        <v>3665</v>
      </c>
      <c r="H58" s="133"/>
      <c r="I58" s="154">
        <v>6575</v>
      </c>
      <c r="J58" s="97">
        <v>620</v>
      </c>
      <c r="K58" s="97">
        <v>498</v>
      </c>
      <c r="L58" s="97">
        <v>3063</v>
      </c>
      <c r="M58" s="155">
        <v>2394</v>
      </c>
      <c r="N58" s="133"/>
      <c r="O58" s="154">
        <v>5152</v>
      </c>
      <c r="P58" s="97">
        <v>704</v>
      </c>
      <c r="Q58" s="97">
        <v>560</v>
      </c>
      <c r="R58" s="97">
        <v>2617</v>
      </c>
      <c r="S58" s="155">
        <v>1271</v>
      </c>
    </row>
    <row r="59" spans="2:19" s="33" customFormat="1" ht="14.25" customHeight="1">
      <c r="B59" s="19" t="s">
        <v>45</v>
      </c>
      <c r="C59" s="154">
        <v>9798</v>
      </c>
      <c r="D59" s="97">
        <v>1200</v>
      </c>
      <c r="E59" s="97">
        <v>907</v>
      </c>
      <c r="F59" s="97">
        <v>4913</v>
      </c>
      <c r="G59" s="155">
        <v>2778</v>
      </c>
      <c r="H59" s="133"/>
      <c r="I59" s="154">
        <v>5574</v>
      </c>
      <c r="J59" s="97">
        <v>573</v>
      </c>
      <c r="K59" s="97">
        <v>419</v>
      </c>
      <c r="L59" s="97">
        <v>2728</v>
      </c>
      <c r="M59" s="155">
        <v>1854</v>
      </c>
      <c r="N59" s="133"/>
      <c r="O59" s="154">
        <v>4224</v>
      </c>
      <c r="P59" s="97">
        <v>627</v>
      </c>
      <c r="Q59" s="97">
        <v>488</v>
      </c>
      <c r="R59" s="97">
        <v>2185</v>
      </c>
      <c r="S59" s="155">
        <v>924</v>
      </c>
    </row>
    <row r="60" spans="2:19" s="33" customFormat="1" ht="14.25" customHeight="1">
      <c r="B60" s="19" t="s">
        <v>46</v>
      </c>
      <c r="C60" s="154">
        <v>18415</v>
      </c>
      <c r="D60" s="97">
        <v>2000</v>
      </c>
      <c r="E60" s="97">
        <v>1650</v>
      </c>
      <c r="F60" s="97">
        <v>10139</v>
      </c>
      <c r="G60" s="155">
        <v>4626</v>
      </c>
      <c r="H60" s="133"/>
      <c r="I60" s="154">
        <v>10010</v>
      </c>
      <c r="J60" s="97">
        <v>1005</v>
      </c>
      <c r="K60" s="97">
        <v>802</v>
      </c>
      <c r="L60" s="97">
        <v>5229</v>
      </c>
      <c r="M60" s="155">
        <v>2974</v>
      </c>
      <c r="N60" s="133"/>
      <c r="O60" s="154">
        <v>8405</v>
      </c>
      <c r="P60" s="97">
        <v>995</v>
      </c>
      <c r="Q60" s="97">
        <v>848</v>
      </c>
      <c r="R60" s="97">
        <v>4910</v>
      </c>
      <c r="S60" s="155">
        <v>1652</v>
      </c>
    </row>
    <row r="61" spans="2:19" s="33" customFormat="1" ht="14.25" customHeight="1">
      <c r="B61" s="19" t="s">
        <v>47</v>
      </c>
      <c r="C61" s="154">
        <v>2746</v>
      </c>
      <c r="D61" s="97">
        <v>255</v>
      </c>
      <c r="E61" s="97">
        <v>219</v>
      </c>
      <c r="F61" s="97">
        <v>1613</v>
      </c>
      <c r="G61" s="155">
        <v>659</v>
      </c>
      <c r="H61" s="133"/>
      <c r="I61" s="154">
        <v>1451</v>
      </c>
      <c r="J61" s="97">
        <v>128</v>
      </c>
      <c r="K61" s="97">
        <v>104</v>
      </c>
      <c r="L61" s="97">
        <v>805</v>
      </c>
      <c r="M61" s="155">
        <v>414</v>
      </c>
      <c r="N61" s="133"/>
      <c r="O61" s="154">
        <v>1295</v>
      </c>
      <c r="P61" s="97">
        <v>127</v>
      </c>
      <c r="Q61" s="97">
        <v>115</v>
      </c>
      <c r="R61" s="97">
        <v>808</v>
      </c>
      <c r="S61" s="155">
        <v>245</v>
      </c>
    </row>
    <row r="62" spans="2:19" s="33" customFormat="1" ht="14.25" customHeight="1">
      <c r="B62" s="19" t="s">
        <v>48</v>
      </c>
      <c r="C62" s="154">
        <v>5420</v>
      </c>
      <c r="D62" s="97">
        <v>751</v>
      </c>
      <c r="E62" s="97">
        <v>501</v>
      </c>
      <c r="F62" s="97">
        <v>2833</v>
      </c>
      <c r="G62" s="155">
        <v>1335</v>
      </c>
      <c r="H62" s="133"/>
      <c r="I62" s="154">
        <v>3062</v>
      </c>
      <c r="J62" s="97">
        <v>354</v>
      </c>
      <c r="K62" s="97">
        <v>258</v>
      </c>
      <c r="L62" s="97">
        <v>1543</v>
      </c>
      <c r="M62" s="155">
        <v>907</v>
      </c>
      <c r="N62" s="133"/>
      <c r="O62" s="154">
        <v>2358</v>
      </c>
      <c r="P62" s="97">
        <v>397</v>
      </c>
      <c r="Q62" s="97">
        <v>243</v>
      </c>
      <c r="R62" s="97">
        <v>1290</v>
      </c>
      <c r="S62" s="155">
        <v>428</v>
      </c>
    </row>
    <row r="63" spans="2:19" s="33" customFormat="1" ht="14.25" customHeight="1">
      <c r="B63" s="19" t="s">
        <v>49</v>
      </c>
      <c r="C63" s="154">
        <v>1531</v>
      </c>
      <c r="D63" s="97">
        <v>132</v>
      </c>
      <c r="E63" s="97">
        <v>112</v>
      </c>
      <c r="F63" s="97">
        <v>853</v>
      </c>
      <c r="G63" s="155">
        <v>434</v>
      </c>
      <c r="H63" s="133"/>
      <c r="I63" s="154">
        <v>837</v>
      </c>
      <c r="J63" s="97">
        <v>69</v>
      </c>
      <c r="K63" s="97">
        <v>47</v>
      </c>
      <c r="L63" s="97">
        <v>443</v>
      </c>
      <c r="M63" s="155">
        <v>278</v>
      </c>
      <c r="N63" s="133"/>
      <c r="O63" s="154">
        <v>694</v>
      </c>
      <c r="P63" s="97">
        <v>63</v>
      </c>
      <c r="Q63" s="97">
        <v>65</v>
      </c>
      <c r="R63" s="97">
        <v>410</v>
      </c>
      <c r="S63" s="155">
        <v>156</v>
      </c>
    </row>
    <row r="64" spans="2:19" s="33" customFormat="1" ht="14.25" customHeight="1">
      <c r="B64" s="19" t="s">
        <v>50</v>
      </c>
      <c r="C64" s="154">
        <v>1231</v>
      </c>
      <c r="D64" s="97">
        <v>86</v>
      </c>
      <c r="E64" s="97">
        <v>106</v>
      </c>
      <c r="F64" s="97">
        <v>802</v>
      </c>
      <c r="G64" s="155">
        <v>237</v>
      </c>
      <c r="H64" s="133"/>
      <c r="I64" s="154">
        <v>516</v>
      </c>
      <c r="J64" s="97">
        <v>54</v>
      </c>
      <c r="K64" s="97">
        <v>39</v>
      </c>
      <c r="L64" s="97">
        <v>251</v>
      </c>
      <c r="M64" s="155">
        <v>172</v>
      </c>
      <c r="N64" s="133"/>
      <c r="O64" s="154">
        <v>715</v>
      </c>
      <c r="P64" s="97">
        <v>32</v>
      </c>
      <c r="Q64" s="97">
        <v>67</v>
      </c>
      <c r="R64" s="97">
        <v>551</v>
      </c>
      <c r="S64" s="155">
        <v>65</v>
      </c>
    </row>
    <row r="65" spans="1:19" s="33" customFormat="1" ht="14.25" customHeight="1">
      <c r="B65" s="19" t="s">
        <v>51</v>
      </c>
      <c r="C65" s="154">
        <v>2728</v>
      </c>
      <c r="D65" s="97">
        <v>284</v>
      </c>
      <c r="E65" s="97">
        <v>238</v>
      </c>
      <c r="F65" s="97">
        <v>1602</v>
      </c>
      <c r="G65" s="155">
        <v>604</v>
      </c>
      <c r="H65" s="133"/>
      <c r="I65" s="154">
        <v>1374</v>
      </c>
      <c r="J65" s="97">
        <v>124</v>
      </c>
      <c r="K65" s="97">
        <v>113</v>
      </c>
      <c r="L65" s="97">
        <v>755</v>
      </c>
      <c r="M65" s="155">
        <v>382</v>
      </c>
      <c r="N65" s="133"/>
      <c r="O65" s="154">
        <v>1354</v>
      </c>
      <c r="P65" s="97">
        <v>160</v>
      </c>
      <c r="Q65" s="97">
        <v>125</v>
      </c>
      <c r="R65" s="97">
        <v>847</v>
      </c>
      <c r="S65" s="155">
        <v>222</v>
      </c>
    </row>
    <row r="66" spans="1:19" s="33" customFormat="1" ht="14.25" customHeight="1">
      <c r="B66" s="19" t="s">
        <v>52</v>
      </c>
      <c r="C66" s="154">
        <v>6342</v>
      </c>
      <c r="D66" s="97">
        <v>800</v>
      </c>
      <c r="E66" s="97">
        <v>674</v>
      </c>
      <c r="F66" s="97">
        <v>3333</v>
      </c>
      <c r="G66" s="155">
        <v>1535</v>
      </c>
      <c r="H66" s="133"/>
      <c r="I66" s="154">
        <v>3465</v>
      </c>
      <c r="J66" s="97">
        <v>380</v>
      </c>
      <c r="K66" s="97">
        <v>321</v>
      </c>
      <c r="L66" s="97">
        <v>1768</v>
      </c>
      <c r="M66" s="155">
        <v>996</v>
      </c>
      <c r="N66" s="133"/>
      <c r="O66" s="154">
        <v>2877</v>
      </c>
      <c r="P66" s="97">
        <v>420</v>
      </c>
      <c r="Q66" s="97">
        <v>353</v>
      </c>
      <c r="R66" s="97">
        <v>1565</v>
      </c>
      <c r="S66" s="155">
        <v>539</v>
      </c>
    </row>
    <row r="67" spans="1:19" s="33" customFormat="1" ht="14.25" customHeight="1">
      <c r="B67" s="19" t="s">
        <v>53</v>
      </c>
      <c r="C67" s="154">
        <v>3539</v>
      </c>
      <c r="D67" s="97">
        <v>377</v>
      </c>
      <c r="E67" s="97">
        <v>272</v>
      </c>
      <c r="F67" s="97">
        <v>1901</v>
      </c>
      <c r="G67" s="155">
        <v>989</v>
      </c>
      <c r="H67" s="133"/>
      <c r="I67" s="154">
        <v>1960</v>
      </c>
      <c r="J67" s="97">
        <v>192</v>
      </c>
      <c r="K67" s="97">
        <v>137</v>
      </c>
      <c r="L67" s="97">
        <v>981</v>
      </c>
      <c r="M67" s="155">
        <v>650</v>
      </c>
      <c r="N67" s="133"/>
      <c r="O67" s="154">
        <v>1579</v>
      </c>
      <c r="P67" s="97">
        <v>185</v>
      </c>
      <c r="Q67" s="97">
        <v>135</v>
      </c>
      <c r="R67" s="97">
        <v>920</v>
      </c>
      <c r="S67" s="155">
        <v>339</v>
      </c>
    </row>
    <row r="68" spans="1:19" s="33" customFormat="1" ht="14.25" customHeight="1">
      <c r="B68" s="19" t="s">
        <v>54</v>
      </c>
      <c r="C68" s="154">
        <v>910</v>
      </c>
      <c r="D68" s="97">
        <v>99</v>
      </c>
      <c r="E68" s="97">
        <v>62</v>
      </c>
      <c r="F68" s="97">
        <v>535</v>
      </c>
      <c r="G68" s="155">
        <v>214</v>
      </c>
      <c r="H68" s="133"/>
      <c r="I68" s="154">
        <v>473</v>
      </c>
      <c r="J68" s="97">
        <v>45</v>
      </c>
      <c r="K68" s="97">
        <v>30</v>
      </c>
      <c r="L68" s="97">
        <v>257</v>
      </c>
      <c r="M68" s="155">
        <v>141</v>
      </c>
      <c r="N68" s="133"/>
      <c r="O68" s="154">
        <v>437</v>
      </c>
      <c r="P68" s="97">
        <v>54</v>
      </c>
      <c r="Q68" s="97">
        <v>32</v>
      </c>
      <c r="R68" s="97">
        <v>278</v>
      </c>
      <c r="S68" s="155">
        <v>73</v>
      </c>
    </row>
    <row r="69" spans="1:19" s="33" customFormat="1" ht="14.25" customHeight="1">
      <c r="B69" s="19" t="s">
        <v>55</v>
      </c>
      <c r="C69" s="156">
        <v>3065</v>
      </c>
      <c r="D69" s="157">
        <v>344</v>
      </c>
      <c r="E69" s="157">
        <v>296</v>
      </c>
      <c r="F69" s="157">
        <v>1759</v>
      </c>
      <c r="G69" s="158">
        <v>666</v>
      </c>
      <c r="H69" s="133"/>
      <c r="I69" s="156">
        <v>1440</v>
      </c>
      <c r="J69" s="157">
        <v>168</v>
      </c>
      <c r="K69" s="157">
        <v>124</v>
      </c>
      <c r="L69" s="157">
        <v>743</v>
      </c>
      <c r="M69" s="158">
        <v>405</v>
      </c>
      <c r="N69" s="133"/>
      <c r="O69" s="156">
        <v>1625</v>
      </c>
      <c r="P69" s="157">
        <v>176</v>
      </c>
      <c r="Q69" s="157">
        <v>172</v>
      </c>
      <c r="R69" s="157">
        <v>1016</v>
      </c>
      <c r="S69" s="158">
        <v>261</v>
      </c>
    </row>
    <row r="70" spans="1:19" ht="11.25">
      <c r="B70" s="20"/>
      <c r="C70" s="213"/>
      <c r="D70" s="210"/>
      <c r="E70" s="210"/>
      <c r="F70" s="210"/>
      <c r="G70" s="210"/>
      <c r="H70" s="210"/>
      <c r="I70" s="210"/>
    </row>
    <row r="71" spans="1:19" ht="11.25">
      <c r="B71" s="20"/>
      <c r="C71" s="213"/>
      <c r="D71" s="210"/>
      <c r="E71" s="210"/>
      <c r="F71" s="210"/>
      <c r="G71" s="210"/>
      <c r="H71" s="210"/>
      <c r="I71" s="210"/>
    </row>
    <row r="72" spans="1:19" s="68" customFormat="1">
      <c r="A72" s="53"/>
      <c r="B72" s="74"/>
    </row>
    <row r="73" spans="1:19" s="68" customFormat="1">
      <c r="A73" s="53"/>
      <c r="B73" s="74"/>
    </row>
    <row r="74" spans="1:19" s="68" customFormat="1" ht="11.25">
      <c r="A74" s="53"/>
      <c r="B74" s="73"/>
    </row>
  </sheetData>
  <mergeCells count="7">
    <mergeCell ref="O11:S11"/>
    <mergeCell ref="B8:I8"/>
    <mergeCell ref="C70:I70"/>
    <mergeCell ref="C71:I71"/>
    <mergeCell ref="C10:S10"/>
    <mergeCell ref="C11:G11"/>
    <mergeCell ref="I11:M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3"/>
  <sheetViews>
    <sheetView showGridLines="0" showRowColHeaders="0" workbookViewId="0">
      <pane xSplit="2" topLeftCell="C1" activePane="topRight" state="frozen"/>
      <selection pane="topRight"/>
    </sheetView>
  </sheetViews>
  <sheetFormatPr defaultRowHeight="12.75"/>
  <cols>
    <col min="1" max="1" width="12" customWidth="1"/>
    <col min="2" max="2" width="38" style="6" customWidth="1"/>
    <col min="3" max="6" width="10.7109375" customWidth="1"/>
    <col min="7" max="7" width="1.42578125" style="43" customWidth="1"/>
    <col min="8" max="12" width="10.7109375" customWidth="1"/>
    <col min="13" max="13" width="1.42578125" style="43" customWidth="1"/>
    <col min="14" max="18" width="10.7109375" customWidth="1"/>
  </cols>
  <sheetData>
    <row r="2" spans="1:18" s="68" customFormat="1">
      <c r="B2" s="74"/>
      <c r="C2" s="74"/>
      <c r="D2" s="74"/>
      <c r="E2" s="74"/>
      <c r="F2" s="74"/>
      <c r="G2" s="102"/>
      <c r="H2" s="74"/>
      <c r="I2" s="102"/>
      <c r="J2" s="102"/>
      <c r="M2" s="43"/>
      <c r="P2" s="43"/>
      <c r="R2" s="43"/>
    </row>
    <row r="3" spans="1:18" s="68" customFormat="1">
      <c r="B3" s="74"/>
      <c r="G3" s="43"/>
      <c r="I3" s="43"/>
      <c r="J3" s="43"/>
      <c r="M3" s="43"/>
      <c r="P3" s="43"/>
      <c r="R3" s="43"/>
    </row>
    <row r="4" spans="1:18" s="68" customFormat="1">
      <c r="B4" s="74"/>
      <c r="G4" s="43"/>
      <c r="I4" s="43"/>
      <c r="J4" s="43"/>
      <c r="M4" s="43"/>
      <c r="P4" s="43"/>
      <c r="Q4" s="80"/>
      <c r="R4" s="43"/>
    </row>
    <row r="5" spans="1:18" s="68" customFormat="1">
      <c r="B5" s="74"/>
      <c r="G5" s="43"/>
      <c r="I5" s="43"/>
      <c r="J5" s="43"/>
      <c r="M5" s="43"/>
      <c r="P5" s="43"/>
      <c r="R5" s="43"/>
    </row>
    <row r="6" spans="1:18" s="68" customFormat="1" ht="12">
      <c r="A6" s="54" t="s">
        <v>69</v>
      </c>
      <c r="B6" s="44" t="s">
        <v>138</v>
      </c>
      <c r="C6" s="92"/>
      <c r="G6" s="43"/>
      <c r="I6" s="43"/>
      <c r="J6" s="43"/>
      <c r="M6" s="43"/>
      <c r="P6" s="43"/>
      <c r="R6" s="43"/>
    </row>
    <row r="7" spans="1:18" s="68" customFormat="1" ht="12">
      <c r="A7" s="54"/>
      <c r="B7" s="47" t="s">
        <v>129</v>
      </c>
      <c r="C7" s="92"/>
      <c r="G7" s="43"/>
      <c r="I7" s="43"/>
      <c r="J7" s="43"/>
      <c r="M7" s="43"/>
      <c r="P7" s="43"/>
      <c r="R7" s="43"/>
    </row>
    <row r="9" spans="1:18" ht="21" customHeight="1">
      <c r="B9" s="3"/>
      <c r="C9" s="206" t="s">
        <v>114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</row>
    <row r="10" spans="1:18" ht="18" customHeight="1">
      <c r="B10" s="4"/>
      <c r="C10" s="214" t="s">
        <v>57</v>
      </c>
      <c r="D10" s="214"/>
      <c r="E10" s="214"/>
      <c r="F10" s="214"/>
      <c r="G10" s="101"/>
      <c r="H10" s="214" t="s">
        <v>102</v>
      </c>
      <c r="I10" s="214"/>
      <c r="J10" s="214"/>
      <c r="K10" s="214"/>
      <c r="L10" s="214"/>
      <c r="M10" s="101"/>
      <c r="N10" s="214" t="s">
        <v>135</v>
      </c>
      <c r="O10" s="214"/>
      <c r="P10" s="214"/>
      <c r="Q10" s="214"/>
      <c r="R10" s="214"/>
    </row>
    <row r="11" spans="1:18" ht="21" customHeight="1">
      <c r="B11" s="137" t="s">
        <v>73</v>
      </c>
      <c r="C11" s="100" t="s">
        <v>62</v>
      </c>
      <c r="D11" s="100" t="s">
        <v>63</v>
      </c>
      <c r="E11" s="100" t="s">
        <v>64</v>
      </c>
      <c r="F11" s="100" t="s">
        <v>65</v>
      </c>
      <c r="G11" s="90"/>
      <c r="H11" s="100" t="s">
        <v>57</v>
      </c>
      <c r="I11" s="100" t="s">
        <v>62</v>
      </c>
      <c r="J11" s="100" t="s">
        <v>63</v>
      </c>
      <c r="K11" s="100" t="s">
        <v>64</v>
      </c>
      <c r="L11" s="100" t="s">
        <v>65</v>
      </c>
      <c r="M11" s="90"/>
      <c r="N11" s="100" t="s">
        <v>57</v>
      </c>
      <c r="O11" s="100" t="s">
        <v>62</v>
      </c>
      <c r="P11" s="100" t="s">
        <v>63</v>
      </c>
      <c r="Q11" s="100" t="s">
        <v>64</v>
      </c>
      <c r="R11" s="100" t="s">
        <v>65</v>
      </c>
    </row>
    <row r="12" spans="1:18" ht="14.25" customHeight="1">
      <c r="B12" s="2" t="s">
        <v>0</v>
      </c>
      <c r="C12" s="26">
        <f>'Residentes género e idade (11)'!D13/'Residentes género e idade (11)'!C13</f>
        <v>0.14886408844842419</v>
      </c>
      <c r="D12" s="27">
        <f>'Residentes género e idade (11)'!E13/'Residentes género e idade (11)'!C13</f>
        <v>0.10862484991258432</v>
      </c>
      <c r="E12" s="27">
        <f>'Residentes género e idade (11)'!F13/'Residentes género e idade (11)'!C13</f>
        <v>0.55220334290900985</v>
      </c>
      <c r="F12" s="83">
        <f>'Residentes género e idade (11)'!G13/'Residentes género e idade (11)'!C13</f>
        <v>0.19030771872998165</v>
      </c>
      <c r="G12" s="85"/>
      <c r="H12" s="26">
        <f>'Residentes género e idade (11)'!I13/'Residentes género e idade (11)'!C13</f>
        <v>0.52220081880839353</v>
      </c>
      <c r="I12" s="27">
        <f>'Residentes género e idade (11)'!J13/'Residentes género e idade (11)'!I13</f>
        <v>0.1393018102545191</v>
      </c>
      <c r="J12" s="27">
        <f>'[2]Residentes género e idade 2011'!O12/'[2]Residentes género e idade 2011'!M12</f>
        <v>0.10245062453903331</v>
      </c>
      <c r="K12" s="27">
        <f>'[2]Residentes género e idade 2011'!P12/'[2]Residentes género e idade 2011'!M12</f>
        <v>0.54541860536390685</v>
      </c>
      <c r="L12" s="83">
        <f>'[2]Residentes género e idade 2011'!Q12/'[2]Residentes género e idade 2011'!M12</f>
        <v>0.2127797785618909</v>
      </c>
      <c r="M12" s="85"/>
      <c r="N12" s="26">
        <f>'Residentes género e idade (11)'!O13/'Residentes género e idade (11)'!C13</f>
        <v>0.47779918119160653</v>
      </c>
      <c r="O12" s="27">
        <f>'Residentes género e idade (11)'!P13/'Residentes género e idade (11)'!O13</f>
        <v>0.15931498434589625</v>
      </c>
      <c r="P12" s="27">
        <f>('[2]Residentes género e idade 2011'!J12/'[2]Residentes género e idade 2011'!H12)</f>
        <v>0.11507617703972373</v>
      </c>
      <c r="Q12" s="27">
        <f>('[2]Residentes género e idade 2011'!K12/'[2]Residentes género e idade 2011'!H12)</f>
        <v>0.55736403806563672</v>
      </c>
      <c r="R12" s="83">
        <f>('[2]Residentes género e idade 2011'!L12/'[2]Residentes género e idade 2011'!H12)</f>
        <v>0.16824309291124298</v>
      </c>
    </row>
    <row r="13" spans="1:18" ht="14.25" customHeight="1">
      <c r="B13" s="77" t="s">
        <v>133</v>
      </c>
      <c r="C13" s="84">
        <f>'Residentes género e idade (11)'!D14/'Residentes género e idade (11)'!C14</f>
        <v>0.15517372131163806</v>
      </c>
      <c r="D13" s="85">
        <f>'Residentes género e idade (11)'!E14/'Residentes género e idade (11)'!C14</f>
        <v>0.10455562186290256</v>
      </c>
      <c r="E13" s="85">
        <f>'Residentes género e idade (11)'!F14/'Residentes género e idade (11)'!C14</f>
        <v>0.55817831825353059</v>
      </c>
      <c r="F13" s="86">
        <f>'Residentes género e idade (11)'!G14/'Residentes género e idade (11)'!C14</f>
        <v>0.18209233857192875</v>
      </c>
      <c r="G13" s="85"/>
      <c r="H13" s="84">
        <f>'Residentes género e idade (11)'!I14/'Residentes género e idade (11)'!C14</f>
        <v>0.52705044445609939</v>
      </c>
      <c r="I13" s="85">
        <f>'Residentes género e idade (11)'!J14/'Residentes género e idade (11)'!I14</f>
        <v>0.14409277125688594</v>
      </c>
      <c r="J13" s="85">
        <f>'[2]Residentes género e idade 2011'!O13/'[2]Residentes género e idade 2011'!M13</f>
        <v>9.81471915281735E-2</v>
      </c>
      <c r="K13" s="85">
        <f>'[2]Residentes género e idade 2011'!P13/'[2]Residentes género e idade 2011'!M13</f>
        <v>0.55425044191358674</v>
      </c>
      <c r="L13" s="86">
        <f>'[2]Residentes género e idade 2011'!Q13/'[2]Residentes género e idade 2011'!M13</f>
        <v>0.20343091753905923</v>
      </c>
      <c r="M13" s="85"/>
      <c r="N13" s="84">
        <f>'Residentes género e idade (11)'!O14/'Residentes género e idade (11)'!C14</f>
        <v>0.47294955554390056</v>
      </c>
      <c r="O13" s="85">
        <f>'Residentes género e idade (11)'!P14/'Residentes género e idade (11)'!O14</f>
        <v>0.1675222256772603</v>
      </c>
      <c r="P13" s="85">
        <f>('[2]Residentes género e idade 2011'!J13/'[2]Residentes género e idade 2011'!H13)</f>
        <v>0.11133475107922723</v>
      </c>
      <c r="Q13" s="85">
        <f>('[2]Residentes género e idade 2011'!K13/'[2]Residentes género e idade 2011'!H13)</f>
        <v>0.55963783808482959</v>
      </c>
      <c r="R13" s="86">
        <f>('[2]Residentes género e idade 2011'!L13/'[2]Residentes género e idade 2011'!H13)</f>
        <v>0.16151891072770216</v>
      </c>
    </row>
    <row r="14" spans="1:18" ht="14.25" customHeight="1">
      <c r="B14" s="77" t="s">
        <v>1</v>
      </c>
      <c r="C14" s="84">
        <f>'Residentes género e idade (11)'!D15/'Residentes género e idade (11)'!C15</f>
        <v>0.153779455044047</v>
      </c>
      <c r="D14" s="85">
        <f>'Residentes género e idade (11)'!E15/'Residentes género e idade (11)'!C15</f>
        <v>0.10517621495860174</v>
      </c>
      <c r="E14" s="85">
        <f>'Residentes género e idade (11)'!F15/'Residentes género e idade (11)'!C15</f>
        <v>0.55810126625660905</v>
      </c>
      <c r="F14" s="86">
        <f>'Residentes género e idade (11)'!G15/'Residentes género e idade (11)'!C15</f>
        <v>0.18294306374074223</v>
      </c>
      <c r="G14" s="85"/>
      <c r="H14" s="84">
        <f>'Residentes género e idade (11)'!I15/'Residentes género e idade (11)'!C15</f>
        <v>0.52942823835959962</v>
      </c>
      <c r="I14" s="85">
        <f>'Residentes género e idade (11)'!J15/'Residentes género e idade (11)'!I15</f>
        <v>0.14214982267453957</v>
      </c>
      <c r="J14" s="85">
        <f>'[2]Residentes género e idade 2011'!O14/'[2]Residentes género e idade 2011'!M14</f>
        <v>9.8491310324921505E-2</v>
      </c>
      <c r="K14" s="85">
        <f>'[2]Residentes género e idade 2011'!P14/'[2]Residentes género e idade 2011'!M14</f>
        <v>0.55330185450044311</v>
      </c>
      <c r="L14" s="86">
        <f>'[2]Residentes género e idade 2011'!Q14/'[2]Residentes género e idade 2011'!M14</f>
        <v>0.20598498711304442</v>
      </c>
      <c r="M14" s="85"/>
      <c r="N14" s="84">
        <f>'Residentes género e idade (11)'!O15/'Residentes género e idade (11)'!C15</f>
        <v>0.47057176164040038</v>
      </c>
      <c r="O14" s="85">
        <f>'Residentes género e idade (11)'!P15/'Residentes género e idade (11)'!O15</f>
        <v>0.16686365660492003</v>
      </c>
      <c r="P14" s="85">
        <f>('[2]Residentes género e idade 2011'!J14/'[2]Residentes género e idade 2011'!H14)</f>
        <v>0.11231469500347414</v>
      </c>
      <c r="Q14" s="85">
        <f>('[2]Residentes género e idade 2011'!K14/'[2]Residentes género e idade 2011'!H14)</f>
        <v>0.56049482623040858</v>
      </c>
      <c r="R14" s="86">
        <f>('[2]Residentes género e idade 2011'!L14/'[2]Residentes género e idade 2011'!H14)</f>
        <v>0.16033796968549638</v>
      </c>
    </row>
    <row r="15" spans="1:18" ht="14.25" customHeight="1">
      <c r="B15" s="18" t="s">
        <v>70</v>
      </c>
      <c r="C15" s="87">
        <f>'Residentes género e idade (11)'!D16/'Residentes género e idade (11)'!C16</f>
        <v>0.12870139283190898</v>
      </c>
      <c r="D15" s="88">
        <f>'Residentes género e idade (11)'!E16/'Residentes género e idade (11)'!C16</f>
        <v>9.7688107161701052E-2</v>
      </c>
      <c r="E15" s="88">
        <f>'Residentes género e idade (11)'!F16/'Residentes género e idade (11)'!C16</f>
        <v>0.53451590464697218</v>
      </c>
      <c r="F15" s="89">
        <f>'Residentes género e idade (11)'!G16/'Residentes género e idade (11)'!C16</f>
        <v>0.23909459535941782</v>
      </c>
      <c r="G15" s="85"/>
      <c r="H15" s="87">
        <f>'Residentes género e idade (11)'!I16/'Residentes género e idade (11)'!C16</f>
        <v>0.54197756936317509</v>
      </c>
      <c r="I15" s="88">
        <f>'Residentes género e idade (11)'!J16/'Residentes género e idade (11)'!I16</f>
        <v>0.11622015839169438</v>
      </c>
      <c r="J15" s="88">
        <f>'[2]Residentes género e idade 2011'!O15/'[2]Residentes género e idade 2011'!M15</f>
        <v>8.9173949531683408E-2</v>
      </c>
      <c r="K15" s="88">
        <f>'[2]Residentes género e idade 2011'!P15/'[2]Residentes género e idade 2011'!M15</f>
        <v>0.5172817078472941</v>
      </c>
      <c r="L15" s="89">
        <f>'[2]Residentes género e idade 2011'!Q15/'[2]Residentes género e idade 2011'!M15</f>
        <v>0.27723870158846786</v>
      </c>
      <c r="M15" s="85"/>
      <c r="N15" s="87">
        <f>'Residentes género e idade (11)'!O16/'Residentes género e idade (11)'!C16</f>
        <v>0.45802243063682485</v>
      </c>
      <c r="O15" s="88">
        <f>'Residentes género e idade (11)'!P16/'Residentes género e idade (11)'!O16</f>
        <v>0.14347042738585905</v>
      </c>
      <c r="P15" s="88">
        <f>('[2]Residentes género e idade 2011'!J15/'[2]Residentes género e idade 2011'!H15)</f>
        <v>0.10730881122225322</v>
      </c>
      <c r="Q15" s="88">
        <f>('[2]Residentes género e idade 2011'!K15/'[2]Residentes género e idade 2011'!H15)</f>
        <v>0.5507950424421153</v>
      </c>
      <c r="R15" s="89">
        <f>('[2]Residentes género e idade 2011'!L15/'[2]Residentes género e idade 2011'!H15)</f>
        <v>0.19844976686725382</v>
      </c>
    </row>
    <row r="16" spans="1:18" ht="14.25" customHeight="1">
      <c r="B16" s="19" t="s">
        <v>3</v>
      </c>
      <c r="C16" s="26">
        <f>'Residentes género e idade (11)'!D17/'Residentes género e idade (11)'!C17</f>
        <v>0.11806981519507187</v>
      </c>
      <c r="D16" s="27">
        <f>'Residentes género e idade (11)'!E17/'Residentes género e idade (11)'!C17</f>
        <v>8.9450718685831626E-2</v>
      </c>
      <c r="E16" s="27">
        <f>'Residentes género e idade (11)'!F17/'Residentes género e idade (11)'!C17</f>
        <v>0.49724075975359344</v>
      </c>
      <c r="F16" s="83">
        <f>'Residentes género e idade (11)'!G17/'Residentes género e idade (11)'!C17</f>
        <v>0.29523870636550309</v>
      </c>
      <c r="G16" s="85"/>
      <c r="H16" s="26">
        <f>'Residentes género e idade (11)'!I17/'Residentes género e idade (11)'!C17</f>
        <v>0.54312114989733062</v>
      </c>
      <c r="I16" s="27">
        <f>'Residentes género e idade (11)'!J17/'Residentes género e idade (11)'!I17</f>
        <v>0.1012523629489603</v>
      </c>
      <c r="J16" s="27">
        <f>'[2]Residentes género e idade 2011'!O16/'[2]Residentes género e idade 2011'!M16</f>
        <v>8.5352878590849987E-2</v>
      </c>
      <c r="K16" s="27">
        <f>'[2]Residentes género e idade 2011'!P16/'[2]Residentes género e idade 2011'!M16</f>
        <v>0.47925286676912165</v>
      </c>
      <c r="L16" s="83">
        <f>'[2]Residentes género e idade 2011'!Q16/'[2]Residentes género e idade 2011'!M16</f>
        <v>0.33396382551128972</v>
      </c>
      <c r="M16" s="85"/>
      <c r="N16" s="26">
        <f>'Residentes género e idade (11)'!O17/'Residentes género e idade (11)'!C17</f>
        <v>0.45687885010266943</v>
      </c>
      <c r="O16" s="27">
        <f>'Residentes género e idade (11)'!P17/'Residentes género e idade (11)'!O17</f>
        <v>0.138061797752809</v>
      </c>
      <c r="P16" s="27">
        <f>('[2]Residentes género e idade 2011'!J16/'[2]Residentes género e idade 2011'!H16)</f>
        <v>9.4035087719298249E-2</v>
      </c>
      <c r="Q16" s="27">
        <f>('[2]Residentes género e idade 2011'!K16/'[2]Residentes género e idade 2011'!H16)</f>
        <v>0.51564912280701758</v>
      </c>
      <c r="R16" s="83">
        <f>('[2]Residentes género e idade 2011'!L16/'[2]Residentes género e idade 2011'!H16)</f>
        <v>0.25235087719298244</v>
      </c>
    </row>
    <row r="17" spans="2:18" ht="14.25" customHeight="1">
      <c r="B17" s="19" t="s">
        <v>4</v>
      </c>
      <c r="C17" s="84">
        <f>'Residentes género e idade (11)'!D18/'Residentes género e idade (11)'!C18</f>
        <v>0.1169045399125009</v>
      </c>
      <c r="D17" s="85">
        <f>'Residentes género e idade (11)'!E18/'Residentes género e idade (11)'!C18</f>
        <v>8.1331133902316569E-2</v>
      </c>
      <c r="E17" s="85">
        <f>'Residentes género e idade (11)'!F18/'Residentes género e idade (11)'!C18</f>
        <v>0.51488201965143798</v>
      </c>
      <c r="F17" s="86">
        <f>'Residentes género e idade (11)'!G18/'Residentes género e idade (11)'!C18</f>
        <v>0.28688230653374452</v>
      </c>
      <c r="G17" s="85"/>
      <c r="H17" s="84">
        <f>'Residentes género e idade (11)'!I18/'Residentes género e idade (11)'!C18</f>
        <v>0.55145951373449043</v>
      </c>
      <c r="I17" s="85">
        <f>'Residentes género e idade (11)'!J18/'Residentes género e idade (11)'!I18</f>
        <v>0.10339445961763559</v>
      </c>
      <c r="J17" s="85">
        <f>'[2]Residentes género e idade 2011'!O17/'[2]Residentes género e idade 2011'!M17</f>
        <v>7.1800208116545264E-2</v>
      </c>
      <c r="K17" s="85">
        <f>'[2]Residentes género e idade 2011'!P17/'[2]Residentes género e idade 2011'!M17</f>
        <v>0.4986992715920916</v>
      </c>
      <c r="L17" s="86">
        <f>'[2]Residentes género e idade 2011'!Q17/'[2]Residentes género e idade 2011'!M17</f>
        <v>0.3260926118626431</v>
      </c>
      <c r="M17" s="85"/>
      <c r="N17" s="84">
        <f>'Residentes género e idade (11)'!O18/'Residentes género e idade (11)'!C18</f>
        <v>0.44854048626550957</v>
      </c>
      <c r="O17" s="85">
        <f>'Residentes género e idade (11)'!P18/'Residentes género e idade (11)'!O18</f>
        <v>0.13351455068755996</v>
      </c>
      <c r="P17" s="85">
        <f>('[2]Residentes género e idade 2011'!J17/'[2]Residentes género e idade 2011'!H17)</f>
        <v>9.3045563549160673E-2</v>
      </c>
      <c r="Q17" s="85">
        <f>('[2]Residentes género e idade 2011'!K17/'[2]Residentes género e idade 2011'!H17)</f>
        <v>0.53253397282174264</v>
      </c>
      <c r="R17" s="86">
        <f>('[2]Residentes género e idade 2011'!L17/'[2]Residentes género e idade 2011'!H17)</f>
        <v>0.24092725819344524</v>
      </c>
    </row>
    <row r="18" spans="2:18" ht="14.25" customHeight="1">
      <c r="B18" s="19" t="s">
        <v>5</v>
      </c>
      <c r="C18" s="84">
        <f>'Residentes género e idade (11)'!D19/'Residentes género e idade (11)'!C19</f>
        <v>0.12106842156198587</v>
      </c>
      <c r="D18" s="85">
        <f>'Residentes género e idade (11)'!E19/'Residentes género e idade (11)'!C19</f>
        <v>0.1056808284138198</v>
      </c>
      <c r="E18" s="85">
        <f>'Residentes género e idade (11)'!F19/'Residentes género e idade (11)'!C19</f>
        <v>0.54843704635633406</v>
      </c>
      <c r="F18" s="86">
        <f>'Residentes género e idade (11)'!G19/'Residentes género e idade (11)'!C19</f>
        <v>0.22481370366786024</v>
      </c>
      <c r="G18" s="85"/>
      <c r="H18" s="84">
        <f>'Residentes género e idade (11)'!I19/'Residentes género e idade (11)'!C19</f>
        <v>0.54640472273299134</v>
      </c>
      <c r="I18" s="85">
        <f>'Residentes género e idade (11)'!J19/'Residentes género e idade (11)'!I19</f>
        <v>0.1099893730074389</v>
      </c>
      <c r="J18" s="85">
        <f>'[2]Residentes género e idade 2011'!O18/'[2]Residentes género e idade 2011'!M18</f>
        <v>9.4723796033994334E-2</v>
      </c>
      <c r="K18" s="85">
        <f>'[2]Residentes género e idade 2011'!P18/'[2]Residentes género e idade 2011'!M18</f>
        <v>0.53098441926345608</v>
      </c>
      <c r="L18" s="86">
        <f>'[2]Residentes género e idade 2011'!Q18/'[2]Residentes género e idade 2011'!M18</f>
        <v>0.26434135977337109</v>
      </c>
      <c r="M18" s="85"/>
      <c r="N18" s="84">
        <f>'Residentes género e idade (11)'!O19/'Residentes género e idade (11)'!C19</f>
        <v>0.4535952772670086</v>
      </c>
      <c r="O18" s="85">
        <f>'Residentes género e idade (11)'!P19/'Residentes género e idade (11)'!O19</f>
        <v>0.13441433752933646</v>
      </c>
      <c r="P18" s="85">
        <f>('[2]Residentes género e idade 2011'!J18/'[2]Residentes género e idade 2011'!H18)</f>
        <v>0.11889007470651014</v>
      </c>
      <c r="Q18" s="85">
        <f>('[2]Residentes género e idade 2011'!K18/'[2]Residentes género e idade 2011'!H18)</f>
        <v>0.56520811099252932</v>
      </c>
      <c r="R18" s="86">
        <f>('[2]Residentes género e idade 2011'!L18/'[2]Residentes género e idade 2011'!H18)</f>
        <v>0.18143009605122731</v>
      </c>
    </row>
    <row r="19" spans="2:18" ht="14.25" customHeight="1">
      <c r="B19" s="19" t="s">
        <v>6</v>
      </c>
      <c r="C19" s="84">
        <f>'Residentes género e idade (11)'!D20/'Residentes género e idade (11)'!C20</f>
        <v>0.11534558574811139</v>
      </c>
      <c r="D19" s="85">
        <f>'Residentes género e idade (11)'!E20/'Residentes género e idade (11)'!C20</f>
        <v>8.490246927500282E-2</v>
      </c>
      <c r="E19" s="85">
        <f>'Residentes género e idade (11)'!F20/'Residentes género e idade (11)'!C20</f>
        <v>0.48472206562182885</v>
      </c>
      <c r="F19" s="86">
        <f>'Residentes género e idade (11)'!G20/'Residentes género e idade (11)'!C20</f>
        <v>0.31502987935505694</v>
      </c>
      <c r="G19" s="85"/>
      <c r="H19" s="84">
        <f>'Residentes género e idade (11)'!I20/'Residentes género e idade (11)'!C20</f>
        <v>0.57560040590821959</v>
      </c>
      <c r="I19" s="85">
        <f>'Residentes género e idade (11)'!J20/'Residentes género e idade (11)'!I20</f>
        <v>9.7159647404505389E-2</v>
      </c>
      <c r="J19" s="85">
        <f>'[2]Residentes género e idade 2011'!O19/'[2]Residentes género e idade 2011'!M19</f>
        <v>7.5205640423031725E-2</v>
      </c>
      <c r="K19" s="85">
        <f>'[2]Residentes género e idade 2011'!P19/'[2]Residentes género e idade 2011'!M19</f>
        <v>0.46415981198589895</v>
      </c>
      <c r="L19" s="86">
        <f>'[2]Residentes género e idade 2011'!Q19/'[2]Residentes género e idade 2011'!M19</f>
        <v>0.36349392871132002</v>
      </c>
      <c r="M19" s="85"/>
      <c r="N19" s="84">
        <f>'Residentes género e idade (11)'!O20/'Residentes género e idade (11)'!C20</f>
        <v>0.42439959409178035</v>
      </c>
      <c r="O19" s="85">
        <f>'Residentes género e idade (11)'!P20/'Residentes género e idade (11)'!O20</f>
        <v>0.14001062699256112</v>
      </c>
      <c r="P19" s="85">
        <f>('[2]Residentes género e idade 2011'!J19/'[2]Residentes género e idade 2011'!H19)</f>
        <v>9.7528567632208338E-2</v>
      </c>
      <c r="Q19" s="85">
        <f>('[2]Residentes género e idade 2011'!K19/'[2]Residentes género e idade 2011'!H19)</f>
        <v>0.50810523518469308</v>
      </c>
      <c r="R19" s="86">
        <f>('[2]Residentes género e idade 2011'!L19/'[2]Residentes género e idade 2011'!H19)</f>
        <v>0.25405261759234654</v>
      </c>
    </row>
    <row r="20" spans="2:18" s="33" customFormat="1" ht="14.25" customHeight="1">
      <c r="B20" s="19" t="s">
        <v>7</v>
      </c>
      <c r="C20" s="84">
        <f>'Residentes género e idade (11)'!D21/'Residentes género e idade (11)'!C21</f>
        <v>0.17567225828205343</v>
      </c>
      <c r="D20" s="85">
        <f>'Residentes género e idade (11)'!E21/'Residentes género e idade (11)'!C21</f>
        <v>0.11548512180730001</v>
      </c>
      <c r="E20" s="85">
        <f>'Residentes género e idade (11)'!F21/'Residentes género e idade (11)'!C21</f>
        <v>0.5608193542948664</v>
      </c>
      <c r="F20" s="86">
        <f>'Residentes género e idade (11)'!G21/'Residentes género e idade (11)'!C21</f>
        <v>0.14802326561578016</v>
      </c>
      <c r="G20" s="85"/>
      <c r="H20" s="84">
        <f>'Residentes género e idade (11)'!I21/'Residentes género e idade (11)'!C21</f>
        <v>0.53064149034814123</v>
      </c>
      <c r="I20" s="85">
        <f>'Residentes género e idade (11)'!J21/'Residentes género e idade (11)'!I21</f>
        <v>0.16838760921366164</v>
      </c>
      <c r="J20" s="34">
        <f>'[2]Residentes género e idade 2011'!O20/'[2]Residentes género e idade 2011'!M20</f>
        <v>0.10660946933587544</v>
      </c>
      <c r="K20" s="34">
        <f>'[2]Residentes género e idade 2011'!P20/'[2]Residentes género e idade 2011'!M20</f>
        <v>0.55942167143311095</v>
      </c>
      <c r="L20" s="98">
        <f>'[2]Residentes género e idade 2011'!Q20/'[2]Residentes género e idade 2011'!M20</f>
        <v>0.16555449634572608</v>
      </c>
      <c r="M20" s="85"/>
      <c r="N20" s="84">
        <f>'Residentes género e idade (11)'!O21/'Residentes género e idade (11)'!C21</f>
        <v>0.46935850965185871</v>
      </c>
      <c r="O20" s="85">
        <f>'Residentes género e idade (11)'!P21/'Residentes género e idade (11)'!O21</f>
        <v>0.18390804597701149</v>
      </c>
      <c r="P20" s="34">
        <f>('[2]Residentes género e idade 2011'!J20/'[2]Residentes género e idade 2011'!H20)</f>
        <v>0.12497755431854911</v>
      </c>
      <c r="Q20" s="34">
        <f>('[2]Residentes género e idade 2011'!K20/'[2]Residentes género e idade 2011'!H20)</f>
        <v>0.55880768540132875</v>
      </c>
      <c r="R20" s="98">
        <f>('[2]Residentes género e idade 2011'!L20/'[2]Residentes género e idade 2011'!H20)</f>
        <v>0.13216017238283354</v>
      </c>
    </row>
    <row r="21" spans="2:18" s="33" customFormat="1" ht="14.25" customHeight="1">
      <c r="B21" s="19" t="s">
        <v>8</v>
      </c>
      <c r="C21" s="84">
        <f>'Residentes género e idade (11)'!D22/'Residentes género e idade (11)'!C22</f>
        <v>0.10661254139515008</v>
      </c>
      <c r="D21" s="85">
        <f>'Residentes género e idade (11)'!E22/'Residentes género e idade (11)'!C22</f>
        <v>9.1870526653135345E-2</v>
      </c>
      <c r="E21" s="85">
        <f>'Residentes género e idade (11)'!F22/'Residentes género e idade (11)'!C22</f>
        <v>0.54545454545454541</v>
      </c>
      <c r="F21" s="86">
        <f>'Residentes género e idade (11)'!G22/'Residentes género e idade (11)'!C22</f>
        <v>0.25606238649716911</v>
      </c>
      <c r="G21" s="85"/>
      <c r="H21" s="84">
        <f>'Residentes género e idade (11)'!I22/'Residentes género e idade (11)'!C22</f>
        <v>0.53081935690631343</v>
      </c>
      <c r="I21" s="85">
        <f>'Residentes género e idade (11)'!J22/'Residentes género e idade (11)'!I22</f>
        <v>9.7202656470114709E-2</v>
      </c>
      <c r="J21" s="34">
        <f>'[2]Residentes género e idade 2011'!O21/'[2]Residentes género e idade 2011'!M21</f>
        <v>8.6387434554973816E-2</v>
      </c>
      <c r="K21" s="34">
        <f>'[2]Residentes género e idade 2011'!P21/'[2]Residentes género e idade 2011'!M21</f>
        <v>0.5086588803866291</v>
      </c>
      <c r="L21" s="98">
        <f>'[2]Residentes género e idade 2011'!Q21/'[2]Residentes género e idade 2011'!M21</f>
        <v>0.30749093838099073</v>
      </c>
      <c r="M21" s="85"/>
      <c r="N21" s="84">
        <f>'Residentes género e idade (11)'!O22/'Residentes género e idade (11)'!C22</f>
        <v>0.46918064309368657</v>
      </c>
      <c r="O21" s="85">
        <f>'Residentes género e idade (11)'!P22/'Residentes género e idade (11)'!O22</f>
        <v>0.11725865209471767</v>
      </c>
      <c r="P21" s="34">
        <f>('[2]Residentes género e idade 2011'!J21/'[2]Residentes género e idade 2011'!H21)</f>
        <v>9.7677595628415298E-2</v>
      </c>
      <c r="Q21" s="34">
        <f>('[2]Residentes género e idade 2011'!K21/'[2]Residentes género e idade 2011'!H21)</f>
        <v>0.58219489981785066</v>
      </c>
      <c r="R21" s="98">
        <f>('[2]Residentes género e idade 2011'!L21/'[2]Residentes género e idade 2011'!H21)</f>
        <v>0.20264116575591987</v>
      </c>
    </row>
    <row r="22" spans="2:18" s="33" customFormat="1" ht="14.25" customHeight="1">
      <c r="B22" s="19" t="s">
        <v>9</v>
      </c>
      <c r="C22" s="84">
        <f>'Residentes género e idade (11)'!D23/'Residentes género e idade (11)'!C23</f>
        <v>0.12124869257381929</v>
      </c>
      <c r="D22" s="85">
        <f>'Residentes género e idade (11)'!E23/'Residentes género e idade (11)'!C23</f>
        <v>9.1962346125995659E-2</v>
      </c>
      <c r="E22" s="85">
        <f>'Residentes género e idade (11)'!F23/'Residentes género e idade (11)'!C23</f>
        <v>0.52361412824845122</v>
      </c>
      <c r="F22" s="86">
        <f>'Residentes género e idade (11)'!G23/'Residentes género e idade (11)'!C23</f>
        <v>0.26317483305173384</v>
      </c>
      <c r="G22" s="85"/>
      <c r="H22" s="84">
        <f>'Residentes género e idade (11)'!I23/'Residentes género e idade (11)'!C23</f>
        <v>0.53632633357470427</v>
      </c>
      <c r="I22" s="85">
        <f>'Residentes género e idade (11)'!J23/'Residentes género e idade (11)'!I23</f>
        <v>0.11071107110711072</v>
      </c>
      <c r="J22" s="34">
        <f>'[2]Residentes género e idade 2011'!O22/'[2]Residentes género e idade 2011'!M22</f>
        <v>9.0295485225738714E-2</v>
      </c>
      <c r="K22" s="34">
        <f>'[2]Residentes género e idade 2011'!P22/'[2]Residentes género e idade 2011'!M22</f>
        <v>0.50127493625318731</v>
      </c>
      <c r="L22" s="98">
        <f>'[2]Residentes género e idade 2011'!Q22/'[2]Residentes género e idade 2011'!M22</f>
        <v>0.29773511324433777</v>
      </c>
      <c r="M22" s="85"/>
      <c r="N22" s="84">
        <f>'Residentes género e idade (11)'!O23/'Residentes género e idade (11)'!C23</f>
        <v>0.46367366642529567</v>
      </c>
      <c r="O22" s="85">
        <f>'Residentes género e idade (11)'!P23/'Residentes género e idade (11)'!O23</f>
        <v>0.1334374457747701</v>
      </c>
      <c r="P22" s="34">
        <f>('[2]Residentes género e idade 2011'!J22/'[2]Residentes género e idade 2011'!H22)</f>
        <v>9.3370357514751826E-2</v>
      </c>
      <c r="Q22" s="34">
        <f>('[2]Residentes género e idade 2011'!K22/'[2]Residentes género e idade 2011'!H22)</f>
        <v>0.5456438736549809</v>
      </c>
      <c r="R22" s="98">
        <f>('[2]Residentes género e idade 2011'!L22/'[2]Residentes género e idade 2011'!H22)</f>
        <v>0.22752516487330787</v>
      </c>
    </row>
    <row r="23" spans="2:18" s="33" customFormat="1" ht="14.25" customHeight="1">
      <c r="B23" s="19" t="s">
        <v>10</v>
      </c>
      <c r="C23" s="84">
        <f>'Residentes género e idade (11)'!D24/'Residentes género e idade (11)'!C24</f>
        <v>0.11031748187175797</v>
      </c>
      <c r="D23" s="85">
        <f>'Residentes género e idade (11)'!E24/'Residentes género e idade (11)'!C24</f>
        <v>9.1795442817957137E-2</v>
      </c>
      <c r="E23" s="85">
        <f>'Residentes género e idade (11)'!F24/'Residentes género e idade (11)'!C24</f>
        <v>0.50854132152847564</v>
      </c>
      <c r="F23" s="86">
        <f>'Residentes género e idade (11)'!G24/'Residentes género e idade (11)'!C24</f>
        <v>0.28934575378180927</v>
      </c>
      <c r="G23" s="85"/>
      <c r="H23" s="84">
        <f>'Residentes género e idade (11)'!I24/'Residentes género e idade (11)'!C24</f>
        <v>0.55223921131962739</v>
      </c>
      <c r="I23" s="85">
        <f>'Residentes género e idade (11)'!J24/'Residentes género e idade (11)'!I24</f>
        <v>9.6636175863086454E-2</v>
      </c>
      <c r="J23" s="34">
        <f>'[2]Residentes género e idade 2011'!O23/'[2]Residentes género e idade 2011'!M23</f>
        <v>8.3185753640299093E-2</v>
      </c>
      <c r="K23" s="34">
        <f>'[2]Residentes género e idade 2011'!P23/'[2]Residentes género e idade 2011'!M23</f>
        <v>0.50162337662337664</v>
      </c>
      <c r="L23" s="98">
        <f>'[2]Residentes género e idade 2011'!Q23/'[2]Residentes género e idade 2011'!M23</f>
        <v>0.31847697756788668</v>
      </c>
      <c r="M23" s="85"/>
      <c r="N23" s="84">
        <f>'Residentes género e idade (11)'!O24/'Residentes género e idade (11)'!C24</f>
        <v>0.44776078868037261</v>
      </c>
      <c r="O23" s="85">
        <f>'Residentes género e idade (11)'!P24/'Residentes género e idade (11)'!O24</f>
        <v>0.12719112027658155</v>
      </c>
      <c r="P23" s="34">
        <f>('[2]Residentes género e idade 2011'!J23/'[2]Residentes género e idade 2011'!H23)</f>
        <v>0.10198265931001031</v>
      </c>
      <c r="Q23" s="34">
        <f>('[2]Residentes género e idade 2011'!K23/'[2]Residentes género e idade 2011'!H23)</f>
        <v>0.51324804462499241</v>
      </c>
      <c r="R23" s="98">
        <f>('[2]Residentes género e idade 2011'!L23/'[2]Residentes género e idade 2011'!H23)</f>
        <v>0.25756381495179775</v>
      </c>
    </row>
    <row r="24" spans="2:18" s="33" customFormat="1" ht="14.25" customHeight="1">
      <c r="B24" s="19" t="s">
        <v>11</v>
      </c>
      <c r="C24" s="84">
        <f>'Residentes género e idade (11)'!D25/'Residentes género e idade (11)'!C25</f>
        <v>0.13306068099676621</v>
      </c>
      <c r="D24" s="85">
        <f>'Residentes género e idade (11)'!E25/'Residentes género e idade (11)'!C25</f>
        <v>0.10100817957009701</v>
      </c>
      <c r="E24" s="85">
        <f>'Residentes género e idade (11)'!F25/'Residentes género e idade (11)'!C25</f>
        <v>0.52225603956629252</v>
      </c>
      <c r="F24" s="86">
        <f>'Residentes género e idade (11)'!G25/'Residentes género e idade (11)'!C25</f>
        <v>0.24367509986684421</v>
      </c>
      <c r="G24" s="85"/>
      <c r="H24" s="84">
        <f>'Residentes género e idade (11)'!I25/'Residentes género e idade (11)'!C25</f>
        <v>0.55497431995434654</v>
      </c>
      <c r="I24" s="85">
        <f>'Residentes género e idade (11)'!J25/'Residentes género e idade (11)'!I25</f>
        <v>0.1167095115681234</v>
      </c>
      <c r="J24" s="34">
        <f>'[2]Residentes género e idade 2011'!O24/'[2]Residentes género e idade 2011'!M24</f>
        <v>9.2919595405451735E-2</v>
      </c>
      <c r="K24" s="34">
        <f>'[2]Residentes género e idade 2011'!P24/'[2]Residentes género e idade 2011'!M24</f>
        <v>0.50094291102348709</v>
      </c>
      <c r="L24" s="98">
        <f>'[2]Residentes género e idade 2011'!Q24/'[2]Residentes género e idade 2011'!M24</f>
        <v>0.28938796502657294</v>
      </c>
      <c r="M24" s="85"/>
      <c r="N24" s="84">
        <f>'Residentes género e idade (11)'!O25/'Residentes género e idade (11)'!C25</f>
        <v>0.4450256800456534</v>
      </c>
      <c r="O24" s="85">
        <f>'Residentes género e idade (11)'!P25/'Residentes género e idade (11)'!O25</f>
        <v>0.15345159222055996</v>
      </c>
      <c r="P24" s="34">
        <f>('[2]Residentes género e idade 2011'!J24/'[2]Residentes género e idade 2011'!H24)</f>
        <v>0.1108737449262978</v>
      </c>
      <c r="Q24" s="34">
        <f>('[2]Residentes género e idade 2011'!K24/'[2]Residentes género e idade 2011'!H24)</f>
        <v>0.54560991241187784</v>
      </c>
      <c r="R24" s="98">
        <f>('[2]Residentes género e idade 2011'!L24/'[2]Residentes género e idade 2011'!H24)</f>
        <v>0.19013031403546252</v>
      </c>
    </row>
    <row r="25" spans="2:18" s="33" customFormat="1" ht="14.25" customHeight="1">
      <c r="B25" s="19" t="s">
        <v>12</v>
      </c>
      <c r="C25" s="84">
        <f>'Residentes género e idade (11)'!D26/'Residentes género e idade (11)'!C26</f>
        <v>0.11694695989650712</v>
      </c>
      <c r="D25" s="85">
        <f>'Residentes género e idade (11)'!E26/'Residentes género e idade (11)'!C26</f>
        <v>0.10045278137128072</v>
      </c>
      <c r="E25" s="85">
        <f>'Residentes género e idade (11)'!F26/'Residentes género e idade (11)'!C26</f>
        <v>0.54178525226390684</v>
      </c>
      <c r="F25" s="86">
        <f>'Residentes género e idade (11)'!G26/'Residentes género e idade (11)'!C26</f>
        <v>0.24081500646830531</v>
      </c>
      <c r="G25" s="85"/>
      <c r="H25" s="84">
        <f>'Residentes género e idade (11)'!I26/'Residentes género e idade (11)'!C26</f>
        <v>0.51694695989650707</v>
      </c>
      <c r="I25" s="85">
        <f>'Residentes género e idade (11)'!J26/'Residentes género e idade (11)'!I26</f>
        <v>0.10910910910910911</v>
      </c>
      <c r="J25" s="34">
        <f>'[2]Residentes género e idade 2011'!O25/'[2]Residentes género e idade 2011'!M25</f>
        <v>8.8415779586725113E-2</v>
      </c>
      <c r="K25" s="34">
        <f>'[2]Residentes género e idade 2011'!P25/'[2]Residentes género e idade 2011'!M25</f>
        <v>0.51108328115216028</v>
      </c>
      <c r="L25" s="98">
        <f>'[2]Residentes género e idade 2011'!Q25/'[2]Residentes género e idade 2011'!M25</f>
        <v>0.29117094552285533</v>
      </c>
      <c r="M25" s="85"/>
      <c r="N25" s="84">
        <f>'Residentes género e idade (11)'!O26/'Residentes género e idade (11)'!C26</f>
        <v>0.48305304010349287</v>
      </c>
      <c r="O25" s="85">
        <f>'Residentes género e idade (11)'!P26/'Residentes género e idade (11)'!O26</f>
        <v>0.12533476164970542</v>
      </c>
      <c r="P25" s="34">
        <f>('[2]Residentes género e idade 2011'!J25/'[2]Residentes género e idade 2011'!H25)</f>
        <v>0.11237458193979934</v>
      </c>
      <c r="Q25" s="34">
        <f>('[2]Residentes género e idade 2011'!K25/'[2]Residentes género e idade 2011'!H25)</f>
        <v>0.57096989966555189</v>
      </c>
      <c r="R25" s="98">
        <f>('[2]Residentes género e idade 2011'!L25/'[2]Residentes género e idade 2011'!H25)</f>
        <v>0.191438127090301</v>
      </c>
    </row>
    <row r="26" spans="2:18" s="33" customFormat="1" ht="14.25" customHeight="1">
      <c r="B26" s="19" t="s">
        <v>13</v>
      </c>
      <c r="C26" s="84">
        <f>'Residentes género e idade (11)'!D27/'Residentes género e idade (11)'!C27</f>
        <v>0.16186309830159548</v>
      </c>
      <c r="D26" s="85">
        <f>'Residentes género e idade (11)'!E27/'Residentes género e idade (11)'!C27</f>
        <v>0.11867387201921427</v>
      </c>
      <c r="E26" s="85">
        <f>'Residentes género e idade (11)'!F27/'Residentes género e idade (11)'!C27</f>
        <v>0.56394750386001025</v>
      </c>
      <c r="F26" s="86">
        <f>'Residentes género e idade (11)'!G27/'Residentes género e idade (11)'!C27</f>
        <v>0.15551552581917996</v>
      </c>
      <c r="G26" s="85"/>
      <c r="H26" s="84">
        <f>'Residentes género e idade (11)'!I27/'Residentes género e idade (11)'!C27</f>
        <v>0.53281008749356662</v>
      </c>
      <c r="I26" s="85">
        <f>'Residentes género e idade (11)'!J27/'Residentes género e idade (11)'!I27</f>
        <v>0.14827336392175802</v>
      </c>
      <c r="J26" s="34">
        <f>'[2]Residentes género e idade 2011'!O26/'[2]Residentes género e idade 2011'!M26</f>
        <v>0.11096794975036238</v>
      </c>
      <c r="K26" s="34">
        <f>'[2]Residentes género e idade 2011'!P26/'[2]Residentes género e idade 2011'!M26</f>
        <v>0.56047672733129328</v>
      </c>
      <c r="L26" s="98">
        <f>'[2]Residentes género e idade 2011'!Q26/'[2]Residentes género e idade 2011'!M26</f>
        <v>0.18022225801256242</v>
      </c>
      <c r="M26" s="85"/>
      <c r="N26" s="84">
        <f>'Residentes género e idade (11)'!O27/'Residentes género e idade (11)'!C27</f>
        <v>0.46718991250643332</v>
      </c>
      <c r="O26" s="85">
        <f>'Residentes género e idade (11)'!P27/'Residentes género e idade (11)'!O27</f>
        <v>0.17736160837234921</v>
      </c>
      <c r="P26" s="34">
        <f>('[2]Residentes género e idade 2011'!J26/'[2]Residentes género e idade 2011'!H26)</f>
        <v>0.12717929895393651</v>
      </c>
      <c r="Q26" s="34">
        <f>('[2]Residentes género e idade 2011'!K26/'[2]Residentes género e idade 2011'!H26)</f>
        <v>0.56514956872820699</v>
      </c>
      <c r="R26" s="98">
        <f>('[2]Residentes género e idade 2011'!L26/'[2]Residentes género e idade 2011'!H26)</f>
        <v>0.13039089741236926</v>
      </c>
    </row>
    <row r="27" spans="2:18" s="33" customFormat="1" ht="14.25" customHeight="1">
      <c r="B27" s="19" t="s">
        <v>14</v>
      </c>
      <c r="C27" s="84">
        <f>'Residentes género e idade (11)'!D28/'Residentes género e idade (11)'!C28</f>
        <v>7.3239436619718309E-2</v>
      </c>
      <c r="D27" s="85">
        <f>'Residentes género e idade (11)'!E28/'Residentes género e idade (11)'!C28</f>
        <v>7.605633802816901E-2</v>
      </c>
      <c r="E27" s="85">
        <f>'Residentes género e idade (11)'!F28/'Residentes género e idade (11)'!C28</f>
        <v>0.56338028169014087</v>
      </c>
      <c r="F27" s="86">
        <f>'Residentes género e idade (11)'!G28/'Residentes género e idade (11)'!C28</f>
        <v>0.28732394366197184</v>
      </c>
      <c r="G27" s="85"/>
      <c r="H27" s="84">
        <f>'Residentes género e idade (11)'!I28/'Residentes género e idade (11)'!C28</f>
        <v>0.55492957746478877</v>
      </c>
      <c r="I27" s="85">
        <f>'Residentes género e idade (11)'!J28/'Residentes género e idade (11)'!I28</f>
        <v>8.6294416243654817E-2</v>
      </c>
      <c r="J27" s="34">
        <f>'[2]Residentes género e idade 2011'!O27/'[2]Residentes género e idade 2011'!M27</f>
        <v>5.5837563451776651E-2</v>
      </c>
      <c r="K27" s="34">
        <f>'[2]Residentes género e idade 2011'!P27/'[2]Residentes género e idade 2011'!M27</f>
        <v>0.49746192893401014</v>
      </c>
      <c r="L27" s="98">
        <f>'[2]Residentes género e idade 2011'!Q27/'[2]Residentes género e idade 2011'!M27</f>
        <v>0.3604060913705584</v>
      </c>
      <c r="M27" s="85"/>
      <c r="N27" s="84">
        <f>'Residentes género e idade (11)'!O28/'Residentes género e idade (11)'!C28</f>
        <v>0.44507042253521129</v>
      </c>
      <c r="O27" s="85">
        <f>'Residentes género e idade (11)'!P28/'Residentes género e idade (11)'!O28</f>
        <v>5.6962025316455694E-2</v>
      </c>
      <c r="P27" s="34">
        <f>('[2]Residentes género e idade 2011'!J27/'[2]Residentes género e idade 2011'!H27)</f>
        <v>0.10126582278481013</v>
      </c>
      <c r="Q27" s="34">
        <f>('[2]Residentes género e idade 2011'!K27/'[2]Residentes género e idade 2011'!H27)</f>
        <v>0.63291139240506333</v>
      </c>
      <c r="R27" s="98">
        <f>('[2]Residentes género e idade 2011'!L27/'[2]Residentes género e idade 2011'!H27)</f>
        <v>0.20886075949367089</v>
      </c>
    </row>
    <row r="28" spans="2:18" s="33" customFormat="1" ht="14.25" customHeight="1">
      <c r="B28" s="19" t="s">
        <v>15</v>
      </c>
      <c r="C28" s="84">
        <f>'Residentes género e idade (11)'!D29/'Residentes género e idade (11)'!C29</f>
        <v>0.19386009058882739</v>
      </c>
      <c r="D28" s="85">
        <f>'Residentes género e idade (11)'!E29/'Residentes género e idade (11)'!C29</f>
        <v>0.12934071464519376</v>
      </c>
      <c r="E28" s="85">
        <f>'Residentes género e idade (11)'!F29/'Residentes género e idade (11)'!C29</f>
        <v>0.53930548565676895</v>
      </c>
      <c r="F28" s="86">
        <f>'Residentes género e idade (11)'!G29/'Residentes género e idade (11)'!C29</f>
        <v>0.13749370910920986</v>
      </c>
      <c r="G28" s="85"/>
      <c r="H28" s="84">
        <f>'Residentes género e idade (11)'!I29/'Residentes género e idade (11)'!C29</f>
        <v>0.5215903371917463</v>
      </c>
      <c r="I28" s="85">
        <f>'Residentes género e idade (11)'!J29/'Residentes género e idade (11)'!I29</f>
        <v>0.1754148977228869</v>
      </c>
      <c r="J28" s="34">
        <f>'[2]Residentes género e idade 2011'!O28/'[2]Residentes género e idade 2011'!M28</f>
        <v>0.12661648330438138</v>
      </c>
      <c r="K28" s="34">
        <f>'[2]Residentes género e idade 2011'!P28/'[2]Residentes género e idade 2011'!M28</f>
        <v>0.5388921057710867</v>
      </c>
      <c r="L28" s="98">
        <f>'[2]Residentes género e idade 2011'!Q28/'[2]Residentes género e idade 2011'!M28</f>
        <v>0.15904265585794247</v>
      </c>
      <c r="M28" s="85"/>
      <c r="N28" s="84">
        <f>'Residentes género e idade (11)'!O29/'Residentes género e idade (11)'!C29</f>
        <v>0.47840966280825364</v>
      </c>
      <c r="O28" s="85">
        <f>'Residentes género e idade (11)'!P29/'Residentes género e idade (11)'!O29</f>
        <v>0.21397012413212707</v>
      </c>
      <c r="P28" s="34">
        <f>('[2]Residentes género e idade 2011'!J28/'[2]Residentes género e idade 2011'!H28)</f>
        <v>0.13167858645351282</v>
      </c>
      <c r="Q28" s="34">
        <f>('[2]Residentes género e idade 2011'!K28/'[2]Residentes género e idade 2011'!H28)</f>
        <v>0.53723180479596133</v>
      </c>
      <c r="R28" s="98">
        <f>('[2]Residentes género e idade 2011'!L28/'[2]Residentes género e idade 2011'!H28)</f>
        <v>0.11716449305847708</v>
      </c>
    </row>
    <row r="29" spans="2:18" s="33" customFormat="1" ht="14.25" customHeight="1">
      <c r="B29" s="19" t="s">
        <v>16</v>
      </c>
      <c r="C29" s="84">
        <f>'Residentes género e idade (11)'!D30/'Residentes género e idade (11)'!C30</f>
        <v>9.9756031444835996E-2</v>
      </c>
      <c r="D29" s="85">
        <f>'Residentes género e idade (11)'!E30/'Residentes género e idade (11)'!C30</f>
        <v>8.1593927893738136E-2</v>
      </c>
      <c r="E29" s="85">
        <f>'Residentes género e idade (11)'!F30/'Residentes género e idade (11)'!C30</f>
        <v>0.56302521008403361</v>
      </c>
      <c r="F29" s="86">
        <f>'Residentes género e idade (11)'!G30/'Residentes género e idade (11)'!C30</f>
        <v>0.25562483057739227</v>
      </c>
      <c r="G29" s="85"/>
      <c r="H29" s="84">
        <f>'Residentes género e idade (11)'!I30/'Residentes género e idade (11)'!C30</f>
        <v>0.53971265925725131</v>
      </c>
      <c r="I29" s="85">
        <f>'Residentes género e idade (11)'!J30/'Residentes género e idade (11)'!I30</f>
        <v>8.4881968859869414E-2</v>
      </c>
      <c r="J29" s="34">
        <f>'[2]Residentes género e idade 2011'!O29/'[2]Residentes género e idade 2011'!M29</f>
        <v>7.2325464590657959E-2</v>
      </c>
      <c r="K29" s="34">
        <f>'[2]Residentes género e idade 2011'!P29/'[2]Residentes género e idade 2011'!M29</f>
        <v>0.54545454545454541</v>
      </c>
      <c r="L29" s="98">
        <f>'[2]Residentes género e idade 2011'!Q29/'[2]Residentes género e idade 2011'!M29</f>
        <v>0.29733802109492719</v>
      </c>
      <c r="M29" s="85"/>
      <c r="N29" s="84">
        <f>'Residentes género e idade (11)'!O30/'Residentes género e idade (11)'!C30</f>
        <v>0.46028734074274869</v>
      </c>
      <c r="O29" s="85">
        <f>'Residentes género e idade (11)'!P30/'Residentes género e idade (11)'!O30</f>
        <v>0.11719670200235571</v>
      </c>
      <c r="P29" s="34">
        <f>('[2]Residentes género e idade 2011'!J29/'[2]Residentes género e idade 2011'!H29)</f>
        <v>9.246171967020024E-2</v>
      </c>
      <c r="Q29" s="34">
        <f>('[2]Residentes género e idade 2011'!K29/'[2]Residentes género e idade 2011'!H29)</f>
        <v>0.58068315665488812</v>
      </c>
      <c r="R29" s="98">
        <f>('[2]Residentes género e idade 2011'!L29/'[2]Residentes género e idade 2011'!H29)</f>
        <v>0.20965842167255594</v>
      </c>
    </row>
    <row r="30" spans="2:18" s="33" customFormat="1" ht="14.25" customHeight="1">
      <c r="B30" s="19" t="s">
        <v>17</v>
      </c>
      <c r="C30" s="84">
        <f>'Residentes género e idade (11)'!D31/'Residentes género e idade (11)'!C31</f>
        <v>9.9023090586145654E-2</v>
      </c>
      <c r="D30" s="85">
        <f>'Residentes género e idade (11)'!E31/'Residentes género e idade (11)'!C31</f>
        <v>9.103019538188277E-2</v>
      </c>
      <c r="E30" s="85">
        <f>'Residentes género e idade (11)'!F31/'Residentes género e idade (11)'!C31</f>
        <v>0.55284191829484908</v>
      </c>
      <c r="F30" s="86">
        <f>'Residentes género e idade (11)'!G31/'Residentes género e idade (11)'!C31</f>
        <v>0.25710479573712258</v>
      </c>
      <c r="G30" s="85"/>
      <c r="H30" s="84">
        <f>'Residentes género e idade (11)'!I31/'Residentes género e idade (11)'!C31</f>
        <v>0.52930728241563052</v>
      </c>
      <c r="I30" s="85">
        <f>'Residentes género e idade (11)'!J31/'Residentes género e idade (11)'!I31</f>
        <v>8.557046979865772E-2</v>
      </c>
      <c r="J30" s="34">
        <f>'[2]Residentes género e idade 2011'!O30/'[2]Residentes género e idade 2011'!M30</f>
        <v>9.72338642078793E-2</v>
      </c>
      <c r="K30" s="34">
        <f>'[2]Residentes género e idade 2011'!P30/'[2]Residentes género e idade 2011'!M30</f>
        <v>0.50712489522212911</v>
      </c>
      <c r="L30" s="98">
        <f>'[2]Residentes género e idade 2011'!Q30/'[2]Residentes género e idade 2011'!M30</f>
        <v>0.31014249790444259</v>
      </c>
      <c r="M30" s="85"/>
      <c r="N30" s="84">
        <f>'Residentes género e idade (11)'!O31/'Residentes género e idade (11)'!C31</f>
        <v>0.47069271758436942</v>
      </c>
      <c r="O30" s="85">
        <f>'Residentes género e idade (11)'!P31/'Residentes género e idade (11)'!O31</f>
        <v>0.11415094339622642</v>
      </c>
      <c r="P30" s="34">
        <f>('[2]Residentes género e idade 2011'!J30/'[2]Residentes género e idade 2011'!H30)</f>
        <v>8.1208687440982058E-2</v>
      </c>
      <c r="Q30" s="34">
        <f>('[2]Residentes género e idade 2011'!K30/'[2]Residentes género e idade 2011'!H30)</f>
        <v>0.59962228517469307</v>
      </c>
      <c r="R30" s="98">
        <f>('[2]Residentes género e idade 2011'!L30/'[2]Residentes género e idade 2011'!H30)</f>
        <v>0.20491029272898961</v>
      </c>
    </row>
    <row r="31" spans="2:18" s="33" customFormat="1" ht="14.25" customHeight="1">
      <c r="B31" s="19" t="s">
        <v>18</v>
      </c>
      <c r="C31" s="84">
        <f>'Residentes género e idade (11)'!D32/'Residentes género e idade (11)'!C32</f>
        <v>0.10696388456886124</v>
      </c>
      <c r="D31" s="85">
        <f>'Residentes género e idade (11)'!E32/'Residentes género e idade (11)'!C32</f>
        <v>8.3981337480559873E-2</v>
      </c>
      <c r="E31" s="85">
        <f>'Residentes género e idade (11)'!F32/'Residentes género e idade (11)'!C32</f>
        <v>0.5216865387938483</v>
      </c>
      <c r="F31" s="86">
        <f>'Residentes género e idade (11)'!G32/'Residentes género e idade (11)'!C32</f>
        <v>0.2873682391567306</v>
      </c>
      <c r="G31" s="85"/>
      <c r="H31" s="84">
        <f>'Residentes género e idade (11)'!I32/'Residentes género e idade (11)'!C32</f>
        <v>0.54847071021254534</v>
      </c>
      <c r="I31" s="85">
        <f>'Residentes género e idade (11)'!J32/'Residentes género e idade (11)'!I32</f>
        <v>9.1052299936988032E-2</v>
      </c>
      <c r="J31" s="34">
        <f>'[2]Residentes género e idade 2011'!O31/'[2]Residentes género e idade 2011'!M31</f>
        <v>7.6656151419558366E-2</v>
      </c>
      <c r="K31" s="34">
        <f>'[2]Residentes género e idade 2011'!P31/'[2]Residentes género e idade 2011'!M31</f>
        <v>0.49305993690851735</v>
      </c>
      <c r="L31" s="98">
        <f>'[2]Residentes género e idade 2011'!Q31/'[2]Residentes género e idade 2011'!M31</f>
        <v>0.33911671924290221</v>
      </c>
      <c r="M31" s="85"/>
      <c r="N31" s="84">
        <f>'Residentes género e idade (11)'!O32/'Residentes género e idade (11)'!C32</f>
        <v>0.45152928978745466</v>
      </c>
      <c r="O31" s="85">
        <f>'Residentes género e idade (11)'!P32/'Residentes género e idade (11)'!O32</f>
        <v>0.12629161882893225</v>
      </c>
      <c r="P31" s="34">
        <f>('[2]Residentes género e idade 2011'!J31/'[2]Residentes género e idade 2011'!H31)</f>
        <v>9.2507645259938834E-2</v>
      </c>
      <c r="Q31" s="34">
        <f>('[2]Residentes género e idade 2011'!K31/'[2]Residentes género e idade 2011'!H31)</f>
        <v>0.55122324159021407</v>
      </c>
      <c r="R31" s="98">
        <f>('[2]Residentes género e idade 2011'!L31/'[2]Residentes género e idade 2011'!H31)</f>
        <v>0.2301223241590214</v>
      </c>
    </row>
    <row r="32" spans="2:18" s="33" customFormat="1" ht="14.25" customHeight="1">
      <c r="B32" s="19" t="s">
        <v>19</v>
      </c>
      <c r="C32" s="84">
        <f>'Residentes género e idade (11)'!D33/'Residentes género e idade (11)'!C33</f>
        <v>0.14274999999999999</v>
      </c>
      <c r="D32" s="85">
        <f>'Residentes género e idade (11)'!E33/'Residentes género e idade (11)'!C33</f>
        <v>9.4875000000000001E-2</v>
      </c>
      <c r="E32" s="85">
        <f>'Residentes género e idade (11)'!F33/'Residentes género e idade (11)'!C33</f>
        <v>0.50249999999999995</v>
      </c>
      <c r="F32" s="86">
        <f>'Residentes género e idade (11)'!G33/'Residentes género e idade (11)'!C33</f>
        <v>0.25987500000000002</v>
      </c>
      <c r="G32" s="85"/>
      <c r="H32" s="84">
        <f>'Residentes género e idade (11)'!I33/'Residentes género e idade (11)'!C33</f>
        <v>0.55587500000000001</v>
      </c>
      <c r="I32" s="85">
        <f>'Residentes género e idade (11)'!J33/'Residentes género e idade (11)'!I33</f>
        <v>0.12637733303350573</v>
      </c>
      <c r="J32" s="34">
        <f>'[2]Residentes género e idade 2011'!O32/'[2]Residentes género e idade 2011'!M32</f>
        <v>8.2490447291526187E-2</v>
      </c>
      <c r="K32" s="34">
        <f>'[2]Residentes género e idade 2011'!P32/'[2]Residentes género e idade 2011'!M32</f>
        <v>0.49291975724881998</v>
      </c>
      <c r="L32" s="98">
        <f>'[2]Residentes género e idade 2011'!Q32/'[2]Residentes género e idade 2011'!M32</f>
        <v>0.29826927399415598</v>
      </c>
      <c r="M32" s="85"/>
      <c r="N32" s="84">
        <f>'Residentes género e idade (11)'!O33/'Residentes género e idade (11)'!C33</f>
        <v>0.44412499999999999</v>
      </c>
      <c r="O32" s="85">
        <f>'Residentes género e idade (11)'!P33/'Residentes género e idade (11)'!O33</f>
        <v>0.16324233042499298</v>
      </c>
      <c r="P32" s="34">
        <f>('[2]Residentes género e idade 2011'!J32/'[2]Residentes género e idade 2011'!H32)</f>
        <v>0.11010982821740355</v>
      </c>
      <c r="Q32" s="34">
        <f>('[2]Residentes género e idade 2011'!K32/'[2]Residentes género e idade 2011'!H32)</f>
        <v>0.50971557307800619</v>
      </c>
      <c r="R32" s="98">
        <f>('[2]Residentes género e idade 2011'!L32/'[2]Residentes género e idade 2011'!H32)</f>
        <v>0.21684032666854408</v>
      </c>
    </row>
    <row r="33" spans="2:18" s="33" customFormat="1" ht="14.25" customHeight="1">
      <c r="B33" s="19" t="s">
        <v>20</v>
      </c>
      <c r="C33" s="84">
        <f>'Residentes género e idade (11)'!D34/'Residentes género e idade (11)'!C34</f>
        <v>0.15375458542866166</v>
      </c>
      <c r="D33" s="85">
        <f>'Residentes género e idade (11)'!E34/'Residentes género e idade (11)'!C34</f>
        <v>0.11017175618881034</v>
      </c>
      <c r="E33" s="85">
        <f>'Residentes género e idade (11)'!F34/'Residentes género e idade (11)'!C34</f>
        <v>0.57432645822704853</v>
      </c>
      <c r="F33" s="86">
        <f>'Residentes género e idade (11)'!G34/'Residentes género e idade (11)'!C34</f>
        <v>0.16174720015547944</v>
      </c>
      <c r="G33" s="85"/>
      <c r="H33" s="84">
        <f>'Residentes género e idade (11)'!I34/'Residentes género e idade (11)'!C34</f>
        <v>0.53501931346111797</v>
      </c>
      <c r="I33" s="85">
        <f>'Residentes género e idade (11)'!J34/'Residentes género e idade (11)'!I34</f>
        <v>0.14176088634609271</v>
      </c>
      <c r="J33" s="34">
        <f>'[2]Residentes género e idade 2011'!O33/'[2]Residentes género e idade 2011'!M33</f>
        <v>0.10378815406976744</v>
      </c>
      <c r="K33" s="34">
        <f>'[2]Residentes género e idade 2011'!P33/'[2]Residentes género e idade 2011'!M33</f>
        <v>0.57521802325581395</v>
      </c>
      <c r="L33" s="98">
        <f>'[2]Residentes género e idade 2011'!Q33/'[2]Residentes género e idade 2011'!M33</f>
        <v>0.17918786337209303</v>
      </c>
      <c r="M33" s="85"/>
      <c r="N33" s="84">
        <f>'Residentes género e idade (11)'!O34/'Residentes género e idade (11)'!C34</f>
        <v>0.46498068653888203</v>
      </c>
      <c r="O33" s="85">
        <f>'Residentes género e idade (11)'!P34/'Residentes género e idade (11)'!O34</f>
        <v>0.16755485893416927</v>
      </c>
      <c r="P33" s="34">
        <f>('[2]Residentes género e idade 2011'!J33/'[2]Residentes género e idade 2011'!H33)</f>
        <v>0.11751801942964588</v>
      </c>
      <c r="Q33" s="34">
        <f>('[2]Residentes género e idade 2011'!K33/'[2]Residentes género e idade 2011'!H33)</f>
        <v>0.57024966050349946</v>
      </c>
      <c r="R33" s="98">
        <f>('[2]Residentes género e idade 2011'!L33/'[2]Residentes género e idade 2011'!H33)</f>
        <v>0.14472996970646609</v>
      </c>
    </row>
    <row r="34" spans="2:18" s="33" customFormat="1" ht="14.25" customHeight="1">
      <c r="B34" s="19" t="s">
        <v>21</v>
      </c>
      <c r="C34" s="84">
        <f>'Residentes género e idade (11)'!D35/'Residentes género e idade (11)'!C35</f>
        <v>0.12977099236641221</v>
      </c>
      <c r="D34" s="85">
        <f>'Residentes género e idade (11)'!E35/'Residentes género e idade (11)'!C35</f>
        <v>9.6692111959287536E-2</v>
      </c>
      <c r="E34" s="85">
        <f>'Residentes género e idade (11)'!F35/'Residentes género e idade (11)'!C35</f>
        <v>0.6055979643765903</v>
      </c>
      <c r="F34" s="86">
        <f>'Residentes género e idade (11)'!G35/'Residentes género e idade (11)'!C35</f>
        <v>0.16793893129770993</v>
      </c>
      <c r="G34" s="85"/>
      <c r="H34" s="84">
        <f>'Residentes género e idade (11)'!I35/'Residentes género e idade (11)'!C35</f>
        <v>0.5241730279898219</v>
      </c>
      <c r="I34" s="85">
        <f>'Residentes género e idade (11)'!J35/'Residentes género e idade (11)'!I35</f>
        <v>0.11650485436893204</v>
      </c>
      <c r="J34" s="34">
        <f>'[2]Residentes género e idade 2011'!O34/'[2]Residentes género e idade 2011'!M34</f>
        <v>0.10194174757281553</v>
      </c>
      <c r="K34" s="34">
        <f>'[2]Residentes género e idade 2011'!P34/'[2]Residentes género e idade 2011'!M34</f>
        <v>0.58252427184466016</v>
      </c>
      <c r="L34" s="98">
        <f>'[2]Residentes género e idade 2011'!Q34/'[2]Residentes género e idade 2011'!M34</f>
        <v>0.19902912621359223</v>
      </c>
      <c r="M34" s="85"/>
      <c r="N34" s="84">
        <f>'Residentes género e idade (11)'!O35/'Residentes género e idade (11)'!C35</f>
        <v>0.4758269720101781</v>
      </c>
      <c r="O34" s="85">
        <f>'Residentes género e idade (11)'!P35/'Residentes género e idade (11)'!O35</f>
        <v>0.14438502673796791</v>
      </c>
      <c r="P34" s="34">
        <f>('[2]Residentes género e idade 2011'!J34/'[2]Residentes género e idade 2011'!H34)</f>
        <v>9.0909090909090912E-2</v>
      </c>
      <c r="Q34" s="34">
        <f>('[2]Residentes género e idade 2011'!K34/'[2]Residentes género e idade 2011'!H34)</f>
        <v>0.62566844919786091</v>
      </c>
      <c r="R34" s="98">
        <f>('[2]Residentes género e idade 2011'!L34/'[2]Residentes género e idade 2011'!H34)</f>
        <v>0.13903743315508021</v>
      </c>
    </row>
    <row r="35" spans="2:18" s="33" customFormat="1" ht="14.25" customHeight="1">
      <c r="B35" s="19" t="s">
        <v>22</v>
      </c>
      <c r="C35" s="84">
        <f>'Residentes género e idade (11)'!D36/'Residentes género e idade (11)'!C36</f>
        <v>9.6774193548387094E-2</v>
      </c>
      <c r="D35" s="85">
        <f>'Residentes género e idade (11)'!E36/'Residentes género e idade (11)'!C36</f>
        <v>8.0645161290322578E-2</v>
      </c>
      <c r="E35" s="85">
        <f>'Residentes género e idade (11)'!F36/'Residentes género e idade (11)'!C36</f>
        <v>0.62903225806451613</v>
      </c>
      <c r="F35" s="86">
        <f>'Residentes género e idade (11)'!G36/'Residentes género e idade (11)'!C36</f>
        <v>0.19354838709677419</v>
      </c>
      <c r="G35" s="85"/>
      <c r="H35" s="84">
        <f>'Residentes género e idade (11)'!I36/'Residentes género e idade (11)'!C36</f>
        <v>0.510752688172043</v>
      </c>
      <c r="I35" s="85">
        <f>'Residentes género e idade (11)'!J36/'Residentes género e idade (11)'!I36</f>
        <v>7.3684210526315783E-2</v>
      </c>
      <c r="J35" s="34">
        <f>'[2]Residentes género e idade 2011'!O35/'[2]Residentes género e idade 2011'!M35</f>
        <v>7.8947368421052627E-2</v>
      </c>
      <c r="K35" s="34">
        <f>'[2]Residentes género e idade 2011'!P35/'[2]Residentes género e idade 2011'!M35</f>
        <v>0.5736842105263158</v>
      </c>
      <c r="L35" s="98">
        <f>'[2]Residentes género e idade 2011'!Q35/'[2]Residentes género e idade 2011'!M35</f>
        <v>0.27368421052631581</v>
      </c>
      <c r="M35" s="85"/>
      <c r="N35" s="84">
        <f>'Residentes género e idade (11)'!O36/'Residentes género e idade (11)'!C36</f>
        <v>0.489247311827957</v>
      </c>
      <c r="O35" s="85">
        <f>'Residentes género e idade (11)'!P36/'Residentes género e idade (11)'!O36</f>
        <v>0.12087912087912088</v>
      </c>
      <c r="P35" s="34">
        <f>('[2]Residentes género e idade 2011'!J35/'[2]Residentes género e idade 2011'!H35)</f>
        <v>8.2417582417582416E-2</v>
      </c>
      <c r="Q35" s="34">
        <f>('[2]Residentes género e idade 2011'!K35/'[2]Residentes género e idade 2011'!H35)</f>
        <v>0.67582417582417587</v>
      </c>
      <c r="R35" s="98">
        <f>('[2]Residentes género e idade 2011'!L35/'[2]Residentes género e idade 2011'!H35)</f>
        <v>0.12087912087912088</v>
      </c>
    </row>
    <row r="36" spans="2:18" s="33" customFormat="1" ht="14.25" customHeight="1">
      <c r="B36" s="19" t="s">
        <v>23</v>
      </c>
      <c r="C36" s="84">
        <f>'Residentes género e idade (11)'!D37/'Residentes género e idade (11)'!C37</f>
        <v>0.13797176001259776</v>
      </c>
      <c r="D36" s="85">
        <f>'Residentes género e idade (11)'!E37/'Residentes género e idade (11)'!C37</f>
        <v>0.1167392787780169</v>
      </c>
      <c r="E36" s="85">
        <f>'Residentes género e idade (11)'!F37/'Residentes género e idade (11)'!C37</f>
        <v>0.55829090336465281</v>
      </c>
      <c r="F36" s="86">
        <f>'Residentes género e idade (11)'!G37/'Residentes género e idade (11)'!C37</f>
        <v>0.18699805784473256</v>
      </c>
      <c r="G36" s="85"/>
      <c r="H36" s="84">
        <f>'Residentes género e idade (11)'!I37/'Residentes género e idade (11)'!C37</f>
        <v>0.52902734764579284</v>
      </c>
      <c r="I36" s="85">
        <f>'Residentes género e idade (11)'!J37/'Residentes género e idade (11)'!I37</f>
        <v>0.12948355410031254</v>
      </c>
      <c r="J36" s="34">
        <f>'[2]Residentes género e idade 2011'!O36/'[2]Residentes género e idade 2011'!M36</f>
        <v>0.11058169545364305</v>
      </c>
      <c r="K36" s="34">
        <f>'[2]Residentes género e idade 2011'!P36/'[2]Residentes género e idade 2011'!M36</f>
        <v>0.54501687512408181</v>
      </c>
      <c r="L36" s="98">
        <f>'[2]Residentes género e idade 2011'!Q36/'[2]Residentes género e idade 2011'!M36</f>
        <v>0.21486003573555687</v>
      </c>
      <c r="M36" s="85"/>
      <c r="N36" s="84">
        <f>'Residentes género e idade (11)'!O37/'Residentes género e idade (11)'!C37</f>
        <v>0.47097265235420716</v>
      </c>
      <c r="O36" s="85">
        <f>'Residentes género e idade (11)'!P37/'Residentes género e idade (11)'!O37</f>
        <v>0.14750626915575368</v>
      </c>
      <c r="P36" s="34">
        <f>('[2]Residentes género e idade 2011'!J36/'[2]Residentes género e idade 2011'!H36)</f>
        <v>0.12320374289851843</v>
      </c>
      <c r="Q36" s="34">
        <f>('[2]Residentes género e idade 2011'!K36/'[2]Residentes género e idade 2011'!H36)</f>
        <v>0.56962236827447921</v>
      </c>
      <c r="R36" s="98">
        <f>('[2]Residentes género e idade 2011'!L36/'[2]Residentes género e idade 2011'!H36)</f>
        <v>0.15968586387434555</v>
      </c>
    </row>
    <row r="37" spans="2:18" s="33" customFormat="1" ht="14.25" customHeight="1">
      <c r="B37" s="19" t="s">
        <v>24</v>
      </c>
      <c r="C37" s="84">
        <f>'Residentes género e idade (11)'!D38/'Residentes género e idade (11)'!C38</f>
        <v>0.11852704257767549</v>
      </c>
      <c r="D37" s="85">
        <f>'Residentes género e idade (11)'!E38/'Residentes género e idade (11)'!C38</f>
        <v>7.8941311852704255E-2</v>
      </c>
      <c r="E37" s="85">
        <f>'Residentes género e idade (11)'!F38/'Residentes género e idade (11)'!C38</f>
        <v>0.55558112773302648</v>
      </c>
      <c r="F37" s="86">
        <f>'Residentes género e idade (11)'!G38/'Residentes género e idade (11)'!C38</f>
        <v>0.24695051783659377</v>
      </c>
      <c r="G37" s="85"/>
      <c r="H37" s="84">
        <f>'Residentes género e idade (11)'!I38/'Residentes género e idade (11)'!C38</f>
        <v>0.54706559263521293</v>
      </c>
      <c r="I37" s="85">
        <f>'Residentes género e idade (11)'!J38/'Residentes género e idade (11)'!I38</f>
        <v>0.10685738325620531</v>
      </c>
      <c r="J37" s="34">
        <f>'[2]Residentes género e idade 2011'!O37/'[2]Residentes género e idade 2011'!M37</f>
        <v>7.1518721076987798E-2</v>
      </c>
      <c r="K37" s="34">
        <f>'[2]Residentes género e idade 2011'!P37/'[2]Residentes género e idade 2011'!M37</f>
        <v>0.52545225073622215</v>
      </c>
      <c r="L37" s="98">
        <f>'[2]Residentes género e idade 2011'!Q37/'[2]Residentes género e idade 2011'!M37</f>
        <v>0.29575094657130835</v>
      </c>
      <c r="M37" s="85"/>
      <c r="N37" s="84">
        <f>'Residentes género e idade (11)'!O38/'Residentes género e idade (11)'!C38</f>
        <v>0.45293440736478713</v>
      </c>
      <c r="O37" s="85">
        <f>'Residentes género e idade (11)'!P38/'Residentes género e idade (11)'!O38</f>
        <v>0.1326219512195122</v>
      </c>
      <c r="P37" s="34">
        <f>('[2]Residentes género e idade 2011'!J37/'[2]Residentes género e idade 2011'!H37)</f>
        <v>8.6890243902439018E-2</v>
      </c>
      <c r="Q37" s="34">
        <f>('[2]Residentes género e idade 2011'!K37/'[2]Residentes género e idade 2011'!H37)</f>
        <v>0.58739837398373984</v>
      </c>
      <c r="R37" s="98">
        <f>('[2]Residentes género e idade 2011'!L37/'[2]Residentes género e idade 2011'!H37)</f>
        <v>0.19308943089430894</v>
      </c>
    </row>
    <row r="38" spans="2:18" s="33" customFormat="1" ht="14.25" customHeight="1">
      <c r="B38" s="19" t="s">
        <v>25</v>
      </c>
      <c r="C38" s="84">
        <f>'Residentes género e idade (11)'!D39/'Residentes género e idade (11)'!C39</f>
        <v>0.11961002420990643</v>
      </c>
      <c r="D38" s="85">
        <f>'Residentes género e idade (11)'!E39/'Residentes género e idade (11)'!C39</f>
        <v>0.10246679316888045</v>
      </c>
      <c r="E38" s="85">
        <f>'Residentes género e idade (11)'!F39/'Residentes género e idade (11)'!C39</f>
        <v>0.51763397238762021</v>
      </c>
      <c r="F38" s="86">
        <f>'Residentes género e idade (11)'!G39/'Residentes género e idade (11)'!C39</f>
        <v>0.26028921023359286</v>
      </c>
      <c r="G38" s="85"/>
      <c r="H38" s="84">
        <f>'Residentes género e idade (11)'!I39/'Residentes género e idade (11)'!C39</f>
        <v>0.56212785447883273</v>
      </c>
      <c r="I38" s="85">
        <f>'Residentes género e idade (11)'!J39/'Residentes género e idade (11)'!I39</f>
        <v>0.11011523687580026</v>
      </c>
      <c r="J38" s="34">
        <f>'[2]Residentes género e idade 2011'!O38/'[2]Residentes género e idade 2011'!M38</f>
        <v>9.303679552864462E-2</v>
      </c>
      <c r="K38" s="34">
        <f>'[2]Residentes género e idade 2011'!P38/'[2]Residentes género e idade 2011'!M38</f>
        <v>0.49685607824871914</v>
      </c>
      <c r="L38" s="98">
        <f>'[2]Residentes género e idade 2011'!Q38/'[2]Residentes género e idade 2011'!M38</f>
        <v>0.29995342338146253</v>
      </c>
      <c r="M38" s="85"/>
      <c r="N38" s="84">
        <f>'Residentes género e idade (11)'!O39/'Residentes género e idade (11)'!C39</f>
        <v>0.43787214552116732</v>
      </c>
      <c r="O38" s="85">
        <f>'Residentes género e idade (11)'!P39/'Residentes género e idade (11)'!O39</f>
        <v>0.13179916317991633</v>
      </c>
      <c r="P38" s="34">
        <f>('[2]Residentes género e idade 2011'!J38/'[2]Residentes género e idade 2011'!H38)</f>
        <v>0.11396564600448096</v>
      </c>
      <c r="Q38" s="34">
        <f>('[2]Residentes género e idade 2011'!K38/'[2]Residentes género e idade 2011'!H38)</f>
        <v>0.53920836445108289</v>
      </c>
      <c r="R38" s="98">
        <f>('[2]Residentes género e idade 2011'!L38/'[2]Residentes género e idade 2011'!H38)</f>
        <v>0.2150858849887976</v>
      </c>
    </row>
    <row r="39" spans="2:18" s="33" customFormat="1" ht="14.25" customHeight="1">
      <c r="B39" s="19" t="s">
        <v>26</v>
      </c>
      <c r="C39" s="84">
        <f>'Residentes género e idade (11)'!D40/'Residentes género e idade (11)'!C40</f>
        <v>0.10008916629514043</v>
      </c>
      <c r="D39" s="85">
        <f>'Residentes género e idade (11)'!E40/'Residentes género e idade (11)'!C40</f>
        <v>9.7191261703076237E-2</v>
      </c>
      <c r="E39" s="85">
        <f>'Residentes género e idade (11)'!F40/'Residentes género e idade (11)'!C40</f>
        <v>0.55595185020062421</v>
      </c>
      <c r="F39" s="86">
        <f>'Residentes género e idade (11)'!G40/'Residentes género e idade (11)'!C40</f>
        <v>0.24676772180115916</v>
      </c>
      <c r="G39" s="85"/>
      <c r="H39" s="84">
        <f>'Residentes género e idade (11)'!I40/'Residentes género e idade (11)'!C40</f>
        <v>0.51716451181453416</v>
      </c>
      <c r="I39" s="85">
        <f>'Residentes género e idade (11)'!J40/'Residentes género e idade (11)'!I40</f>
        <v>8.7499999999999994E-2</v>
      </c>
      <c r="J39" s="34">
        <f>'[2]Residentes género e idade 2011'!O39/'[2]Residentes género e idade 2011'!M39</f>
        <v>8.2722964239551916E-2</v>
      </c>
      <c r="K39" s="34">
        <f>'[2]Residentes género e idade 2011'!P39/'[2]Residentes género e idade 2011'!M39</f>
        <v>0.51960361912968545</v>
      </c>
      <c r="L39" s="98">
        <f>'[2]Residentes género e idade 2011'!Q39/'[2]Residentes género e idade 2011'!M39</f>
        <v>0.31021111589831968</v>
      </c>
      <c r="M39" s="85"/>
      <c r="N39" s="84">
        <f>'Residentes género e idade (11)'!O40/'Residentes género e idade (11)'!C40</f>
        <v>0.4828354881854659</v>
      </c>
      <c r="O39" s="85">
        <f>'Residentes género e idade (11)'!P40/'Residentes género e idade (11)'!O40</f>
        <v>0.11357340720221606</v>
      </c>
      <c r="P39" s="34">
        <f>('[2]Residentes género e idade 2011'!J39/'[2]Residentes género e idade 2011'!H39)</f>
        <v>0.11224018475750577</v>
      </c>
      <c r="Q39" s="34">
        <f>('[2]Residentes género e idade 2011'!K39/'[2]Residentes género e idade 2011'!H39)</f>
        <v>0.59214780600461892</v>
      </c>
      <c r="R39" s="98">
        <f>('[2]Residentes género e idade 2011'!L39/'[2]Residentes género e idade 2011'!H39)</f>
        <v>0.18198614318706696</v>
      </c>
    </row>
    <row r="40" spans="2:18" s="33" customFormat="1" ht="14.25" customHeight="1">
      <c r="B40" s="19" t="s">
        <v>27</v>
      </c>
      <c r="C40" s="84">
        <f>'Residentes género e idade (11)'!D41/'Residentes género e idade (11)'!C41</f>
        <v>0.10892018779342723</v>
      </c>
      <c r="D40" s="85">
        <f>'Residentes género e idade (11)'!E41/'Residentes género e idade (11)'!C41</f>
        <v>8.3959311424100153E-2</v>
      </c>
      <c r="E40" s="85">
        <f>'Residentes género e idade (11)'!F41/'Residentes género e idade (11)'!C41</f>
        <v>0.54780907668231615</v>
      </c>
      <c r="F40" s="86">
        <f>'Residentes género e idade (11)'!G41/'Residentes género e idade (11)'!C41</f>
        <v>0.25931142410015651</v>
      </c>
      <c r="G40" s="85"/>
      <c r="H40" s="84">
        <f>'Residentes género e idade (11)'!I41/'Residentes género e idade (11)'!C41</f>
        <v>0.55555555555555558</v>
      </c>
      <c r="I40" s="85">
        <f>'Residentes género e idade (11)'!J41/'Residentes género e idade (11)'!I41</f>
        <v>0.10169014084507043</v>
      </c>
      <c r="J40" s="34">
        <f>'[2]Residentes género e idade 2011'!O40/'[2]Residentes género e idade 2011'!M40</f>
        <v>7.5968992248062014E-2</v>
      </c>
      <c r="K40" s="34">
        <f>'[2]Residentes género e idade 2011'!P40/'[2]Residentes género e idade 2011'!M40</f>
        <v>0.51656095842142358</v>
      </c>
      <c r="L40" s="98">
        <f>'[2]Residentes género e idade 2011'!Q40/'[2]Residentes género e idade 2011'!M40</f>
        <v>0.30570824524312895</v>
      </c>
      <c r="M40" s="85"/>
      <c r="N40" s="84">
        <f>'Residentes género e idade (11)'!O41/'Residentes género e idade (11)'!C41</f>
        <v>0.44444444444444442</v>
      </c>
      <c r="O40" s="85">
        <f>'Residentes género e idade (11)'!P41/'Residentes género e idade (11)'!O41</f>
        <v>0.11795774647887323</v>
      </c>
      <c r="P40" s="34">
        <f>('[2]Residentes género e idade 2011'!J40/'[2]Residentes género e idade 2011'!H40)</f>
        <v>9.308463839521379E-2</v>
      </c>
      <c r="Q40" s="34">
        <f>('[2]Residentes género e idade 2011'!K40/'[2]Residentes género e idade 2011'!H40)</f>
        <v>0.58367059651592468</v>
      </c>
      <c r="R40" s="98">
        <f>('[2]Residentes género e idade 2011'!L40/'[2]Residentes género e idade 2011'!H40)</f>
        <v>0.20552525074784445</v>
      </c>
    </row>
    <row r="41" spans="2:18" s="33" customFormat="1" ht="14.25" customHeight="1">
      <c r="B41" s="19" t="s">
        <v>28</v>
      </c>
      <c r="C41" s="84">
        <f>'Residentes género e idade (11)'!D42/'Residentes género e idade (11)'!C42</f>
        <v>0.14772727272727273</v>
      </c>
      <c r="D41" s="85">
        <f>'Residentes género e idade (11)'!E42/'Residentes género e idade (11)'!C42</f>
        <v>9.0167984189723327E-2</v>
      </c>
      <c r="E41" s="85">
        <f>'Residentes género e idade (11)'!F42/'Residentes género e idade (11)'!C42</f>
        <v>0.53841403162055335</v>
      </c>
      <c r="F41" s="86">
        <f>'Residentes género e idade (11)'!G42/'Residentes género e idade (11)'!C42</f>
        <v>0.22369071146245059</v>
      </c>
      <c r="G41" s="85"/>
      <c r="H41" s="84">
        <f>'Residentes género e idade (11)'!I42/'Residentes género e idade (11)'!C42</f>
        <v>0.54557806324110669</v>
      </c>
      <c r="I41" s="85">
        <f>'Residentes género e idade (11)'!J42/'Residentes género e idade (11)'!I42</f>
        <v>0.13380122254924157</v>
      </c>
      <c r="J41" s="34">
        <f>'[2]Residentes género e idade 2011'!O41/'[2]Residentes género e idade 2011'!M41</f>
        <v>8.6031242925062257E-2</v>
      </c>
      <c r="K41" s="34">
        <f>'[2]Residentes género e idade 2011'!P41/'[2]Residentes género e idade 2011'!M41</f>
        <v>0.51528186551958344</v>
      </c>
      <c r="L41" s="98">
        <f>'[2]Residentes género e idade 2011'!Q41/'[2]Residentes género e idade 2011'!M41</f>
        <v>0.26488566900611277</v>
      </c>
      <c r="M41" s="85"/>
      <c r="N41" s="84">
        <f>'Residentes género e idade (11)'!O42/'Residentes género e idade (11)'!C42</f>
        <v>0.45442193675889331</v>
      </c>
      <c r="O41" s="85">
        <f>'Residentes género e idade (11)'!P42/'Residentes género e idade (11)'!O42</f>
        <v>0.16444686055993477</v>
      </c>
      <c r="P41" s="34">
        <f>('[2]Residentes género e idade 2011'!J41/'[2]Residentes género e idade 2011'!H41)</f>
        <v>9.4862734438706173E-2</v>
      </c>
      <c r="Q41" s="34">
        <f>('[2]Residentes género e idade 2011'!K41/'[2]Residentes género e idade 2011'!H41)</f>
        <v>0.55830388692579502</v>
      </c>
      <c r="R41" s="98">
        <f>('[2]Residentes género e idade 2011'!L41/'[2]Residentes género e idade 2011'!H41)</f>
        <v>0.18238651807556402</v>
      </c>
    </row>
    <row r="42" spans="2:18" s="33" customFormat="1" ht="14.25" customHeight="1">
      <c r="B42" s="19" t="s">
        <v>29</v>
      </c>
      <c r="C42" s="84">
        <f>'Residentes género e idade (11)'!D43/'Residentes género e idade (11)'!C43</f>
        <v>0.11455525606469003</v>
      </c>
      <c r="D42" s="85">
        <f>'Residentes género e idade (11)'!E43/'Residentes género e idade (11)'!C43</f>
        <v>9.7035040431266845E-2</v>
      </c>
      <c r="E42" s="85">
        <f>'Residentes género e idade (11)'!F43/'Residentes género e idade (11)'!C43</f>
        <v>0.59029649595687328</v>
      </c>
      <c r="F42" s="86">
        <f>'Residentes género e idade (11)'!G43/'Residentes género e idade (11)'!C43</f>
        <v>0.19811320754716982</v>
      </c>
      <c r="G42" s="85"/>
      <c r="H42" s="84">
        <f>'Residentes género e idade (11)'!I43/'Residentes género e idade (11)'!C43</f>
        <v>0.51886792452830188</v>
      </c>
      <c r="I42" s="85">
        <f>'Residentes género e idade (11)'!J43/'Residentes género e idade (11)'!I43</f>
        <v>9.6103896103896108E-2</v>
      </c>
      <c r="J42" s="34">
        <f>'[2]Residentes género e idade 2011'!O42/'[2]Residentes género e idade 2011'!M42</f>
        <v>0.10966057441253264</v>
      </c>
      <c r="K42" s="34">
        <f>'[2]Residentes género e idade 2011'!P42/'[2]Residentes género e idade 2011'!M42</f>
        <v>0.54046997389033946</v>
      </c>
      <c r="L42" s="98">
        <f>'[2]Residentes género e idade 2011'!Q42/'[2]Residentes género e idade 2011'!M42</f>
        <v>0.25326370757180156</v>
      </c>
      <c r="M42" s="85"/>
      <c r="N42" s="84">
        <f>'Residentes género e idade (11)'!O43/'Residentes género e idade (11)'!C43</f>
        <v>0.48113207547169812</v>
      </c>
      <c r="O42" s="85">
        <f>'Residentes género e idade (11)'!P43/'Residentes género e idade (11)'!O43</f>
        <v>0.13445378151260504</v>
      </c>
      <c r="P42" s="34">
        <f>('[2]Residentes género e idade 2011'!J42/'[2]Residentes género e idade 2011'!H42)</f>
        <v>8.3565459610027856E-2</v>
      </c>
      <c r="Q42" s="34">
        <f>('[2]Residentes género e idade 2011'!K42/'[2]Residentes género e idade 2011'!H42)</f>
        <v>0.63231197771587744</v>
      </c>
      <c r="R42" s="98">
        <f>('[2]Residentes género e idade 2011'!L42/'[2]Residentes género e idade 2011'!H42)</f>
        <v>0.15041782729805014</v>
      </c>
    </row>
    <row r="43" spans="2:18" s="33" customFormat="1" ht="14.25" customHeight="1">
      <c r="B43" s="19" t="s">
        <v>30</v>
      </c>
      <c r="C43" s="84">
        <f>'Residentes género e idade (11)'!D44/'Residentes género e idade (11)'!C44</f>
        <v>9.4187298170075345E-2</v>
      </c>
      <c r="D43" s="85">
        <f>'Residentes género e idade (11)'!E44/'Residentes género e idade (11)'!C44</f>
        <v>9.4187298170075345E-2</v>
      </c>
      <c r="E43" s="85">
        <f>'Residentes género e idade (11)'!F44/'Residentes género e idade (11)'!C44</f>
        <v>0.57346609257265879</v>
      </c>
      <c r="F43" s="86">
        <f>'Residentes género e idade (11)'!G44/'Residentes género e idade (11)'!C44</f>
        <v>0.23815931108719052</v>
      </c>
      <c r="G43" s="85"/>
      <c r="H43" s="84">
        <f>'Residentes género e idade (11)'!I44/'Residentes género e idade (11)'!C44</f>
        <v>0.54467168998923576</v>
      </c>
      <c r="I43" s="85">
        <f>'Residentes género e idade (11)'!J44/'Residentes género e idade (11)'!I44</f>
        <v>8.9920948616600785E-2</v>
      </c>
      <c r="J43" s="34">
        <f>'[2]Residentes género e idade 2011'!O43/'[2]Residentes género e idade 2011'!M43</f>
        <v>9.1806515301085884E-2</v>
      </c>
      <c r="K43" s="34">
        <f>'[2]Residentes género e idade 2011'!P43/'[2]Residentes género e idade 2011'!M43</f>
        <v>0.53701875616979267</v>
      </c>
      <c r="L43" s="98">
        <f>'[2]Residentes género e idade 2011'!Q43/'[2]Residentes género e idade 2011'!M43</f>
        <v>0.28134254689042448</v>
      </c>
      <c r="M43" s="85"/>
      <c r="N43" s="84">
        <f>'Residentes género e idade (11)'!O44/'Residentes género e idade (11)'!C44</f>
        <v>0.45532831001076424</v>
      </c>
      <c r="O43" s="85">
        <f>'Residentes género e idade (11)'!P44/'Residentes género e idade (11)'!O44</f>
        <v>9.9290780141843976E-2</v>
      </c>
      <c r="P43" s="34">
        <f>('[2]Residentes género e idade 2011'!J43/'[2]Residentes género e idade 2011'!H43)</f>
        <v>9.4674556213017749E-2</v>
      </c>
      <c r="Q43" s="34">
        <f>('[2]Residentes género e idade 2011'!K43/'[2]Residentes género e idade 2011'!H43)</f>
        <v>0.61360946745562128</v>
      </c>
      <c r="R43" s="98">
        <f>('[2]Residentes género e idade 2011'!L43/'[2]Residentes género e idade 2011'!H43)</f>
        <v>0.19171597633136095</v>
      </c>
    </row>
    <row r="44" spans="2:18" s="33" customFormat="1" ht="14.25" customHeight="1">
      <c r="B44" s="19" t="s">
        <v>31</v>
      </c>
      <c r="C44" s="84">
        <f>'Residentes género e idade (11)'!D45/'Residentes género e idade (11)'!C45</f>
        <v>0.10744903791198324</v>
      </c>
      <c r="D44" s="85">
        <f>'Residentes género e idade (11)'!E45/'Residentes género e idade (11)'!C45</f>
        <v>7.620499142693847E-2</v>
      </c>
      <c r="E44" s="85">
        <f>'Residentes género e idade (11)'!F45/'Residentes género e idade (11)'!C45</f>
        <v>0.5437226138312059</v>
      </c>
      <c r="F44" s="86">
        <f>'Residentes género e idade (11)'!G45/'Residentes género e idade (11)'!C45</f>
        <v>0.27262335682987238</v>
      </c>
      <c r="G44" s="85"/>
      <c r="H44" s="84">
        <f>'Residentes género e idade (11)'!I45/'Residentes género e idade (11)'!C45</f>
        <v>0.54734235092398553</v>
      </c>
      <c r="I44" s="85">
        <f>'Residentes género e idade (11)'!J45/'Residentes género e idade (11)'!I45</f>
        <v>0.10024364775495997</v>
      </c>
      <c r="J44" s="34">
        <f>'[2]Residentes género e idade 2011'!O44/'[2]Residentes género e idade 2011'!M44</f>
        <v>7.0383275261324041E-2</v>
      </c>
      <c r="K44" s="34">
        <f>'[2]Residentes género e idade 2011'!P44/'[2]Residentes género e idade 2011'!M44</f>
        <v>0.52229965156794422</v>
      </c>
      <c r="L44" s="98">
        <f>'[2]Residentes género e idade 2011'!Q44/'[2]Residentes género e idade 2011'!M44</f>
        <v>0.30662020905923343</v>
      </c>
      <c r="M44" s="85"/>
      <c r="N44" s="84">
        <f>'Residentes género e idade (11)'!O45/'Residentes género e idade (11)'!C45</f>
        <v>0.45265764907601447</v>
      </c>
      <c r="O44" s="85">
        <f>'Residentes género e idade (11)'!P45/'Residentes género e idade (11)'!O45</f>
        <v>0.11616161616161616</v>
      </c>
      <c r="P44" s="34">
        <f>('[2]Residentes género e idade 2011'!J44/'[2]Residentes género e idade 2011'!H44)</f>
        <v>8.2387557797393859E-2</v>
      </c>
      <c r="Q44" s="34">
        <f>('[2]Residentes género e idade 2011'!K44/'[2]Residentes género e idade 2011'!H44)</f>
        <v>0.56620428751576291</v>
      </c>
      <c r="R44" s="98">
        <f>('[2]Residentes género e idade 2011'!L44/'[2]Residentes género e idade 2011'!H44)</f>
        <v>0.23539302227826819</v>
      </c>
    </row>
    <row r="45" spans="2:18" s="33" customFormat="1" ht="14.25" customHeight="1">
      <c r="B45" s="19" t="s">
        <v>32</v>
      </c>
      <c r="C45" s="84">
        <f>'Residentes género e idade (11)'!D46/'Residentes género e idade (11)'!C46</f>
        <v>0.12741818181818182</v>
      </c>
      <c r="D45" s="85">
        <f>'Residentes género e idade (11)'!E46/'Residentes género e idade (11)'!C46</f>
        <v>9.7309090909090915E-2</v>
      </c>
      <c r="E45" s="85">
        <f>'Residentes género e idade (11)'!F46/'Residentes género e idade (11)'!C46</f>
        <v>0.51010909090909096</v>
      </c>
      <c r="F45" s="86">
        <f>'Residentes género e idade (11)'!G46/'Residentes género e idade (11)'!C46</f>
        <v>0.26516363636363638</v>
      </c>
      <c r="G45" s="85"/>
      <c r="H45" s="84">
        <f>'Residentes género e idade (11)'!I46/'Residentes género e idade (11)'!C46</f>
        <v>0.55869090909090913</v>
      </c>
      <c r="I45" s="85">
        <f>'Residentes género e idade (11)'!J46/'Residentes género e idade (11)'!I46</f>
        <v>0.10934652434261911</v>
      </c>
      <c r="J45" s="34">
        <f>'[2]Residentes género e idade 2011'!O45/'[2]Residentes género e idade 2011'!M45</f>
        <v>8.9276418532014581E-2</v>
      </c>
      <c r="K45" s="34">
        <f>'[2]Residentes género e idade 2011'!P45/'[2]Residentes género e idade 2011'!M45</f>
        <v>0.48854763144195729</v>
      </c>
      <c r="L45" s="98">
        <f>'[2]Residentes género e idade 2011'!Q45/'[2]Residentes género e idade 2011'!M45</f>
        <v>0.31259760541384696</v>
      </c>
      <c r="M45" s="85"/>
      <c r="N45" s="84">
        <f>'Residentes género e idade (11)'!O46/'Residentes género e idade (11)'!C46</f>
        <v>0.44130909090909093</v>
      </c>
      <c r="O45" s="85">
        <f>'Residentes género e idade (11)'!P46/'Residentes género e idade (11)'!O46</f>
        <v>0.15029663810151614</v>
      </c>
      <c r="P45" s="34">
        <f>('[2]Residentes género e idade 2011'!J45/'[2]Residentes género e idade 2011'!H45)</f>
        <v>0.10649521925486317</v>
      </c>
      <c r="Q45" s="34">
        <f>('[2]Residentes género e idade 2011'!K45/'[2]Residentes género e idade 2011'!H45)</f>
        <v>0.53313550939663701</v>
      </c>
      <c r="R45" s="98">
        <f>('[2]Residentes género e idade 2011'!L45/'[2]Residentes género e idade 2011'!H45)</f>
        <v>0.21002307945928125</v>
      </c>
    </row>
    <row r="46" spans="2:18" s="33" customFormat="1" ht="14.25" customHeight="1">
      <c r="B46" s="19" t="s">
        <v>33</v>
      </c>
      <c r="C46" s="84">
        <f>'Residentes género e idade (11)'!D47/'Residentes género e idade (11)'!C47</f>
        <v>9.3153759820426493E-2</v>
      </c>
      <c r="D46" s="85">
        <f>'Residentes género e idade (11)'!E47/'Residentes género e idade (11)'!C47</f>
        <v>0.10998877665544332</v>
      </c>
      <c r="E46" s="85">
        <f>'Residentes género e idade (11)'!F47/'Residentes género e idade (11)'!C47</f>
        <v>0.6184062850729517</v>
      </c>
      <c r="F46" s="86">
        <f>'Residentes género e idade (11)'!G47/'Residentes género e idade (11)'!C47</f>
        <v>0.17845117845117844</v>
      </c>
      <c r="G46" s="85"/>
      <c r="H46" s="84">
        <f>'Residentes género e idade (11)'!I47/'Residentes género e idade (11)'!C47</f>
        <v>0.44219977553310885</v>
      </c>
      <c r="I46" s="85">
        <f>'Residentes género e idade (11)'!J47/'Residentes género e idade (11)'!I47</f>
        <v>0.10913705583756345</v>
      </c>
      <c r="J46" s="34">
        <f>'[2]Residentes género e idade 2011'!O46/'[2]Residentes género e idade 2011'!M46</f>
        <v>9.3908629441624369E-2</v>
      </c>
      <c r="K46" s="34">
        <f>'[2]Residentes género e idade 2011'!P46/'[2]Residentes género e idade 2011'!M46</f>
        <v>0.550761421319797</v>
      </c>
      <c r="L46" s="98">
        <f>'[2]Residentes género e idade 2011'!Q46/'[2]Residentes género e idade 2011'!M46</f>
        <v>0.24619289340101522</v>
      </c>
      <c r="M46" s="85"/>
      <c r="N46" s="84">
        <f>'Residentes género e idade (11)'!O47/'Residentes género e idade (11)'!C47</f>
        <v>0.55780022446689115</v>
      </c>
      <c r="O46" s="85">
        <f>'Residentes género e idade (11)'!P47/'Residentes género e idade (11)'!O47</f>
        <v>8.0482897384305835E-2</v>
      </c>
      <c r="P46" s="34">
        <f>('[2]Residentes género e idade 2011'!J46/'[2]Residentes género e idade 2011'!H46)</f>
        <v>0.12072434607645875</v>
      </c>
      <c r="Q46" s="34">
        <f>('[2]Residentes género e idade 2011'!K46/'[2]Residentes género e idade 2011'!H46)</f>
        <v>0.65794768611670018</v>
      </c>
      <c r="R46" s="98">
        <f>('[2]Residentes género e idade 2011'!L46/'[2]Residentes género e idade 2011'!H46)</f>
        <v>0.13883299798792756</v>
      </c>
    </row>
    <row r="47" spans="2:18" s="33" customFormat="1" ht="14.25" customHeight="1">
      <c r="B47" s="19" t="s">
        <v>34</v>
      </c>
      <c r="C47" s="84">
        <f>'Residentes género e idade (11)'!D48/'Residentes género e idade (11)'!C48</f>
        <v>0.12808804589626507</v>
      </c>
      <c r="D47" s="85">
        <f>'Residentes género e idade (11)'!E48/'Residentes género e idade (11)'!C48</f>
        <v>8.6172579323264248E-2</v>
      </c>
      <c r="E47" s="85">
        <f>'Residentes género e idade (11)'!F48/'Residentes género e idade (11)'!C48</f>
        <v>0.49572649572649574</v>
      </c>
      <c r="F47" s="86">
        <f>'Residentes género e idade (11)'!G48/'Residentes género e idade (11)'!C48</f>
        <v>0.29001287905397494</v>
      </c>
      <c r="G47" s="85"/>
      <c r="H47" s="84">
        <f>'Residentes género e idade (11)'!I48/'Residentes género e idade (11)'!C48</f>
        <v>0.54712562931741016</v>
      </c>
      <c r="I47" s="85">
        <f>'Residentes género e idade (11)'!J48/'Residentes género e idade (11)'!I48</f>
        <v>0.1033597260860261</v>
      </c>
      <c r="J47" s="34">
        <f>'[2]Residentes género e idade 2011'!O47/'[2]Residentes género e idade 2011'!M47</f>
        <v>7.4582083154736398E-2</v>
      </c>
      <c r="K47" s="34">
        <f>'[2]Residentes género e idade 2011'!P47/'[2]Residentes género e idade 2011'!M47</f>
        <v>0.48906986712387485</v>
      </c>
      <c r="L47" s="98">
        <f>'[2]Residentes género e idade 2011'!Q47/'[2]Residentes género e idade 2011'!M47</f>
        <v>0.33283326189455636</v>
      </c>
      <c r="M47" s="85"/>
      <c r="N47" s="84">
        <f>'Residentes género e idade (11)'!O48/'Residentes género e idade (11)'!C48</f>
        <v>0.45287437068258984</v>
      </c>
      <c r="O47" s="85">
        <f>'Residentes género e idade (11)'!P48/'Residentes género e idade (11)'!O48</f>
        <v>0.15796277145811788</v>
      </c>
      <c r="P47" s="34">
        <f>('[2]Residentes género e idade 2011'!J47/'[2]Residentes género e idade 2011'!H47)</f>
        <v>0.10018120631633445</v>
      </c>
      <c r="Q47" s="34">
        <f>('[2]Residentes género e idade 2011'!K47/'[2]Residentes género e idade 2011'!H47)</f>
        <v>0.4990939684183277</v>
      </c>
      <c r="R47" s="98">
        <f>('[2]Residentes género e idade 2011'!L47/'[2]Residentes género e idade 2011'!H47)</f>
        <v>0.24255759772197774</v>
      </c>
    </row>
    <row r="48" spans="2:18" s="33" customFormat="1" ht="14.25" customHeight="1">
      <c r="B48" s="19" t="s">
        <v>35</v>
      </c>
      <c r="C48" s="84">
        <f>'Residentes género e idade (11)'!D49/'Residentes género e idade (11)'!C49</f>
        <v>0.1439376126655694</v>
      </c>
      <c r="D48" s="85">
        <f>'Residentes género e idade (11)'!E49/'Residentes género e idade (11)'!C49</f>
        <v>9.6853201661572227E-2</v>
      </c>
      <c r="E48" s="85">
        <f>'Residentes género e idade (11)'!F49/'Residentes género e idade (11)'!C49</f>
        <v>0.52182772944588129</v>
      </c>
      <c r="F48" s="86">
        <f>'Residentes género e idade (11)'!G49/'Residentes género e idade (11)'!C49</f>
        <v>0.23738145622697704</v>
      </c>
      <c r="G48" s="85"/>
      <c r="H48" s="84">
        <f>'Residentes género e idade (11)'!I49/'Residentes género e idade (11)'!C49</f>
        <v>0.52923426600830781</v>
      </c>
      <c r="I48" s="85">
        <f>'Residentes género e idade (11)'!J49/'Residentes género e idade (11)'!I49</f>
        <v>0.13261754905590523</v>
      </c>
      <c r="J48" s="34">
        <f>'[2]Residentes género e idade 2011'!O48/'[2]Residentes género e idade 2011'!M48</f>
        <v>8.8323519608932338E-2</v>
      </c>
      <c r="K48" s="34">
        <f>'[2]Residentes género e idade 2011'!P48/'[2]Residentes género e idade 2011'!M48</f>
        <v>0.50516609265637147</v>
      </c>
      <c r="L48" s="98">
        <f>'[2]Residentes género e idade 2011'!Q48/'[2]Residentes género e idade 2011'!M48</f>
        <v>0.27378439432655632</v>
      </c>
      <c r="M48" s="85"/>
      <c r="N48" s="84">
        <f>'Residentes género e idade (11)'!O49/'Residentes género e idade (11)'!C49</f>
        <v>0.47076573399169214</v>
      </c>
      <c r="O48" s="85">
        <f>'Residentes género e idade (11)'!P49/'Residentes género e idade (11)'!O49</f>
        <v>0.15666361441771415</v>
      </c>
      <c r="P48" s="34">
        <f>('[2]Residentes género e idade 2011'!J48/'[2]Residentes género e idade 2011'!H48)</f>
        <v>0.10602088794574127</v>
      </c>
      <c r="Q48" s="34">
        <f>('[2]Residentes género e idade 2011'!K48/'[2]Residentes género e idade 2011'!H48)</f>
        <v>0.53796862647193444</v>
      </c>
      <c r="R48" s="98">
        <f>('[2]Residentes género e idade 2011'!L48/'[2]Residentes género e idade 2011'!H48)</f>
        <v>0.19935089252278118</v>
      </c>
    </row>
    <row r="49" spans="2:18" s="33" customFormat="1" ht="14.25" customHeight="1">
      <c r="B49" s="19" t="s">
        <v>36</v>
      </c>
      <c r="C49" s="84">
        <f>'Residentes género e idade (11)'!D50/'Residentes género e idade (11)'!C50</f>
        <v>5.8158319870759291E-2</v>
      </c>
      <c r="D49" s="85">
        <f>'Residentes género e idade (11)'!E50/'Residentes género e idade (11)'!C50</f>
        <v>6.7851373182552507E-2</v>
      </c>
      <c r="E49" s="85">
        <f>'Residentes género e idade (11)'!F50/'Residentes género e idade (11)'!C50</f>
        <v>0.5266558966074314</v>
      </c>
      <c r="F49" s="86">
        <f>'Residentes género e idade (11)'!G50/'Residentes género e idade (11)'!C50</f>
        <v>0.34733441033925688</v>
      </c>
      <c r="G49" s="85"/>
      <c r="H49" s="84">
        <f>'Residentes género e idade (11)'!I50/'Residentes género e idade (11)'!C50</f>
        <v>0.57835218093699514</v>
      </c>
      <c r="I49" s="85">
        <f>'Residentes género e idade (11)'!J50/'Residentes género e idade (11)'!I50</f>
        <v>5.8659217877094973E-2</v>
      </c>
      <c r="J49" s="34">
        <f>'[2]Residentes género e idade 2011'!O49/'[2]Residentes género e idade 2011'!M49</f>
        <v>5.5710306406685235E-2</v>
      </c>
      <c r="K49" s="34">
        <f>'[2]Residentes género e idade 2011'!P49/'[2]Residentes género e idade 2011'!M49</f>
        <v>0.48189415041782729</v>
      </c>
      <c r="L49" s="98">
        <f>'[2]Residentes género e idade 2011'!Q49/'[2]Residentes género e idade 2011'!M49</f>
        <v>0.40389972144846797</v>
      </c>
      <c r="M49" s="85"/>
      <c r="N49" s="84">
        <f>'Residentes género e idade (11)'!O50/'Residentes género e idade (11)'!C50</f>
        <v>0.42164781906300486</v>
      </c>
      <c r="O49" s="85">
        <f>'Residentes género e idade (11)'!P50/'Residentes género e idade (11)'!O50</f>
        <v>5.7471264367816091E-2</v>
      </c>
      <c r="P49" s="34">
        <f>('[2]Residentes género e idade 2011'!J49/'[2]Residentes género e idade 2011'!H49)</f>
        <v>8.461538461538462E-2</v>
      </c>
      <c r="Q49" s="34">
        <f>('[2]Residentes género e idade 2011'!K49/'[2]Residentes género e idade 2011'!H49)</f>
        <v>0.58461538461538465</v>
      </c>
      <c r="R49" s="98">
        <f>('[2]Residentes género e idade 2011'!L49/'[2]Residentes género e idade 2011'!H49)</f>
        <v>0.27307692307692305</v>
      </c>
    </row>
    <row r="50" spans="2:18" s="33" customFormat="1" ht="14.25" customHeight="1">
      <c r="B50" s="19" t="s">
        <v>37</v>
      </c>
      <c r="C50" s="84">
        <f>'Residentes género e idade (11)'!D51/'Residentes género e idade (11)'!C51</f>
        <v>0.12361538965720653</v>
      </c>
      <c r="D50" s="85">
        <f>'Residentes género e idade (11)'!E51/'Residentes género e idade (11)'!C51</f>
        <v>8.6255489283607531E-2</v>
      </c>
      <c r="E50" s="85">
        <f>'Residentes género e idade (11)'!F51/'Residentes género e idade (11)'!C51</f>
        <v>0.50855345087500814</v>
      </c>
      <c r="F50" s="86">
        <f>'Residentes género e idade (11)'!G51/'Residentes género e idade (11)'!C51</f>
        <v>0.28157567018417773</v>
      </c>
      <c r="G50" s="85"/>
      <c r="H50" s="84">
        <f>'Residentes género e idade (11)'!I51/'Residentes género e idade (11)'!C51</f>
        <v>0.56557645670839618</v>
      </c>
      <c r="I50" s="85">
        <f>'Residentes género e idade (11)'!J51/'Residentes género e idade (11)'!I51</f>
        <v>0.10766021555220767</v>
      </c>
      <c r="J50" s="34">
        <f>'[2]Residentes género e idade 2011'!O50/'[2]Residentes género e idade 2011'!M50</f>
        <v>7.6548364648573411E-2</v>
      </c>
      <c r="K50" s="34">
        <f>'[2]Residentes género e idade 2011'!P50/'[2]Residentes género e idade 2011'!M50</f>
        <v>0.49130132219902573</v>
      </c>
      <c r="L50" s="98">
        <f>'[2]Residentes género e idade 2011'!Q50/'[2]Residentes género e idade 2011'!M50</f>
        <v>0.32428670842032009</v>
      </c>
      <c r="M50" s="85"/>
      <c r="N50" s="84">
        <f>'Residentes género e idade (11)'!O51/'Residentes género e idade (11)'!C51</f>
        <v>0.43442354329160388</v>
      </c>
      <c r="O50" s="85">
        <f>'Residentes género e idade (11)'!P51/'Residentes género e idade (11)'!O51</f>
        <v>0.14438744719372359</v>
      </c>
      <c r="P50" s="34">
        <f>('[2]Residentes género e idade 2011'!J50/'[2]Residentes género e idade 2011'!H50)</f>
        <v>9.8597919493441877E-2</v>
      </c>
      <c r="Q50" s="34">
        <f>('[2]Residentes género e idade 2011'!K50/'[2]Residentes género e idade 2011'!H50)</f>
        <v>0.52721242273481084</v>
      </c>
      <c r="R50" s="98">
        <f>('[2]Residentes género e idade 2011'!L50/'[2]Residentes género e idade 2011'!H50)</f>
        <v>0.22976028946178201</v>
      </c>
    </row>
    <row r="51" spans="2:18" s="33" customFormat="1" ht="14.25" customHeight="1">
      <c r="B51" s="19" t="s">
        <v>38</v>
      </c>
      <c r="C51" s="84">
        <f>'Residentes género e idade (11)'!D52/'Residentes género e idade (11)'!C52</f>
        <v>7.0814030443414958E-2</v>
      </c>
      <c r="D51" s="85">
        <f>'Residentes género e idade (11)'!E52/'Residentes género e idade (11)'!C52</f>
        <v>8.6035737921906025E-2</v>
      </c>
      <c r="E51" s="85">
        <f>'Residentes género e idade (11)'!F52/'Residentes género e idade (11)'!C52</f>
        <v>0.55923229649238915</v>
      </c>
      <c r="F51" s="86">
        <f>'Residentes género e idade (11)'!G52/'Residentes género e idade (11)'!C52</f>
        <v>0.28391793514228986</v>
      </c>
      <c r="G51" s="85"/>
      <c r="H51" s="84">
        <f>'Residentes género e idade (11)'!I52/'Residentes género e idade (11)'!C52</f>
        <v>0.54268696227663804</v>
      </c>
      <c r="I51" s="85">
        <f>'Residentes género e idade (11)'!J52/'Residentes género e idade (11)'!I52</f>
        <v>5.731707317073171E-2</v>
      </c>
      <c r="J51" s="34">
        <f>'[2]Residentes género e idade 2011'!O51/'[2]Residentes género e idade 2011'!M51</f>
        <v>7.9365079365079361E-2</v>
      </c>
      <c r="K51" s="34">
        <f>'[2]Residentes género e idade 2011'!P51/'[2]Residentes género e idade 2011'!M51</f>
        <v>0.51770451770451775</v>
      </c>
      <c r="L51" s="98">
        <f>'[2]Residentes género e idade 2011'!Q51/'[2]Residentes género e idade 2011'!M51</f>
        <v>0.34554334554334554</v>
      </c>
      <c r="M51" s="85"/>
      <c r="N51" s="84">
        <f>'Residentes género e idade (11)'!O52/'Residentes género e idade (11)'!C52</f>
        <v>0.45731303772336201</v>
      </c>
      <c r="O51" s="85">
        <f>'Residentes género e idade (11)'!P52/'Residentes género e idade (11)'!O52</f>
        <v>8.6830680173661356E-2</v>
      </c>
      <c r="P51" s="34">
        <f>('[2]Residentes género e idade 2011'!J51/'[2]Residentes género e idade 2011'!H51)</f>
        <v>9.3930635838150284E-2</v>
      </c>
      <c r="Q51" s="34">
        <f>('[2]Residentes género e idade 2011'!K51/'[2]Residentes género e idade 2011'!H51)</f>
        <v>0.60115606936416188</v>
      </c>
      <c r="R51" s="98">
        <f>('[2]Residentes género e idade 2011'!L51/'[2]Residentes género e idade 2011'!H51)</f>
        <v>0.21820809248554912</v>
      </c>
    </row>
    <row r="52" spans="2:18" s="33" customFormat="1" ht="14.25" customHeight="1">
      <c r="B52" s="19" t="s">
        <v>39</v>
      </c>
      <c r="C52" s="84">
        <f>'Residentes género e idade (11)'!D53/'Residentes género e idade (11)'!C53</f>
        <v>0.1191542288557214</v>
      </c>
      <c r="D52" s="85">
        <f>'Residentes género e idade (11)'!E53/'Residentes género e idade (11)'!C53</f>
        <v>0.1027363184079602</v>
      </c>
      <c r="E52" s="85">
        <f>'Residentes género e idade (11)'!F53/'Residentes género e idade (11)'!C53</f>
        <v>0.55199004975124377</v>
      </c>
      <c r="F52" s="86">
        <f>'Residentes género e idade (11)'!G53/'Residentes género e idade (11)'!C53</f>
        <v>0.22611940298507463</v>
      </c>
      <c r="G52" s="85"/>
      <c r="H52" s="84">
        <f>'Residentes género e idade (11)'!I53/'Residentes género e idade (11)'!C53</f>
        <v>0.53606965174129351</v>
      </c>
      <c r="I52" s="85">
        <f>'Residentes género e idade (11)'!J53/'Residentes género e idade (11)'!I53</f>
        <v>0.10904872389791183</v>
      </c>
      <c r="J52" s="34">
        <f>'[2]Residentes género e idade 2011'!O52/'[2]Residentes género e idade 2011'!M52</f>
        <v>8.9559164733178653E-2</v>
      </c>
      <c r="K52" s="34">
        <f>'[2]Residentes género e idade 2011'!P52/'[2]Residentes género e idade 2011'!M52</f>
        <v>0.52018561484918791</v>
      </c>
      <c r="L52" s="98">
        <f>'[2]Residentes género e idade 2011'!Q52/'[2]Residentes género e idade 2011'!M52</f>
        <v>0.28120649651972157</v>
      </c>
      <c r="M52" s="85"/>
      <c r="N52" s="84">
        <f>'Residentes género e idade (11)'!O53/'Residentes género e idade (11)'!C53</f>
        <v>0.46393034825870649</v>
      </c>
      <c r="O52" s="85">
        <f>'Residentes género e idade (11)'!P53/'Residentes género e idade (11)'!O53</f>
        <v>0.13083109919571045</v>
      </c>
      <c r="P52" s="34">
        <f>('[2]Residentes género e idade 2011'!J52/'[2]Residentes género e idade 2011'!H52)</f>
        <v>0.11742627345844504</v>
      </c>
      <c r="Q52" s="34">
        <f>('[2]Residentes género e idade 2011'!K52/'[2]Residentes género e idade 2011'!H52)</f>
        <v>0.58176943699731909</v>
      </c>
      <c r="R52" s="98">
        <f>('[2]Residentes género e idade 2011'!L52/'[2]Residentes género e idade 2011'!H52)</f>
        <v>0.16997319034852548</v>
      </c>
    </row>
    <row r="53" spans="2:18" s="33" customFormat="1" ht="14.25" customHeight="1">
      <c r="B53" s="19" t="s">
        <v>40</v>
      </c>
      <c r="C53" s="84">
        <f>'Residentes género e idade (11)'!D54/'Residentes género e idade (11)'!C54</f>
        <v>7.829977628635347E-2</v>
      </c>
      <c r="D53" s="85">
        <f>'Residentes género e idade (11)'!E54/'Residentes género e idade (11)'!C54</f>
        <v>7.90454884414616E-2</v>
      </c>
      <c r="E53" s="85">
        <f>'Residentes género e idade (11)'!F54/'Residentes género e idade (11)'!C54</f>
        <v>0.58090976882923195</v>
      </c>
      <c r="F53" s="86">
        <f>'Residentes género e idade (11)'!G54/'Residentes género e idade (11)'!C54</f>
        <v>0.26174496644295303</v>
      </c>
      <c r="G53" s="85"/>
      <c r="H53" s="84">
        <f>'Residentes género e idade (11)'!I54/'Residentes género e idade (11)'!C54</f>
        <v>0.49664429530201343</v>
      </c>
      <c r="I53" s="85">
        <f>'Residentes género e idade (11)'!J54/'Residentes género e idade (11)'!I54</f>
        <v>8.1081081081081086E-2</v>
      </c>
      <c r="J53" s="34">
        <f>'[2]Residentes género e idade 2011'!O53/'[2]Residentes género e idade 2011'!M53</f>
        <v>7.0570570570570576E-2</v>
      </c>
      <c r="K53" s="34">
        <f>'[2]Residentes género e idade 2011'!P53/'[2]Residentes género e idade 2011'!M53</f>
        <v>0.49699699699699701</v>
      </c>
      <c r="L53" s="98">
        <f>'[2]Residentes género e idade 2011'!Q53/'[2]Residentes género e idade 2011'!M53</f>
        <v>0.35135135135135137</v>
      </c>
      <c r="M53" s="85"/>
      <c r="N53" s="84">
        <f>'Residentes género e idade (11)'!O54/'Residentes género e idade (11)'!C54</f>
        <v>0.50335570469798663</v>
      </c>
      <c r="O53" s="85">
        <f>'Residentes género e idade (11)'!P54/'Residentes género e idade (11)'!O54</f>
        <v>7.5555555555555556E-2</v>
      </c>
      <c r="P53" s="34">
        <f>('[2]Residentes género e idade 2011'!J53/'[2]Residentes género e idade 2011'!H53)</f>
        <v>8.7407407407407406E-2</v>
      </c>
      <c r="Q53" s="34">
        <f>('[2]Residentes género e idade 2011'!K53/'[2]Residentes género e idade 2011'!H53)</f>
        <v>0.66074074074074074</v>
      </c>
      <c r="R53" s="98">
        <f>('[2]Residentes género e idade 2011'!L53/'[2]Residentes género e idade 2011'!H53)</f>
        <v>0.17629629629629628</v>
      </c>
    </row>
    <row r="54" spans="2:18" s="33" customFormat="1" ht="14.25" customHeight="1">
      <c r="B54" s="19" t="s">
        <v>41</v>
      </c>
      <c r="C54" s="84">
        <f>'Residentes género e idade (11)'!D55/'Residentes género e idade (11)'!C55</f>
        <v>0.12381093495332642</v>
      </c>
      <c r="D54" s="85">
        <f>'Residentes género e idade (11)'!E55/'Residentes género e idade (11)'!C55</f>
        <v>9.7110683064157655E-2</v>
      </c>
      <c r="E54" s="85">
        <f>'Residentes género e idade (11)'!F55/'Residentes género e idade (11)'!C55</f>
        <v>0.53281967698918353</v>
      </c>
      <c r="F54" s="86">
        <f>'Residentes género e idade (11)'!G55/'Residentes género e idade (11)'!C55</f>
        <v>0.24625870499333236</v>
      </c>
      <c r="G54" s="85"/>
      <c r="H54" s="84">
        <f>'Residentes género e idade (11)'!I55/'Residentes género e idade (11)'!C55</f>
        <v>0.54974070232627059</v>
      </c>
      <c r="I54" s="85">
        <f>'Residentes género e idade (11)'!J55/'Residentes género e idade (11)'!I55</f>
        <v>0.11120694302193952</v>
      </c>
      <c r="J54" s="34">
        <f>'[2]Residentes género e idade 2011'!O54/'[2]Residentes género e idade 2011'!M54</f>
        <v>8.9317555519533146E-2</v>
      </c>
      <c r="K54" s="34">
        <f>'[2]Residentes género e idade 2011'!P54/'[2]Residentes género e idade 2011'!M54</f>
        <v>0.52871886313286864</v>
      </c>
      <c r="L54" s="98">
        <f>'[2]Residentes género e idade 2011'!Q54/'[2]Residentes género e idade 2011'!M54</f>
        <v>0.27070838061274111</v>
      </c>
      <c r="M54" s="85"/>
      <c r="N54" s="84">
        <f>'Residentes género e idade (11)'!O55/'Residentes género e idade (11)'!C55</f>
        <v>0.45025929767372946</v>
      </c>
      <c r="O54" s="85">
        <f>'Residentes género e idade (11)'!P55/'Residentes género e idade (11)'!O55</f>
        <v>0.13919968408582334</v>
      </c>
      <c r="P54" s="34">
        <f>('[2]Residentes género e idade 2011'!J54/'[2]Residentes género e idade 2011'!H54)</f>
        <v>0.1063059505002633</v>
      </c>
      <c r="Q54" s="34">
        <f>('[2]Residentes género e idade 2011'!K54/'[2]Residentes género e idade 2011'!H54)</f>
        <v>0.53442601369141651</v>
      </c>
      <c r="R54" s="98">
        <f>('[2]Residentes género e idade 2011'!L54/'[2]Residentes género e idade 2011'!H54)</f>
        <v>0.22024749868351765</v>
      </c>
    </row>
    <row r="55" spans="2:18" s="33" customFormat="1" ht="14.25" customHeight="1">
      <c r="B55" s="19" t="s">
        <v>42</v>
      </c>
      <c r="C55" s="84">
        <f>'Residentes género e idade (11)'!D56/'Residentes género e idade (11)'!C56</f>
        <v>0.16271820448877805</v>
      </c>
      <c r="D55" s="85">
        <f>'Residentes género e idade (11)'!E56/'Residentes género e idade (11)'!C56</f>
        <v>8.9027431421446382E-2</v>
      </c>
      <c r="E55" s="85">
        <f>'Residentes género e idade (11)'!F56/'Residentes género e idade (11)'!C56</f>
        <v>0.50835411471321701</v>
      </c>
      <c r="F55" s="86">
        <f>'Residentes género e idade (11)'!G56/'Residentes género e idade (11)'!C56</f>
        <v>0.2399002493765586</v>
      </c>
      <c r="G55" s="85"/>
      <c r="H55" s="84">
        <f>'Residentes género e idade (11)'!I56/'Residentes género e idade (11)'!C56</f>
        <v>0.5441396508728179</v>
      </c>
      <c r="I55" s="85">
        <f>'Residentes género e idade (11)'!J56/'Residentes género e idade (11)'!I56</f>
        <v>0.14505041246562786</v>
      </c>
      <c r="J55" s="34">
        <f>'[2]Residentes género e idade 2011'!O55/'[2]Residentes género e idade 2011'!M55</f>
        <v>8.4345633738253489E-2</v>
      </c>
      <c r="K55" s="34">
        <f>'[2]Residentes género e idade 2011'!P55/'[2]Residentes género e idade 2011'!M55</f>
        <v>0.50630300252120097</v>
      </c>
      <c r="L55" s="98">
        <f>'[2]Residentes género e idade 2011'!Q55/'[2]Residentes género e idade 2011'!M55</f>
        <v>0.2642677057070823</v>
      </c>
      <c r="M55" s="85"/>
      <c r="N55" s="84">
        <f>'Residentes género e idade (11)'!O56/'Residentes género e idade (11)'!C56</f>
        <v>0.45586034912718204</v>
      </c>
      <c r="O55" s="85">
        <f>'Residentes género e idade (11)'!P56/'Residentes género e idade (11)'!O56</f>
        <v>0.1838074398249453</v>
      </c>
      <c r="P55" s="34">
        <f>('[2]Residentes género e idade 2011'!J55/'[2]Residentes género e idade 2011'!H55)</f>
        <v>9.4066174459939839E-2</v>
      </c>
      <c r="Q55" s="34">
        <f>('[2]Residentes género e idade 2011'!K55/'[2]Residentes género e idade 2011'!H55)</f>
        <v>0.50587913590374622</v>
      </c>
      <c r="R55" s="98">
        <f>('[2]Residentes género e idade 2011'!L55/'[2]Residentes género e idade 2011'!H55)</f>
        <v>0.21629751162154773</v>
      </c>
    </row>
    <row r="56" spans="2:18" s="33" customFormat="1" ht="14.25" customHeight="1">
      <c r="B56" s="19" t="s">
        <v>43</v>
      </c>
      <c r="C56" s="84">
        <f>'Residentes género e idade (11)'!D57/'Residentes género e idade (11)'!C57</f>
        <v>0.10634094949627972</v>
      </c>
      <c r="D56" s="85">
        <f>'Residentes género e idade (11)'!E57/'Residentes género e idade (11)'!C57</f>
        <v>9.0603805886613556E-2</v>
      </c>
      <c r="E56" s="85">
        <f>'Residentes género e idade (11)'!F57/'Residentes género e idade (11)'!C57</f>
        <v>0.53282412589714889</v>
      </c>
      <c r="F56" s="86">
        <f>'Residentes género e idade (11)'!G57/'Residentes género e idade (11)'!C57</f>
        <v>0.27023111871995786</v>
      </c>
      <c r="G56" s="85"/>
      <c r="H56" s="84">
        <f>'Residentes género e idade (11)'!I57/'Residentes género e idade (11)'!C57</f>
        <v>0.55290709159149276</v>
      </c>
      <c r="I56" s="85">
        <f>'Residentes género e idade (11)'!J57/'Residentes género e idade (11)'!I57</f>
        <v>9.8606645230439438E-2</v>
      </c>
      <c r="J56" s="34">
        <f>'[2]Residentes género e idade 2011'!O56/'[2]Residentes género e idade 2011'!M56</f>
        <v>7.7427039904705175E-2</v>
      </c>
      <c r="K56" s="34">
        <f>'[2]Residentes género e idade 2011'!P56/'[2]Residentes género e idade 2011'!M56</f>
        <v>0.50935080405002975</v>
      </c>
      <c r="L56" s="98">
        <f>'[2]Residentes género e idade 2011'!Q56/'[2]Residentes género e idade 2011'!M56</f>
        <v>0.31447290053603333</v>
      </c>
      <c r="M56" s="85"/>
      <c r="N56" s="84">
        <f>'Residentes género e idade (11)'!O57/'Residentes género e idade (11)'!C57</f>
        <v>0.44709290840850729</v>
      </c>
      <c r="O56" s="85">
        <f>'Residentes género e idade (11)'!P57/'Residentes género e idade (11)'!O57</f>
        <v>0.11590574374079529</v>
      </c>
      <c r="P56" s="34">
        <f>('[2]Residentes género e idade 2011'!J56/'[2]Residentes género e idade 2011'!H56)</f>
        <v>0.10615429917550059</v>
      </c>
      <c r="Q56" s="34">
        <f>('[2]Residentes género e idade 2011'!K56/'[2]Residentes género e idade 2011'!H56)</f>
        <v>0.55771495877502941</v>
      </c>
      <c r="R56" s="98">
        <f>('[2]Residentes género e idade 2011'!L56/'[2]Residentes género e idade 2011'!H56)</f>
        <v>0.22011189634864547</v>
      </c>
    </row>
    <row r="57" spans="2:18" s="33" customFormat="1" ht="14.25" customHeight="1">
      <c r="B57" s="19" t="s">
        <v>44</v>
      </c>
      <c r="C57" s="84">
        <f>'Residentes género e idade (11)'!D58/'Residentes género e idade (11)'!C58</f>
        <v>0.11290185043063017</v>
      </c>
      <c r="D57" s="85">
        <f>'Residentes género e idade (11)'!E58/'Residentes género e idade (11)'!C58</f>
        <v>9.0219152383388762E-2</v>
      </c>
      <c r="E57" s="85">
        <f>'Residentes género e idade (11)'!F58/'Residentes género e idade (11)'!C58</f>
        <v>0.4843523492794406</v>
      </c>
      <c r="F57" s="86">
        <f>'Residentes género e idade (11)'!G58/'Residentes género e idade (11)'!C58</f>
        <v>0.31252664790654044</v>
      </c>
      <c r="G57" s="85"/>
      <c r="H57" s="84">
        <f>'Residentes género e idade (11)'!I58/'Residentes género e idade (11)'!C58</f>
        <v>0.56067195361132427</v>
      </c>
      <c r="I57" s="85">
        <f>'Residentes género e idade (11)'!J58/'Residentes género e idade (11)'!I58</f>
        <v>9.4296577946768059E-2</v>
      </c>
      <c r="J57" s="34">
        <f>'[2]Residentes género e idade 2011'!O57/'[2]Residentes género e idade 2011'!M57</f>
        <v>7.5491840780844893E-2</v>
      </c>
      <c r="K57" s="34">
        <f>'[2]Residentes género e idade 2011'!P57/'[2]Residentes género e idade 2011'!M57</f>
        <v>0.46164404453256064</v>
      </c>
      <c r="L57" s="98">
        <f>'[2]Residentes género e idade 2011'!Q57/'[2]Residentes género e idade 2011'!M57</f>
        <v>0.368613695287479</v>
      </c>
      <c r="M57" s="85"/>
      <c r="N57" s="84">
        <f>'Residentes género e idade (11)'!O58/'Residentes género e idade (11)'!C58</f>
        <v>0.43932804638867573</v>
      </c>
      <c r="O57" s="85">
        <f>'Residentes género e idade (11)'!P58/'Residentes género e idade (11)'!O58</f>
        <v>0.13664596273291926</v>
      </c>
      <c r="P57" s="34">
        <f>('[2]Residentes género e idade 2011'!J57/'[2]Residentes género e idade 2011'!H57)</f>
        <v>0.1076773566569485</v>
      </c>
      <c r="Q57" s="34">
        <f>('[2]Residentes género e idade 2011'!K57/'[2]Residentes género e idade 2011'!H57)</f>
        <v>0.50320699708454808</v>
      </c>
      <c r="R57" s="98">
        <f>('[2]Residentes género e idade 2011'!L57/'[2]Residentes género e idade 2011'!H57)</f>
        <v>0.25325558794946551</v>
      </c>
    </row>
    <row r="58" spans="2:18" s="33" customFormat="1" ht="14.25" customHeight="1">
      <c r="B58" s="19" t="s">
        <v>45</v>
      </c>
      <c r="C58" s="84">
        <f>'Residentes género e idade (11)'!D59/'Residentes género e idade (11)'!C59</f>
        <v>0.1224739742804654</v>
      </c>
      <c r="D58" s="85">
        <f>'Residentes género e idade (11)'!E59/'Residentes género e idade (11)'!C59</f>
        <v>9.2569912226985102E-2</v>
      </c>
      <c r="E58" s="85">
        <f>'Residentes género e idade (11)'!F59/'Residentes género e idade (11)'!C59</f>
        <v>0.50142886303327205</v>
      </c>
      <c r="F58" s="86">
        <f>'Residentes género e idade (11)'!G59/'Residentes género e idade (11)'!C59</f>
        <v>0.2835272504592774</v>
      </c>
      <c r="G58" s="85"/>
      <c r="H58" s="84">
        <f>'Residentes género e idade (11)'!I59/'Residentes género e idade (11)'!C59</f>
        <v>0.56889161053276183</v>
      </c>
      <c r="I58" s="85">
        <f>'Residentes género e idade (11)'!J59/'Residentes género e idade (11)'!I59</f>
        <v>0.10279870828848224</v>
      </c>
      <c r="J58" s="34">
        <f>'[2]Residentes género e idade 2011'!O58/'[2]Residentes género e idade 2011'!M58</f>
        <v>7.5085324232081918E-2</v>
      </c>
      <c r="K58" s="34">
        <f>'[2]Residentes género e idade 2011'!P58/'[2]Residentes género e idade 2011'!M58</f>
        <v>0.48643793784803308</v>
      </c>
      <c r="L58" s="98">
        <f>'[2]Residentes género e idade 2011'!Q58/'[2]Residentes género e idade 2011'!M58</f>
        <v>0.33554876953475837</v>
      </c>
      <c r="M58" s="85"/>
      <c r="N58" s="84">
        <f>'Residentes género e idade (11)'!O59/'Residentes género e idade (11)'!C59</f>
        <v>0.43110838946723823</v>
      </c>
      <c r="O58" s="85">
        <f>'Residentes género e idade (11)'!P59/'Residentes género e idade (11)'!O59</f>
        <v>0.1484375</v>
      </c>
      <c r="P58" s="34">
        <f>('[2]Residentes género e idade 2011'!J58/'[2]Residentes género e idade 2011'!H58)</f>
        <v>0.11533916331836445</v>
      </c>
      <c r="Q58" s="34">
        <f>('[2]Residentes género e idade 2011'!K58/'[2]Residentes género e idade 2011'!H58)</f>
        <v>0.51500827227605772</v>
      </c>
      <c r="R58" s="98">
        <f>('[2]Residentes género e idade 2011'!L58/'[2]Residentes género e idade 2011'!H58)</f>
        <v>0.22146064760103995</v>
      </c>
    </row>
    <row r="59" spans="2:18" s="33" customFormat="1" ht="14.25" customHeight="1">
      <c r="B59" s="19" t="s">
        <v>46</v>
      </c>
      <c r="C59" s="84">
        <f>'Residentes género e idade (11)'!D60/'Residentes género e idade (11)'!C60</f>
        <v>0.10860711376595167</v>
      </c>
      <c r="D59" s="85">
        <f>'Residentes género e idade (11)'!E60/'Residentes género e idade (11)'!C60</f>
        <v>8.9600868856910126E-2</v>
      </c>
      <c r="E59" s="85">
        <f>'Residentes género e idade (11)'!F60/'Residentes género e idade (11)'!C60</f>
        <v>0.55058376323649194</v>
      </c>
      <c r="F59" s="86">
        <f>'Residentes género e idade (11)'!G60/'Residentes género e idade (11)'!C60</f>
        <v>0.25120825414064624</v>
      </c>
      <c r="G59" s="85"/>
      <c r="H59" s="84">
        <f>'Residentes género e idade (11)'!I60/'Residentes género e idade (11)'!C60</f>
        <v>0.54357860439858807</v>
      </c>
      <c r="I59" s="85">
        <f>'Residentes género e idade (11)'!J60/'Residentes género e idade (11)'!I60</f>
        <v>0.1003996003996004</v>
      </c>
      <c r="J59" s="34">
        <f>'[2]Residentes género e idade 2011'!O59/'[2]Residentes género e idade 2011'!M59</f>
        <v>7.9960019990005002E-2</v>
      </c>
      <c r="K59" s="34">
        <f>'[2]Residentes género e idade 2011'!P59/'[2]Residentes género e idade 2011'!M59</f>
        <v>0.51854072963518238</v>
      </c>
      <c r="L59" s="98">
        <f>'[2]Residentes género e idade 2011'!Q59/'[2]Residentes género e idade 2011'!M59</f>
        <v>0.3010494752623688</v>
      </c>
      <c r="M59" s="85"/>
      <c r="N59" s="84">
        <f>'Residentes género e idade (11)'!O60/'Residentes género e idade (11)'!C60</f>
        <v>0.45642139560141187</v>
      </c>
      <c r="O59" s="85">
        <f>'Residentes género e idade (11)'!P60/'Residentes género e idade (11)'!O60</f>
        <v>0.11838191552647234</v>
      </c>
      <c r="P59" s="34">
        <f>('[2]Residentes género e idade 2011'!J59/'[2]Residentes género e idade 2011'!H59)</f>
        <v>0.10071428571428571</v>
      </c>
      <c r="Q59" s="34">
        <f>('[2]Residentes género e idade 2011'!K59/'[2]Residentes género e idade 2011'!H59)</f>
        <v>0.58107142857142857</v>
      </c>
      <c r="R59" s="98">
        <f>('[2]Residentes género e idade 2011'!L59/'[2]Residentes género e idade 2011'!H59)</f>
        <v>0.19976190476190475</v>
      </c>
    </row>
    <row r="60" spans="2:18" s="33" customFormat="1" ht="14.25" customHeight="1">
      <c r="B60" s="19" t="s">
        <v>47</v>
      </c>
      <c r="C60" s="84">
        <f>'Residentes género e idade (11)'!D61/'Residentes género e idade (11)'!C61</f>
        <v>9.2862345229424617E-2</v>
      </c>
      <c r="D60" s="85">
        <f>'Residentes género e idade (11)'!E61/'Residentes género e idade (11)'!C61</f>
        <v>7.9752367079388195E-2</v>
      </c>
      <c r="E60" s="85">
        <f>'Residentes género e idade (11)'!F61/'Residentes género e idade (11)'!C61</f>
        <v>0.58739985433357611</v>
      </c>
      <c r="F60" s="86">
        <f>'Residentes género e idade (11)'!G61/'Residentes género e idade (11)'!C61</f>
        <v>0.23998543335761108</v>
      </c>
      <c r="G60" s="85"/>
      <c r="H60" s="84">
        <f>'Residentes género e idade (11)'!I61/'Residentes género e idade (11)'!C61</f>
        <v>0.52840495265841225</v>
      </c>
      <c r="I60" s="85">
        <f>'Residentes género e idade (11)'!J61/'Residentes género e idade (11)'!I61</f>
        <v>8.8215024121295657E-2</v>
      </c>
      <c r="J60" s="34">
        <f>'[2]Residentes género e idade 2011'!O60/'[2]Residentes género e idade 2011'!M60</f>
        <v>7.1674707098552726E-2</v>
      </c>
      <c r="K60" s="34">
        <f>'[2]Residentes género e idade 2011'!P60/'[2]Residentes género e idade 2011'!M60</f>
        <v>0.55272226050999307</v>
      </c>
      <c r="L60" s="98">
        <f>'[2]Residentes género e idade 2011'!Q60/'[2]Residentes género e idade 2011'!M60</f>
        <v>0.28738800827015853</v>
      </c>
      <c r="M60" s="85"/>
      <c r="N60" s="84">
        <f>'Residentes género e idade (11)'!O61/'Residentes género e idade (11)'!C61</f>
        <v>0.47159504734158775</v>
      </c>
      <c r="O60" s="85">
        <f>'Residentes género e idade (11)'!P61/'Residentes género e idade (11)'!O61</f>
        <v>9.8069498069498065E-2</v>
      </c>
      <c r="P60" s="34">
        <f>('[2]Residentes género e idade 2011'!J60/'[2]Residentes género e idade 2011'!H60)</f>
        <v>8.803088803088803E-2</v>
      </c>
      <c r="Q60" s="34">
        <f>('[2]Residentes género e idade 2011'!K60/'[2]Residentes género e idade 2011'!H60)</f>
        <v>0.61776061776061775</v>
      </c>
      <c r="R60" s="98">
        <f>('[2]Residentes género e idade 2011'!L60/'[2]Residentes género e idade 2011'!H60)</f>
        <v>0.19613899613899613</v>
      </c>
    </row>
    <row r="61" spans="2:18" s="33" customFormat="1" ht="14.25" customHeight="1">
      <c r="B61" s="19" t="s">
        <v>48</v>
      </c>
      <c r="C61" s="84">
        <f>'Residentes género e idade (11)'!D62/'Residentes género e idade (11)'!C62</f>
        <v>0.1385608856088561</v>
      </c>
      <c r="D61" s="85">
        <f>'Residentes género e idade (11)'!E62/'Residentes género e idade (11)'!C62</f>
        <v>9.2435424354243539E-2</v>
      </c>
      <c r="E61" s="85">
        <f>'Residentes género e idade (11)'!F62/'Residentes género e idade (11)'!C62</f>
        <v>0.52269372693726934</v>
      </c>
      <c r="F61" s="86">
        <f>'Residentes género e idade (11)'!G62/'Residentes género e idade (11)'!C62</f>
        <v>0.24630996309963099</v>
      </c>
      <c r="G61" s="85"/>
      <c r="H61" s="84">
        <f>'Residentes género e idade (11)'!I62/'Residentes género e idade (11)'!C62</f>
        <v>0.56494464944649447</v>
      </c>
      <c r="I61" s="85">
        <f>'Residentes género e idade (11)'!J62/'Residentes género e idade (11)'!I62</f>
        <v>0.11561071195297191</v>
      </c>
      <c r="J61" s="34">
        <f>'[2]Residentes género e idade 2011'!O61/'[2]Residentes género e idade 2011'!M61</f>
        <v>8.3660130718954243E-2</v>
      </c>
      <c r="K61" s="34">
        <f>'[2]Residentes género e idade 2011'!P61/'[2]Residentes género e idade 2011'!M61</f>
        <v>0.50163398692810457</v>
      </c>
      <c r="L61" s="98">
        <f>'[2]Residentes género e idade 2011'!Q61/'[2]Residentes género e idade 2011'!M61</f>
        <v>0.29836601307189542</v>
      </c>
      <c r="M61" s="85"/>
      <c r="N61" s="84">
        <f>'Residentes género e idade (11)'!O62/'Residentes género e idade (11)'!C62</f>
        <v>0.43505535055350553</v>
      </c>
      <c r="O61" s="85">
        <f>'Residentes género e idade (11)'!P62/'Residentes género e idade (11)'!O62</f>
        <v>0.16836301950805768</v>
      </c>
      <c r="P61" s="34">
        <f>('[2]Residentes género e idade 2011'!J61/'[2]Residentes género e idade 2011'!H61)</f>
        <v>0.10296610169491525</v>
      </c>
      <c r="Q61" s="34">
        <f>('[2]Residentes género e idade 2011'!K61/'[2]Residentes género e idade 2011'!H61)</f>
        <v>0.54406779661016946</v>
      </c>
      <c r="R61" s="98">
        <f>('[2]Residentes género e idade 2011'!L61/'[2]Residentes género e idade 2011'!H61)</f>
        <v>0.18474576271186441</v>
      </c>
    </row>
    <row r="62" spans="2:18" s="33" customFormat="1" ht="14.25" customHeight="1">
      <c r="B62" s="19" t="s">
        <v>49</v>
      </c>
      <c r="C62" s="84">
        <f>'Residentes género e idade (11)'!D63/'Residentes género e idade (11)'!C63</f>
        <v>8.6218158066623127E-2</v>
      </c>
      <c r="D62" s="85">
        <f>'Residentes género e idade (11)'!E63/'Residentes género e idade (11)'!C63</f>
        <v>7.3154800783801432E-2</v>
      </c>
      <c r="E62" s="85">
        <f>'Residentes género e idade (11)'!F63/'Residentes género e idade (11)'!C63</f>
        <v>0.5571521881123449</v>
      </c>
      <c r="F62" s="86">
        <f>'Residentes género e idade (11)'!G63/'Residentes género e idade (11)'!C63</f>
        <v>0.28347485303723058</v>
      </c>
      <c r="G62" s="85"/>
      <c r="H62" s="84">
        <f>'Residentes género e idade (11)'!I63/'Residentes género e idade (11)'!C63</f>
        <v>0.54670150228608749</v>
      </c>
      <c r="I62" s="85">
        <f>'Residentes género e idade (11)'!J63/'Residentes género e idade (11)'!I63</f>
        <v>8.2437275985663083E-2</v>
      </c>
      <c r="J62" s="34">
        <f>'[2]Residentes género e idade 2011'!O62/'[2]Residentes género e idade 2011'!M62</f>
        <v>5.6152927120669056E-2</v>
      </c>
      <c r="K62" s="34">
        <f>'[2]Residentes género e idade 2011'!P62/'[2]Residentes género e idade 2011'!M62</f>
        <v>0.52568697729988056</v>
      </c>
      <c r="L62" s="98">
        <f>'[2]Residentes género e idade 2011'!Q62/'[2]Residentes género e idade 2011'!M62</f>
        <v>0.33572281959378736</v>
      </c>
      <c r="M62" s="85"/>
      <c r="N62" s="84">
        <f>'Residentes género e idade (11)'!O63/'Residentes género e idade (11)'!C63</f>
        <v>0.45329849771391245</v>
      </c>
      <c r="O62" s="85">
        <f>'Residentes género e idade (11)'!P63/'Residentes género e idade (11)'!O63</f>
        <v>9.077809798270893E-2</v>
      </c>
      <c r="P62" s="34">
        <f>('[2]Residentes género e idade 2011'!J62/'[2]Residentes género e idade 2011'!H62)</f>
        <v>9.3659942363112397E-2</v>
      </c>
      <c r="Q62" s="34">
        <f>('[2]Residentes género e idade 2011'!K62/'[2]Residentes género e idade 2011'!H62)</f>
        <v>0.58789625360230546</v>
      </c>
      <c r="R62" s="98">
        <f>('[2]Residentes género e idade 2011'!L62/'[2]Residentes género e idade 2011'!H62)</f>
        <v>0.2276657060518732</v>
      </c>
    </row>
    <row r="63" spans="2:18" s="33" customFormat="1" ht="14.25" customHeight="1">
      <c r="B63" s="19" t="s">
        <v>50</v>
      </c>
      <c r="C63" s="84">
        <f>'Residentes género e idade (11)'!D64/'Residentes género e idade (11)'!C64</f>
        <v>6.9861900893582449E-2</v>
      </c>
      <c r="D63" s="85">
        <f>'Residentes género e idade (11)'!E64/'Residentes género e idade (11)'!C64</f>
        <v>8.6108854589764416E-2</v>
      </c>
      <c r="E63" s="85">
        <f>'Residentes género e idade (11)'!F64/'Residentes género e idade (11)'!C64</f>
        <v>0.65150284321689678</v>
      </c>
      <c r="F63" s="86">
        <f>'Residentes género e idade (11)'!G64/'Residentes género e idade (11)'!C64</f>
        <v>0.19252640129975629</v>
      </c>
      <c r="G63" s="85"/>
      <c r="H63" s="84">
        <f>'Residentes género e idade (11)'!I64/'Residentes género e idade (11)'!C64</f>
        <v>0.41917140536149472</v>
      </c>
      <c r="I63" s="85">
        <f>'Residentes género e idade (11)'!J64/'Residentes género e idade (11)'!I64</f>
        <v>0.10465116279069768</v>
      </c>
      <c r="J63" s="34">
        <f>'[2]Residentes género e idade 2011'!O63/'[2]Residentes género e idade 2011'!M63</f>
        <v>7.5728155339805828E-2</v>
      </c>
      <c r="K63" s="34">
        <f>'[2]Residentes género e idade 2011'!P63/'[2]Residentes género e idade 2011'!M63</f>
        <v>0.48349514563106794</v>
      </c>
      <c r="L63" s="98">
        <f>'[2]Residentes género e idade 2011'!Q63/'[2]Residentes género e idade 2011'!M63</f>
        <v>0.33592233009708738</v>
      </c>
      <c r="M63" s="85"/>
      <c r="N63" s="84">
        <f>'Residentes género e idade (11)'!O64/'Residentes género e idade (11)'!C64</f>
        <v>0.58082859463850534</v>
      </c>
      <c r="O63" s="85">
        <f>'Residentes género e idade (11)'!P64/'Residentes género e idade (11)'!O64</f>
        <v>4.4755244755244755E-2</v>
      </c>
      <c r="P63" s="34">
        <f>('[2]Residentes género e idade 2011'!J63/'[2]Residentes género e idade 2011'!H63)</f>
        <v>9.3575418994413406E-2</v>
      </c>
      <c r="Q63" s="34">
        <f>('[2]Residentes género e idade 2011'!K63/'[2]Residentes género e idade 2011'!H63)</f>
        <v>0.76396648044692739</v>
      </c>
      <c r="R63" s="98">
        <f>('[2]Residentes género e idade 2011'!L63/'[2]Residentes género e idade 2011'!H63)</f>
        <v>9.7765363128491614E-2</v>
      </c>
    </row>
    <row r="64" spans="2:18" s="33" customFormat="1" ht="14.25" customHeight="1">
      <c r="B64" s="19" t="s">
        <v>51</v>
      </c>
      <c r="C64" s="84">
        <f>'Residentes género e idade (11)'!D65/'Residentes género e idade (11)'!C65</f>
        <v>0.10410557184750734</v>
      </c>
      <c r="D64" s="85">
        <f>'Residentes género e idade (11)'!E65/'Residentes género e idade (11)'!C65</f>
        <v>8.7243401759530798E-2</v>
      </c>
      <c r="E64" s="85">
        <f>'Residentes género e idade (11)'!F65/'Residentes género e idade (11)'!C65</f>
        <v>0.58724340175953083</v>
      </c>
      <c r="F64" s="86">
        <f>'Residentes género e idade (11)'!G65/'Residentes género e idade (11)'!C65</f>
        <v>0.22140762463343108</v>
      </c>
      <c r="G64" s="85"/>
      <c r="H64" s="84">
        <f>'Residentes género e idade (11)'!I65/'Residentes género e idade (11)'!C65</f>
        <v>0.50366568914956011</v>
      </c>
      <c r="I64" s="85">
        <f>'Residentes género e idade (11)'!J65/'Residentes género e idade (11)'!I65</f>
        <v>9.0247452692867547E-2</v>
      </c>
      <c r="J64" s="34">
        <f>'[2]Residentes género e idade 2011'!O64/'[2]Residentes género e idade 2011'!M64</f>
        <v>8.2481751824817512E-2</v>
      </c>
      <c r="K64" s="34">
        <f>'[2]Residentes género e idade 2011'!P64/'[2]Residentes género e idade 2011'!M64</f>
        <v>0.54963503649635037</v>
      </c>
      <c r="L64" s="98">
        <f>'[2]Residentes género e idade 2011'!Q64/'[2]Residentes género e idade 2011'!M64</f>
        <v>0.27737226277372262</v>
      </c>
      <c r="M64" s="85"/>
      <c r="N64" s="84">
        <f>'Residentes género e idade (11)'!O65/'Residentes género e idade (11)'!C65</f>
        <v>0.49633431085043989</v>
      </c>
      <c r="O64" s="85">
        <f>'Residentes género e idade (11)'!P65/'Residentes género e idade (11)'!O65</f>
        <v>0.11816838995568685</v>
      </c>
      <c r="P64" s="34">
        <f>('[2]Residentes género e idade 2011'!J64/'[2]Residentes género e idade 2011'!H64)</f>
        <v>9.2047128129602362E-2</v>
      </c>
      <c r="Q64" s="34">
        <f>('[2]Residentes género e idade 2011'!K64/'[2]Residentes género e idade 2011'!H64)</f>
        <v>0.62223858615611194</v>
      </c>
      <c r="R64" s="98">
        <f>('[2]Residentes género e idade 2011'!L64/'[2]Residentes género e idade 2011'!H64)</f>
        <v>0.16789396170839468</v>
      </c>
    </row>
    <row r="65" spans="2:18" s="33" customFormat="1" ht="14.25" customHeight="1">
      <c r="B65" s="19" t="s">
        <v>52</v>
      </c>
      <c r="C65" s="84">
        <f>'Residentes género e idade (11)'!D66/'Residentes género e idade (11)'!C66</f>
        <v>0.12614317250078841</v>
      </c>
      <c r="D65" s="85">
        <f>'Residentes género e idade (11)'!E66/'Residentes género e idade (11)'!C66</f>
        <v>0.10627562283191422</v>
      </c>
      <c r="E65" s="85">
        <f>'Residentes género e idade (11)'!F66/'Residentes género e idade (11)'!C66</f>
        <v>0.5255439924314097</v>
      </c>
      <c r="F65" s="86">
        <f>'Residentes género e idade (11)'!G66/'Residentes género e idade (11)'!C66</f>
        <v>0.24203721223588773</v>
      </c>
      <c r="G65" s="85"/>
      <c r="H65" s="84">
        <f>'Residentes género e idade (11)'!I66/'Residentes género e idade (11)'!C66</f>
        <v>0.54635761589403975</v>
      </c>
      <c r="I65" s="85">
        <f>'Residentes género e idade (11)'!J66/'Residentes género e idade (11)'!I66</f>
        <v>0.10966810966810966</v>
      </c>
      <c r="J65" s="34">
        <f>'[2]Residentes género e idade 2011'!O65/'[2]Residentes género e idade 2011'!M65</f>
        <v>9.1748413156376232E-2</v>
      </c>
      <c r="K65" s="34">
        <f>'[2]Residentes género e idade 2011'!P65/'[2]Residentes género e idade 2011'!M65</f>
        <v>0.5083669936526255</v>
      </c>
      <c r="L65" s="98">
        <f>'[2]Residentes género e idade 2011'!Q65/'[2]Residentes género e idade 2011'!M65</f>
        <v>0.29024812463935373</v>
      </c>
      <c r="M65" s="85"/>
      <c r="N65" s="84">
        <f>'Residentes género e idade (11)'!O66/'Residentes género e idade (11)'!C66</f>
        <v>0.45364238410596025</v>
      </c>
      <c r="O65" s="85">
        <f>'Residentes género e idade (11)'!P66/'Residentes género e idade (11)'!O66</f>
        <v>0.145985401459854</v>
      </c>
      <c r="P65" s="34">
        <f>('[2]Residentes género e idade 2011'!J65/'[2]Residentes género e idade 2011'!H65)</f>
        <v>0.12239221140472879</v>
      </c>
      <c r="Q65" s="34">
        <f>('[2]Residentes género e idade 2011'!K65/'[2]Residentes género e idade 2011'!H65)</f>
        <v>0.54068150208623089</v>
      </c>
      <c r="R65" s="98">
        <f>('[2]Residentes género e idade 2011'!L65/'[2]Residentes género e idade 2011'!H65)</f>
        <v>0.19089012517385257</v>
      </c>
    </row>
    <row r="66" spans="2:18" s="33" customFormat="1" ht="14.25" customHeight="1">
      <c r="B66" s="19" t="s">
        <v>53</v>
      </c>
      <c r="C66" s="84">
        <f>'Residentes género e idade (11)'!D67/'Residentes género e idade (11)'!C67</f>
        <v>0.10652726758971461</v>
      </c>
      <c r="D66" s="85">
        <f>'Residentes género e idade (11)'!E67/'Residentes género e idade (11)'!C67</f>
        <v>7.6857869454648203E-2</v>
      </c>
      <c r="E66" s="85">
        <f>'Residentes género e idade (11)'!F67/'Residentes género e idade (11)'!C67</f>
        <v>0.53715738909296407</v>
      </c>
      <c r="F66" s="86">
        <f>'Residentes género e idade (11)'!G67/'Residentes género e idade (11)'!C67</f>
        <v>0.27945747386267306</v>
      </c>
      <c r="G66" s="85"/>
      <c r="H66" s="84">
        <f>'Residentes género e idade (11)'!I67/'Residentes género e idade (11)'!C67</f>
        <v>0.55382876518790614</v>
      </c>
      <c r="I66" s="85">
        <f>'Residentes género e idade (11)'!J67/'Residentes género e idade (11)'!I67</f>
        <v>9.7959183673469383E-2</v>
      </c>
      <c r="J66" s="34">
        <f>'[2]Residentes género e idade 2011'!O66/'[2]Residentes género e idade 2011'!M66</f>
        <v>6.9933639612046961E-2</v>
      </c>
      <c r="K66" s="34">
        <f>'[2]Residentes género e idade 2011'!P66/'[2]Residentes género e idade 2011'!M66</f>
        <v>0.49770290964777947</v>
      </c>
      <c r="L66" s="98">
        <f>'[2]Residentes género e idade 2011'!Q66/'[2]Residentes género e idade 2011'!M66</f>
        <v>0.3343542623787647</v>
      </c>
      <c r="M66" s="85"/>
      <c r="N66" s="84">
        <f>'Residentes género e idade (11)'!O67/'Residentes género e idade (11)'!C67</f>
        <v>0.44617123481209381</v>
      </c>
      <c r="O66" s="85">
        <f>'Residentes género e idade (11)'!P67/'Residentes género e idade (11)'!O67</f>
        <v>0.11716276124129196</v>
      </c>
      <c r="P66" s="34">
        <f>('[2]Residentes género e idade 2011'!J66/'[2]Residentes género e idade 2011'!H66)</f>
        <v>8.5443037974683542E-2</v>
      </c>
      <c r="Q66" s="34">
        <f>('[2]Residentes género e idade 2011'!K66/'[2]Residentes género e idade 2011'!H66)</f>
        <v>0.57848101265822782</v>
      </c>
      <c r="R66" s="98">
        <f>('[2]Residentes género e idade 2011'!L66/'[2]Residentes género e idade 2011'!H66)</f>
        <v>0.2189873417721519</v>
      </c>
    </row>
    <row r="67" spans="2:18" s="33" customFormat="1" ht="14.25" customHeight="1">
      <c r="B67" s="19" t="s">
        <v>54</v>
      </c>
      <c r="C67" s="84">
        <f>'Residentes género e idade (11)'!D68/'Residentes género e idade (11)'!C68</f>
        <v>0.10879120879120879</v>
      </c>
      <c r="D67" s="85">
        <f>'Residentes género e idade (11)'!E68/'Residentes género e idade (11)'!C68</f>
        <v>6.8131868131868126E-2</v>
      </c>
      <c r="E67" s="85">
        <f>'Residentes género e idade (11)'!F68/'Residentes género e idade (11)'!C68</f>
        <v>0.58791208791208793</v>
      </c>
      <c r="F67" s="86">
        <f>'Residentes género e idade (11)'!G68/'Residentes género e idade (11)'!C68</f>
        <v>0.23516483516483516</v>
      </c>
      <c r="G67" s="85"/>
      <c r="H67" s="84">
        <f>'Residentes género e idade (11)'!I68/'Residentes género e idade (11)'!C68</f>
        <v>0.51978021978021982</v>
      </c>
      <c r="I67" s="85">
        <f>'Residentes género e idade (11)'!J68/'Residentes género e idade (11)'!I68</f>
        <v>9.5137420718816063E-2</v>
      </c>
      <c r="J67" s="34">
        <f>'[2]Residentes género e idade 2011'!O67/'[2]Residentes género e idade 2011'!M67</f>
        <v>6.3424947145877375E-2</v>
      </c>
      <c r="K67" s="34">
        <f>'[2]Residentes género e idade 2011'!P67/'[2]Residentes género e idade 2011'!M67</f>
        <v>0.54122621564482032</v>
      </c>
      <c r="L67" s="98">
        <f>'[2]Residentes género e idade 2011'!Q67/'[2]Residentes género e idade 2011'!M67</f>
        <v>0.30021141649048627</v>
      </c>
      <c r="M67" s="85"/>
      <c r="N67" s="84">
        <f>'Residentes género e idade (11)'!O68/'Residentes género e idade (11)'!C68</f>
        <v>0.48021978021978023</v>
      </c>
      <c r="O67" s="85">
        <f>'Residentes género e idade (11)'!P68/'Residentes género e idade (11)'!O68</f>
        <v>0.12356979405034325</v>
      </c>
      <c r="P67" s="34">
        <f>('[2]Residentes género e idade 2011'!J67/'[2]Residentes género e idade 2011'!H67)</f>
        <v>7.0938215102974822E-2</v>
      </c>
      <c r="Q67" s="34">
        <f>('[2]Residentes género e idade 2011'!K67/'[2]Residentes género e idade 2011'!H67)</f>
        <v>0.63386727688787181</v>
      </c>
      <c r="R67" s="98">
        <f>('[2]Residentes género e idade 2011'!L67/'[2]Residentes género e idade 2011'!H67)</f>
        <v>0.16933638443935928</v>
      </c>
    </row>
    <row r="68" spans="2:18" s="33" customFormat="1" ht="14.25" customHeight="1">
      <c r="B68" s="19" t="s">
        <v>55</v>
      </c>
      <c r="C68" s="87">
        <f>'Residentes género e idade (11)'!D69/'Residentes género e idade (11)'!C69</f>
        <v>0.11223491027732463</v>
      </c>
      <c r="D68" s="88">
        <f>'Residentes género e idade (11)'!E69/'Residentes género e idade (11)'!C69</f>
        <v>9.6574225122349103E-2</v>
      </c>
      <c r="E68" s="88">
        <f>'Residentes género e idade (11)'!F69/'Residentes género e idade (11)'!C69</f>
        <v>0.57389885807504082</v>
      </c>
      <c r="F68" s="89">
        <f>'Residentes género e idade (11)'!G69/'Residentes género e idade (11)'!C69</f>
        <v>0.21729200652528549</v>
      </c>
      <c r="G68" s="105"/>
      <c r="H68" s="87">
        <f>'Residentes género e idade (11)'!I69/'Residentes género e idade (11)'!C69</f>
        <v>0.46982055464926592</v>
      </c>
      <c r="I68" s="88">
        <f>'Residentes género e idade (11)'!J69/'Residentes género e idade (11)'!I69</f>
        <v>0.11666666666666667</v>
      </c>
      <c r="J68" s="35">
        <f>'[2]Residentes género e idade 2011'!O68/'[2]Residentes género e idade 2011'!M68</f>
        <v>8.611111111111111E-2</v>
      </c>
      <c r="K68" s="35">
        <f>'[2]Residentes género e idade 2011'!P68/'[2]Residentes género e idade 2011'!M68</f>
        <v>0.51180555555555551</v>
      </c>
      <c r="L68" s="99">
        <f>'[2]Residentes género e idade 2011'!Q68/'[2]Residentes género e idade 2011'!M68</f>
        <v>0.28541666666666665</v>
      </c>
      <c r="M68" s="85"/>
      <c r="N68" s="87">
        <f>'Residentes género e idade (11)'!O69/'Residentes género e idade (11)'!C69</f>
        <v>0.53017944535073414</v>
      </c>
      <c r="O68" s="88">
        <f>'Residentes género e idade (11)'!P69/'Residentes género e idade (11)'!O69</f>
        <v>0.10830769230769231</v>
      </c>
      <c r="P68" s="35">
        <f>('[2]Residentes género e idade 2011'!J68/'[2]Residentes género e idade 2011'!H68)</f>
        <v>0.10523076923076922</v>
      </c>
      <c r="Q68" s="35">
        <f>('[2]Residentes género e idade 2011'!K68/'[2]Residentes género e idade 2011'!H68)</f>
        <v>0.62276923076923074</v>
      </c>
      <c r="R68" s="99">
        <f>('[2]Residentes género e idade 2011'!L68/'[2]Residentes género e idade 2011'!H68)</f>
        <v>0.16369230769230769</v>
      </c>
    </row>
    <row r="69" spans="2:18" ht="11.25">
      <c r="B69" s="20"/>
      <c r="C69" s="213"/>
      <c r="D69" s="210"/>
      <c r="E69" s="210"/>
      <c r="F69" s="210"/>
      <c r="G69" s="210"/>
      <c r="H69" s="210"/>
      <c r="I69" s="210"/>
      <c r="J69" s="210"/>
    </row>
    <row r="70" spans="2:18" ht="11.25">
      <c r="B70" s="20"/>
      <c r="C70" s="213"/>
      <c r="D70" s="210"/>
      <c r="E70" s="210"/>
      <c r="F70" s="210"/>
      <c r="G70" s="210"/>
      <c r="H70" s="210"/>
      <c r="I70" s="210"/>
      <c r="J70" s="210"/>
    </row>
    <row r="71" spans="2:18" s="68" customFormat="1">
      <c r="B71" s="74"/>
      <c r="C71" s="74"/>
      <c r="D71" s="74"/>
      <c r="E71" s="74"/>
      <c r="F71" s="74"/>
      <c r="G71" s="102"/>
      <c r="H71" s="74"/>
      <c r="I71" s="102"/>
      <c r="J71" s="102"/>
      <c r="M71" s="43"/>
      <c r="P71" s="43"/>
      <c r="R71" s="43"/>
    </row>
    <row r="72" spans="2:18" s="68" customFormat="1">
      <c r="B72" s="74"/>
      <c r="G72" s="43"/>
      <c r="I72" s="43"/>
      <c r="J72" s="43"/>
      <c r="M72" s="43"/>
      <c r="P72" s="43"/>
      <c r="R72" s="43"/>
    </row>
    <row r="73" spans="2:18" s="68" customFormat="1">
      <c r="B73" s="74"/>
      <c r="G73" s="43"/>
      <c r="I73" s="43"/>
      <c r="J73" s="43"/>
      <c r="M73" s="43"/>
      <c r="P73" s="43"/>
      <c r="Q73" s="80"/>
      <c r="R73" s="43"/>
    </row>
  </sheetData>
  <mergeCells count="6">
    <mergeCell ref="C70:J70"/>
    <mergeCell ref="C9:R9"/>
    <mergeCell ref="C10:F10"/>
    <mergeCell ref="C69:J69"/>
    <mergeCell ref="H10:L10"/>
    <mergeCell ref="N10:R10"/>
  </mergeCells>
  <pageMargins left="0.7" right="0.7" top="0.75" bottom="0.75" header="0.3" footer="0.3"/>
  <pageSetup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4"/>
  <sheetViews>
    <sheetView showGridLines="0" showRowColHeaders="0" workbookViewId="0">
      <pane ySplit="15" topLeftCell="A16" activePane="bottomLeft" state="frozen"/>
      <selection pane="bottomLeft"/>
    </sheetView>
  </sheetViews>
  <sheetFormatPr defaultRowHeight="12.75"/>
  <cols>
    <col min="1" max="1" width="12" customWidth="1"/>
    <col min="2" max="2" width="38" style="6" customWidth="1"/>
    <col min="3" max="4" width="10.7109375" customWidth="1"/>
    <col min="5" max="5" width="1.42578125" style="43" customWidth="1"/>
    <col min="6" max="6" width="10.7109375" style="6" customWidth="1"/>
    <col min="7" max="7" width="10.7109375" customWidth="1"/>
    <col min="8" max="8" width="1.42578125" style="43" customWidth="1"/>
    <col min="9" max="10" width="10.7109375" customWidth="1"/>
    <col min="11" max="11" width="10.85546875" customWidth="1"/>
    <col min="12" max="12" width="14.5703125" customWidth="1"/>
    <col min="13" max="13" width="12.140625" customWidth="1"/>
    <col min="14" max="14" width="15" customWidth="1"/>
  </cols>
  <sheetData>
    <row r="2" spans="1:20" s="68" customFormat="1">
      <c r="B2" s="74"/>
      <c r="C2" s="74"/>
      <c r="D2" s="74"/>
      <c r="E2" s="74"/>
      <c r="F2" s="74"/>
      <c r="G2" s="102"/>
      <c r="H2" s="74"/>
      <c r="I2" s="102"/>
      <c r="J2" s="102"/>
      <c r="M2" s="43"/>
      <c r="P2" s="43"/>
      <c r="R2" s="43"/>
    </row>
    <row r="3" spans="1:20" s="68" customFormat="1">
      <c r="B3" s="74"/>
      <c r="G3" s="43"/>
      <c r="I3" s="43"/>
      <c r="J3" s="43"/>
      <c r="M3" s="43"/>
      <c r="P3" s="43"/>
      <c r="R3" s="43"/>
    </row>
    <row r="4" spans="1:20" s="68" customFormat="1">
      <c r="B4" s="74"/>
      <c r="E4" s="43"/>
      <c r="H4" s="43"/>
      <c r="I4" s="43"/>
      <c r="K4" s="43"/>
      <c r="L4" s="43"/>
      <c r="O4" s="43"/>
      <c r="R4" s="43"/>
      <c r="S4" s="80"/>
      <c r="T4" s="43"/>
    </row>
    <row r="5" spans="1:20" s="68" customFormat="1">
      <c r="B5" s="74"/>
      <c r="E5" s="43"/>
      <c r="H5" s="43"/>
      <c r="I5" s="43"/>
      <c r="K5" s="43"/>
      <c r="L5" s="43"/>
      <c r="O5" s="43"/>
      <c r="R5" s="43"/>
      <c r="T5" s="43"/>
    </row>
    <row r="6" spans="1:20" s="68" customFormat="1" ht="12">
      <c r="A6" s="54" t="s">
        <v>146</v>
      </c>
      <c r="B6" s="44" t="s">
        <v>103</v>
      </c>
      <c r="C6" s="92"/>
      <c r="E6" s="43"/>
      <c r="H6" s="43"/>
      <c r="I6" s="43"/>
      <c r="K6" s="43"/>
      <c r="L6" s="43"/>
      <c r="O6" s="43"/>
      <c r="R6" s="43"/>
      <c r="T6" s="43"/>
    </row>
    <row r="7" spans="1:20" s="68" customFormat="1" ht="12">
      <c r="A7" s="54"/>
      <c r="B7" s="47" t="s">
        <v>141</v>
      </c>
      <c r="C7" s="92"/>
      <c r="E7" s="43"/>
      <c r="H7" s="43"/>
      <c r="I7" s="43"/>
      <c r="K7" s="43"/>
      <c r="L7" s="43"/>
      <c r="O7" s="43"/>
      <c r="R7" s="43"/>
      <c r="T7" s="43"/>
    </row>
    <row r="9" spans="1:20" ht="21" customHeight="1">
      <c r="B9" s="3"/>
      <c r="C9" s="206" t="s">
        <v>104</v>
      </c>
      <c r="D9" s="206"/>
      <c r="E9" s="206"/>
      <c r="F9" s="206"/>
      <c r="G9" s="206"/>
      <c r="H9" s="206"/>
      <c r="I9" s="206"/>
      <c r="J9" s="206"/>
    </row>
    <row r="10" spans="1:20" ht="18" customHeight="1">
      <c r="B10" s="4"/>
      <c r="C10" s="214" t="s">
        <v>57</v>
      </c>
      <c r="D10" s="214"/>
      <c r="E10" s="101"/>
      <c r="F10" s="214" t="s">
        <v>102</v>
      </c>
      <c r="G10" s="214"/>
      <c r="H10" s="101"/>
      <c r="I10" s="214" t="s">
        <v>135</v>
      </c>
      <c r="J10" s="214"/>
    </row>
    <row r="11" spans="1:20" ht="21" customHeight="1">
      <c r="B11" s="137" t="s">
        <v>96</v>
      </c>
      <c r="C11" s="100" t="s">
        <v>58</v>
      </c>
      <c r="D11" s="100" t="s">
        <v>59</v>
      </c>
      <c r="E11" s="90"/>
      <c r="F11" s="100" t="s">
        <v>58</v>
      </c>
      <c r="G11" s="100" t="s">
        <v>59</v>
      </c>
      <c r="H11" s="90"/>
      <c r="I11" s="100" t="s">
        <v>58</v>
      </c>
      <c r="J11" s="100" t="s">
        <v>59</v>
      </c>
      <c r="M11" s="30"/>
      <c r="N11" s="30"/>
    </row>
    <row r="12" spans="1:20" ht="14.25" customHeight="1">
      <c r="B12" s="70" t="s">
        <v>0</v>
      </c>
      <c r="C12" s="138">
        <f>'Residentes género e idade (11)'!C13-'Residentes gén e id (01)'!C13</f>
        <v>206061</v>
      </c>
      <c r="D12" s="160">
        <f>('Residentes género e idade (11)'!C13-'Residentes gén e id (01)'!C13)/'Residentes gén e id (01)'!C13</f>
        <v>1.9897515642204506E-2</v>
      </c>
      <c r="E12" s="85"/>
      <c r="F12" s="173">
        <f>'Residentes género e idade (11)'!I13-'Residentes gén e id (01)'!I13</f>
        <v>159602</v>
      </c>
      <c r="G12" s="174">
        <f>('Residentes género e idade (11)'!I13-'Residentes gén e id (01)'!I13)/'Residentes gén e id (01)'!I13</f>
        <v>2.9798863923213997E-2</v>
      </c>
      <c r="H12" s="85"/>
      <c r="I12" s="170">
        <f>'Residentes género N (11)'!E12-'Residentes género N (01)'!E12</f>
        <v>46459</v>
      </c>
      <c r="J12" s="160">
        <f>('Residentes género N (11)'!E12-'Residentes género N (01)'!E12)/'Residentes género N (01)'!E12</f>
        <v>9.2915379786290032E-3</v>
      </c>
    </row>
    <row r="13" spans="1:20" ht="14.25" customHeight="1">
      <c r="B13" s="77" t="s">
        <v>133</v>
      </c>
      <c r="C13" s="141">
        <f>'Residentes género e idade (11)'!C14-'Residentes gén e id (01)'!C14</f>
        <v>160026</v>
      </c>
      <c r="D13" s="161">
        <f>('Residentes género e idade (11)'!C14-'Residentes gén e id (01)'!C14)/'Residentes gén e id (01)'!C14</f>
        <v>6.0118338749366042E-2</v>
      </c>
      <c r="E13" s="85"/>
      <c r="F13" s="175">
        <f>'Residentes género e idade (11)'!I14-'Residentes gén e id (01)'!I14</f>
        <v>101080</v>
      </c>
      <c r="G13" s="176">
        <f>('Residentes género e idade (11)'!I14-'Residentes gén e id (01)'!I14)/'Residentes gén e id (01)'!I14</f>
        <v>7.2919244173421993E-2</v>
      </c>
      <c r="H13" s="85"/>
      <c r="I13" s="171">
        <f>'Residentes género N (11)'!E13-'Residentes género N (01)'!E13</f>
        <v>58946</v>
      </c>
      <c r="J13" s="161">
        <f>('Residentes género N (11)'!E13-'Residentes género N (01)'!E13)/'Residentes género N (01)'!E13</f>
        <v>4.6208273527643361E-2</v>
      </c>
    </row>
    <row r="14" spans="1:20" ht="14.25" customHeight="1">
      <c r="B14" s="77" t="s">
        <v>1</v>
      </c>
      <c r="C14" s="141">
        <f>'Residentes género e idade (11)'!C15-'Residentes gén e id (01)'!C15</f>
        <v>95216</v>
      </c>
      <c r="D14" s="161">
        <f>('Residentes género e idade (11)'!C15-'Residentes gén e id (01)'!C15)/'Residentes gén e id (01)'!C15</f>
        <v>4.8897399989010201E-2</v>
      </c>
      <c r="E14" s="85"/>
      <c r="F14" s="175">
        <f>'Residentes género e idade (11)'!I15-'Residentes gén e id (01)'!I15</f>
        <v>61485</v>
      </c>
      <c r="G14" s="176">
        <f>('Residentes género e idade (11)'!I15-'Residentes gén e id (01)'!I15)/'Residentes gén e id (01)'!I15</f>
        <v>6.0287686545212091E-2</v>
      </c>
      <c r="H14" s="85"/>
      <c r="I14" s="171">
        <f>'Residentes género N (11)'!E14-'Residentes género N (01)'!E14</f>
        <v>33731</v>
      </c>
      <c r="J14" s="161">
        <f>('Residentes género N (11)'!E14-'Residentes género N (01)'!E14)/'Residentes género N (01)'!E14</f>
        <v>3.6371537231467292E-2</v>
      </c>
    </row>
    <row r="15" spans="1:20" ht="14.25" customHeight="1">
      <c r="B15" s="77" t="s">
        <v>2</v>
      </c>
      <c r="C15" s="141">
        <f>'Residentes género e idade (11)'!C16-'Residentes gén e id (01)'!C16</f>
        <v>-16924</v>
      </c>
      <c r="D15" s="161">
        <f>('Residentes género e idade (11)'!C16-'Residentes gén e id (01)'!C16)/'Residentes gén e id (01)'!C16</f>
        <v>-2.9972177799974145E-2</v>
      </c>
      <c r="E15" s="85"/>
      <c r="F15" s="175">
        <f>'Residentes género e idade (11)'!I16-'Residentes gén e id (01)'!I16</f>
        <v>-9811</v>
      </c>
      <c r="G15" s="176">
        <f>('Residentes género e idade (11)'!I16-'Residentes gén e id (01)'!I16)/'Residentes gén e id (01)'!I16</f>
        <v>-3.1992043564743861E-2</v>
      </c>
      <c r="H15" s="85"/>
      <c r="I15" s="171">
        <f>'Residentes género N (11)'!E15-'Residentes género N (01)'!E15</f>
        <v>-7113</v>
      </c>
      <c r="J15" s="161">
        <f>('Residentes género N (11)'!E15-'Residentes género N (01)'!E15)/'Residentes género N (01)'!E15</f>
        <v>-2.7571156686189615E-2</v>
      </c>
    </row>
    <row r="16" spans="1:20" ht="14.25" customHeight="1">
      <c r="B16" s="78" t="s">
        <v>3</v>
      </c>
      <c r="C16" s="138">
        <f>'Residentes género e idade (11)'!C17-'Residentes gén e id (01)'!C17</f>
        <v>-2374</v>
      </c>
      <c r="D16" s="160">
        <f>('Residentes género e idade (11)'!C17-'Residentes gén e id (01)'!C17)/'Residentes gén e id (01)'!C17</f>
        <v>-0.13219734937075397</v>
      </c>
      <c r="E16" s="85"/>
      <c r="F16" s="173">
        <f>'Residentes género e idade (11)'!I17-'Residentes gén e id (01)'!I17</f>
        <v>-1210</v>
      </c>
      <c r="G16" s="174">
        <f>('Residentes género e idade (11)'!I17-'Residentes gén e id (01)'!I17)/'Residentes gén e id (01)'!I17</f>
        <v>-0.1250775273930122</v>
      </c>
      <c r="H16" s="85"/>
      <c r="I16" s="170">
        <f>'Residentes género N (11)'!E16-'Residentes género N (01)'!E16</f>
        <v>-1164</v>
      </c>
      <c r="J16" s="160">
        <f>('Residentes género N (11)'!E16-'Residentes género N (01)'!E16)/'Residentes género N (01)'!E16</f>
        <v>-0.14051183003380011</v>
      </c>
    </row>
    <row r="17" spans="2:10" ht="14.25" customHeight="1">
      <c r="B17" s="78" t="s">
        <v>4</v>
      </c>
      <c r="C17" s="141">
        <f>'Residentes género e idade (11)'!C18-'Residentes gén e id (01)'!C18</f>
        <v>-500</v>
      </c>
      <c r="D17" s="161">
        <f>('Residentes género e idade (11)'!C18-'Residentes gén e id (01)'!C18)/'Residentes gén e id (01)'!C18</f>
        <v>-3.461884650003462E-2</v>
      </c>
      <c r="E17" s="85"/>
      <c r="F17" s="175">
        <f>'Residentes género e idade (11)'!I18-'Residentes gén e id (01)'!I18</f>
        <v>-265</v>
      </c>
      <c r="G17" s="176">
        <f>('Residentes género e idade (11)'!I18-'Residentes gén e id (01)'!I18)/'Residentes gén e id (01)'!I18</f>
        <v>-3.3316570279104854E-2</v>
      </c>
      <c r="H17" s="85"/>
      <c r="I17" s="171">
        <f>'Residentes género N (11)'!E17-'Residentes género N (01)'!E17</f>
        <v>-235</v>
      </c>
      <c r="J17" s="161">
        <f>('Residentes género N (11)'!E17-'Residentes género N (01)'!E17)/'Residentes género N (01)'!E17</f>
        <v>-3.6215133302511943E-2</v>
      </c>
    </row>
    <row r="18" spans="2:10" ht="14.25" customHeight="1">
      <c r="B18" s="78" t="s">
        <v>5</v>
      </c>
      <c r="C18" s="141">
        <f>'Residentes género e idade (11)'!C19-'Residentes gén e id (01)'!C19</f>
        <v>80</v>
      </c>
      <c r="D18" s="161">
        <f>('Residentes género e idade (11)'!C19-'Residentes gén e id (01)'!C19)/'Residentes gén e id (01)'!C19</f>
        <v>7.8025943626255732E-3</v>
      </c>
      <c r="E18" s="85"/>
      <c r="F18" s="175">
        <f>'Residentes género e idade (11)'!I19-'Residentes gén e id (01)'!I19</f>
        <v>40</v>
      </c>
      <c r="G18" s="176">
        <f>('Residentes género e idade (11)'!I19-'Residentes gén e id (01)'!I19)/'Residentes gén e id (01)'!I19</f>
        <v>7.1352122725651087E-3</v>
      </c>
      <c r="H18" s="85"/>
      <c r="I18" s="171">
        <f>'Residentes género N (11)'!E18-'Residentes género N (01)'!E18</f>
        <v>40</v>
      </c>
      <c r="J18" s="161">
        <f>('Residentes género N (11)'!E18-'Residentes género N (01)'!E18)/'Residentes género N (01)'!E18</f>
        <v>8.6077038949860119E-3</v>
      </c>
    </row>
    <row r="19" spans="2:10" s="33" customFormat="1" ht="14.25" customHeight="1">
      <c r="B19" s="78" t="s">
        <v>6</v>
      </c>
      <c r="C19" s="141">
        <f>'Residentes género e idade (11)'!C20-'Residentes gén e id (01)'!C20</f>
        <v>-751</v>
      </c>
      <c r="D19" s="161">
        <f>('Residentes género e idade (11)'!C20-'Residentes gén e id (01)'!C20)/'Residentes gén e id (01)'!C20</f>
        <v>-7.8066528066528071E-2</v>
      </c>
      <c r="E19" s="85"/>
      <c r="F19" s="175">
        <f>'Residentes género e idade (11)'!I20-'Residentes gén e id (01)'!I20</f>
        <v>-494</v>
      </c>
      <c r="G19" s="176">
        <f>('Residentes género e idade (11)'!I20-'Residentes gén e id (01)'!I20)/'Residentes gén e id (01)'!I20</f>
        <v>-8.823004107876406E-2</v>
      </c>
      <c r="H19" s="85"/>
      <c r="I19" s="171">
        <f>'Residentes género N (11)'!E19-'Residentes género N (01)'!E19</f>
        <v>-257</v>
      </c>
      <c r="J19" s="161">
        <f>('Residentes género N (11)'!E19-'Residentes género N (01)'!E19)/'Residentes género N (01)'!E19</f>
        <v>-6.3914449142004476E-2</v>
      </c>
    </row>
    <row r="20" spans="2:10" s="33" customFormat="1" ht="14.25" customHeight="1">
      <c r="B20" s="78" t="s">
        <v>7</v>
      </c>
      <c r="C20" s="141">
        <f>'Residentes género e idade (11)'!C21-'Residentes gén e id (01)'!C21</f>
        <v>2219</v>
      </c>
      <c r="D20" s="161">
        <f>('Residentes género e idade (11)'!C21-'Residentes gén e id (01)'!C21)/'Residentes gén e id (01)'!C21</f>
        <v>0.23009124844462878</v>
      </c>
      <c r="E20" s="85"/>
      <c r="F20" s="175">
        <f>'Residentes género e idade (11)'!I21-'Residentes gén e id (01)'!I21</f>
        <v>1282</v>
      </c>
      <c r="G20" s="176">
        <f>('Residentes género e idade (11)'!I21-'Residentes gén e id (01)'!I21)/'Residentes gén e id (01)'!I21</f>
        <v>0.25573508876920009</v>
      </c>
      <c r="H20" s="85"/>
      <c r="I20" s="171">
        <f>'Residentes género N (11)'!E20-'Residentes género N (01)'!E20</f>
        <v>937</v>
      </c>
      <c r="J20" s="161">
        <f>('Residentes género N (11)'!E20-'Residentes género N (01)'!E20)/'Residentes género N (01)'!E20</f>
        <v>0.20233210969553012</v>
      </c>
    </row>
    <row r="21" spans="2:10" s="33" customFormat="1" ht="14.25" customHeight="1">
      <c r="B21" s="78" t="s">
        <v>8</v>
      </c>
      <c r="C21" s="141">
        <f>'Residentes género e idade (11)'!C22-'Residentes gén e id (01)'!C22</f>
        <v>-377</v>
      </c>
      <c r="D21" s="161">
        <f>('Residentes género e idade (11)'!C22-'Residentes gén e id (01)'!C22)/'Residentes gén e id (01)'!C22</f>
        <v>-3.8714315054425963E-2</v>
      </c>
      <c r="E21" s="85"/>
      <c r="F21" s="175">
        <f>'Residentes género e idade (11)'!I22-'Residentes gén e id (01)'!I22</f>
        <v>-443</v>
      </c>
      <c r="G21" s="176">
        <f>('Residentes género e idade (11)'!I22-'Residentes gén e id (01)'!I22)/'Residentes gén e id (01)'!I22</f>
        <v>-8.1855136733185507E-2</v>
      </c>
      <c r="H21" s="85"/>
      <c r="I21" s="171">
        <f>'Residentes género N (11)'!E21-'Residentes género N (01)'!E21</f>
        <v>66</v>
      </c>
      <c r="J21" s="161">
        <f>('Residentes género N (11)'!E21-'Residentes género N (01)'!E21)/'Residentes género N (01)'!E21</f>
        <v>1.5256588072122053E-2</v>
      </c>
    </row>
    <row r="22" spans="2:10" s="33" customFormat="1" ht="14.25" customHeight="1">
      <c r="B22" s="78" t="s">
        <v>9</v>
      </c>
      <c r="C22" s="141">
        <f>'Residentes género e idade (11)'!C23-'Residentes gén e id (01)'!C23</f>
        <v>-1812</v>
      </c>
      <c r="D22" s="161">
        <f>('Residentes género e idade (11)'!C23-'Residentes gén e id (01)'!C23)/'Residentes gén e id (01)'!C23</f>
        <v>-0.12723825574046765</v>
      </c>
      <c r="E22" s="85"/>
      <c r="F22" s="175">
        <f>'Residentes género e idade (11)'!I23-'Residentes gén e id (01)'!I23</f>
        <v>-955</v>
      </c>
      <c r="G22" s="176">
        <f>('Residentes género e idade (11)'!I23-'Residentes gén e id (01)'!I23)/'Residentes gén e id (01)'!I23</f>
        <v>-0.1253116388925338</v>
      </c>
      <c r="H22" s="85"/>
      <c r="I22" s="171">
        <f>'Residentes género N (11)'!E22-'Residentes género N (01)'!E22</f>
        <v>-857</v>
      </c>
      <c r="J22" s="161">
        <f>('Residentes género N (11)'!E22-'Residentes género N (01)'!E22)/'Residentes género N (01)'!E22</f>
        <v>-0.12945619335347433</v>
      </c>
    </row>
    <row r="23" spans="2:10" s="33" customFormat="1" ht="14.25" customHeight="1">
      <c r="B23" s="78" t="s">
        <v>10</v>
      </c>
      <c r="C23" s="141">
        <f>'Residentes género e idade (11)'!C24-'Residentes gén e id (01)'!C24</f>
        <v>-4547</v>
      </c>
      <c r="D23" s="161">
        <f>('Residentes género e idade (11)'!C24-'Residentes gén e id (01)'!C24)/'Residentes gén e id (01)'!C24</f>
        <v>-0.10991587700638174</v>
      </c>
      <c r="E23" s="85"/>
      <c r="F23" s="175">
        <f>'Residentes género e idade (11)'!I24-'Residentes gén e id (01)'!I24</f>
        <v>-1919</v>
      </c>
      <c r="G23" s="176">
        <f>('Residentes género e idade (11)'!I24-'Residentes gén e id (01)'!I24)/'Residentes gén e id (01)'!I24</f>
        <v>-8.6235563744214261E-2</v>
      </c>
      <c r="H23" s="85"/>
      <c r="I23" s="171">
        <f>'Residentes género N (11)'!E23-'Residentes género N (01)'!E23</f>
        <v>-2628</v>
      </c>
      <c r="J23" s="161">
        <f>('Residentes género N (11)'!E23-'Residentes género N (01)'!E23)/'Residentes género N (01)'!E23</f>
        <v>-0.13748365158252682</v>
      </c>
    </row>
    <row r="24" spans="2:10" s="33" customFormat="1" ht="14.25" customHeight="1">
      <c r="B24" s="78" t="s">
        <v>11</v>
      </c>
      <c r="C24" s="141">
        <f>'Residentes género e idade (11)'!C25-'Residentes gén e id (01)'!C25</f>
        <v>-634</v>
      </c>
      <c r="D24" s="161">
        <f>('Residentes género e idade (11)'!C25-'Residentes gén e id (01)'!C25)/'Residentes gén e id (01)'!C25</f>
        <v>-5.6871187656978829E-2</v>
      </c>
      <c r="E24" s="85"/>
      <c r="F24" s="175">
        <f>'Residentes género e idade (11)'!I25-'Residentes gén e id (01)'!I25</f>
        <v>-370</v>
      </c>
      <c r="G24" s="176">
        <f>('Residentes género e idade (11)'!I25-'Residentes gén e id (01)'!I25)/'Residentes gén e id (01)'!I25</f>
        <v>-5.9629331184528608E-2</v>
      </c>
      <c r="H24" s="85"/>
      <c r="I24" s="171">
        <f>'Residentes género N (11)'!E24-'Residentes género N (01)'!E24</f>
        <v>-264</v>
      </c>
      <c r="J24" s="161">
        <f>('Residentes género N (11)'!E24-'Residentes género N (01)'!E24)/'Residentes género N (01)'!E24</f>
        <v>-5.3408861015577583E-2</v>
      </c>
    </row>
    <row r="25" spans="2:10" s="33" customFormat="1" ht="14.25" customHeight="1">
      <c r="B25" s="78" t="s">
        <v>12</v>
      </c>
      <c r="C25" s="141">
        <f>'Residentes género e idade (11)'!C26-'Residentes gén e id (01)'!C26</f>
        <v>-467</v>
      </c>
      <c r="D25" s="161">
        <f>('Residentes género e idade (11)'!C26-'Residentes gén e id (01)'!C26)/'Residentes gén e id (01)'!C26</f>
        <v>-2.9321278332391537E-2</v>
      </c>
      <c r="E25" s="85"/>
      <c r="F25" s="175">
        <f>'Residentes género e idade (11)'!I26-'Residentes gén e id (01)'!I26</f>
        <v>-288</v>
      </c>
      <c r="G25" s="176">
        <f>('Residentes género e idade (11)'!I26-'Residentes gén e id (01)'!I26)/'Residentes gén e id (01)'!I26</f>
        <v>-3.4782608695652174E-2</v>
      </c>
      <c r="H25" s="85"/>
      <c r="I25" s="171">
        <f>'Residentes género N (11)'!E25-'Residentes género N (01)'!E25</f>
        <v>-179</v>
      </c>
      <c r="J25" s="161">
        <f>('Residentes género N (11)'!E25-'Residentes género N (01)'!E25)/'Residentes género N (01)'!E25</f>
        <v>-2.3407872368248987E-2</v>
      </c>
    </row>
    <row r="26" spans="2:10" s="33" customFormat="1" ht="14.25" customHeight="1">
      <c r="B26" s="78" t="s">
        <v>13</v>
      </c>
      <c r="C26" s="141">
        <f>'Residentes género e idade (11)'!C27-'Residentes gén e id (01)'!C27</f>
        <v>4327</v>
      </c>
      <c r="D26" s="161">
        <f>('Residentes género e idade (11)'!C27-'Residentes gén e id (01)'!C27)/'Residentes gén e id (01)'!C27</f>
        <v>0.22786876612775817</v>
      </c>
      <c r="E26" s="85"/>
      <c r="F26" s="175">
        <f>'Residentes género e idade (11)'!I27-'Residentes gén e id (01)'!I27</f>
        <v>2448</v>
      </c>
      <c r="G26" s="176">
        <f>('Residentes género e idade (11)'!I27-'Residentes gén e id (01)'!I27)/'Residentes gén e id (01)'!I27</f>
        <v>0.24541353383458647</v>
      </c>
      <c r="H26" s="85"/>
      <c r="I26" s="171">
        <f>'Residentes género N (11)'!E26-'Residentes género N (01)'!E26</f>
        <v>1879</v>
      </c>
      <c r="J26" s="161">
        <f>('Residentes género N (11)'!E26-'Residentes género N (01)'!E26)/'Residentes género N (01)'!E26</f>
        <v>0.20845351675171955</v>
      </c>
    </row>
    <row r="27" spans="2:10" s="33" customFormat="1" ht="14.25" customHeight="1">
      <c r="B27" s="78" t="s">
        <v>14</v>
      </c>
      <c r="C27" s="141">
        <f>'Residentes género e idade (11)'!C28-'Residentes gén e id (01)'!C28</f>
        <v>-232</v>
      </c>
      <c r="D27" s="161">
        <f>('Residentes género e idade (11)'!C28-'Residentes gén e id (01)'!C28)/'Residentes gén e id (01)'!C28</f>
        <v>-0.39522998296422485</v>
      </c>
      <c r="E27" s="85"/>
      <c r="F27" s="175">
        <f>'Residentes género e idade (11)'!I28-'Residentes gén e id (01)'!I28</f>
        <v>-135</v>
      </c>
      <c r="G27" s="176">
        <f>('Residentes género e idade (11)'!I28-'Residentes gén e id (01)'!I28)/'Residentes gén e id (01)'!I28</f>
        <v>-0.40662650602409639</v>
      </c>
      <c r="H27" s="85"/>
      <c r="I27" s="171">
        <f>'Residentes género N (11)'!E27-'Residentes género N (01)'!E27</f>
        <v>-97</v>
      </c>
      <c r="J27" s="161">
        <f>('Residentes género N (11)'!E27-'Residentes género N (01)'!E27)/'Residentes género N (01)'!E27</f>
        <v>-0.38039215686274508</v>
      </c>
    </row>
    <row r="28" spans="2:10" s="33" customFormat="1" ht="14.25" customHeight="1">
      <c r="B28" s="78" t="s">
        <v>15</v>
      </c>
      <c r="C28" s="141">
        <f>'Residentes género e idade (11)'!C29-'Residentes gén e id (01)'!C29</f>
        <v>-574</v>
      </c>
      <c r="D28" s="161">
        <f>('Residentes género e idade (11)'!C29-'Residentes gén e id (01)'!C29)/'Residentes gén e id (01)'!C29</f>
        <v>-5.4619849652678659E-2</v>
      </c>
      <c r="E28" s="85"/>
      <c r="F28" s="175">
        <f>'Residentes género e idade (11)'!I29-'Residentes gén e id (01)'!I29</f>
        <v>-206</v>
      </c>
      <c r="G28" s="176">
        <f>('Residentes género e idade (11)'!I29-'Residentes gén e id (01)'!I29)/'Residentes gén e id (01)'!I29</f>
        <v>-3.8233110616184111E-2</v>
      </c>
      <c r="H28" s="85"/>
      <c r="I28" s="171">
        <f>'Residentes género N (11)'!E28-'Residentes género N (01)'!E28</f>
        <v>-368</v>
      </c>
      <c r="J28" s="161">
        <f>('Residentes género N (11)'!E28-'Residentes género N (01)'!E28)/'Residentes género N (01)'!E28</f>
        <v>-7.1860964655340753E-2</v>
      </c>
    </row>
    <row r="29" spans="2:10" s="33" customFormat="1" ht="14.25" customHeight="1">
      <c r="B29" s="78" t="s">
        <v>16</v>
      </c>
      <c r="C29" s="141">
        <f>'Residentes género e idade (11)'!C30-'Residentes gén e id (01)'!C30</f>
        <v>-630</v>
      </c>
      <c r="D29" s="161">
        <f>('Residentes género e idade (11)'!C30-'Residentes gén e id (01)'!C30)/'Residentes gén e id (01)'!C30</f>
        <v>-0.14586709886547811</v>
      </c>
      <c r="E29" s="85"/>
      <c r="F29" s="175">
        <f>'Residentes género e idade (11)'!I30-'Residentes gén e id (01)'!I30</f>
        <v>-447</v>
      </c>
      <c r="G29" s="176">
        <f>('Residentes género e idade (11)'!I30-'Residentes gén e id (01)'!I30)/'Residentes gén e id (01)'!I30</f>
        <v>-0.18334700574241181</v>
      </c>
      <c r="H29" s="85"/>
      <c r="I29" s="171">
        <f>'Residentes género N (11)'!E29-'Residentes género N (01)'!E29</f>
        <v>-183</v>
      </c>
      <c r="J29" s="161">
        <f>('Residentes género N (11)'!E29-'Residentes género N (01)'!E29)/'Residentes género N (01)'!E29</f>
        <v>-9.7288676236044661E-2</v>
      </c>
    </row>
    <row r="30" spans="2:10" s="33" customFormat="1" ht="14.25" customHeight="1">
      <c r="B30" s="78" t="s">
        <v>17</v>
      </c>
      <c r="C30" s="141">
        <f>'Residentes género e idade (11)'!C31-'Residentes gén e id (01)'!C31</f>
        <v>-930</v>
      </c>
      <c r="D30" s="161">
        <f>('Residentes género e idade (11)'!C31-'Residentes gén e id (01)'!C31)/'Residentes gén e id (01)'!C31</f>
        <v>-0.29226901319924575</v>
      </c>
      <c r="E30" s="85"/>
      <c r="F30" s="175">
        <f>'Residentes género e idade (11)'!I31-'Residentes gén e id (01)'!I31</f>
        <v>-528</v>
      </c>
      <c r="G30" s="176">
        <f>('Residentes género e idade (11)'!I31-'Residentes gén e id (01)'!I31)/'Residentes gén e id (01)'!I31</f>
        <v>-0.30697674418604654</v>
      </c>
      <c r="H30" s="85"/>
      <c r="I30" s="171">
        <f>'Residentes género N (11)'!E30-'Residentes género N (01)'!E30</f>
        <v>-402</v>
      </c>
      <c r="J30" s="161">
        <f>('Residentes género N (11)'!E30-'Residentes género N (01)'!E30)/'Residentes género N (01)'!E30</f>
        <v>-0.27496580027359779</v>
      </c>
    </row>
    <row r="31" spans="2:10" s="33" customFormat="1" ht="14.25" customHeight="1">
      <c r="B31" s="78" t="s">
        <v>18</v>
      </c>
      <c r="C31" s="141">
        <f>'Residentes género e idade (11)'!C32-'Residentes gén e id (01)'!C32</f>
        <v>-1173</v>
      </c>
      <c r="D31" s="161">
        <f>('Residentes género e idade (11)'!C32-'Residentes gén e id (01)'!C32)/'Residentes gén e id (01)'!C32</f>
        <v>-0.16853448275862068</v>
      </c>
      <c r="E31" s="85"/>
      <c r="F31" s="175">
        <f>'Residentes género e idade (11)'!I32-'Residentes gén e id (01)'!I32</f>
        <v>-634</v>
      </c>
      <c r="G31" s="176">
        <f>('Residentes género e idade (11)'!I32-'Residentes gén e id (01)'!I32)/'Residentes gén e id (01)'!I32</f>
        <v>-0.16649159663865545</v>
      </c>
      <c r="H31" s="85"/>
      <c r="I31" s="171">
        <f>'Residentes género N (11)'!E31-'Residentes género N (01)'!E31</f>
        <v>-539</v>
      </c>
      <c r="J31" s="161">
        <f>('Residentes género N (11)'!E31-'Residentes género N (01)'!E31)/'Residentes género N (01)'!E31</f>
        <v>-0.171002538071066</v>
      </c>
    </row>
    <row r="32" spans="2:10" s="33" customFormat="1" ht="14.25" customHeight="1">
      <c r="B32" s="78" t="s">
        <v>19</v>
      </c>
      <c r="C32" s="141">
        <f>'Residentes género e idade (11)'!C33-'Residentes gén e id (01)'!C33</f>
        <v>-670</v>
      </c>
      <c r="D32" s="161">
        <f>('Residentes género e idade (11)'!C33-'Residentes gén e id (01)'!C33)/'Residentes gén e id (01)'!C33</f>
        <v>-7.7277970011534025E-2</v>
      </c>
      <c r="E32" s="85"/>
      <c r="F32" s="175">
        <f>'Residentes género e idade (11)'!I33-'Residentes gén e id (01)'!I33</f>
        <v>-545</v>
      </c>
      <c r="G32" s="176">
        <f>('Residentes género e idade (11)'!I33-'Residentes gén e id (01)'!I33)/'Residentes gén e id (01)'!I33</f>
        <v>-0.10917467948717949</v>
      </c>
      <c r="H32" s="85"/>
      <c r="I32" s="171">
        <f>'Residentes género N (11)'!E32-'Residentes género N (01)'!E32</f>
        <v>-125</v>
      </c>
      <c r="J32" s="161">
        <f>('Residentes género N (11)'!E32-'Residentes género N (01)'!E32)/'Residentes género N (01)'!E32</f>
        <v>-3.3985861881457316E-2</v>
      </c>
    </row>
    <row r="33" spans="2:10" s="33" customFormat="1" ht="14.25" customHeight="1">
      <c r="B33" s="78" t="s">
        <v>20</v>
      </c>
      <c r="C33" s="141">
        <f>'Residentes género e idade (11)'!C34-'Residentes gén e id (01)'!C34</f>
        <v>3470</v>
      </c>
      <c r="D33" s="161">
        <f>('Residentes género e idade (11)'!C34-'Residentes gén e id (01)'!C34)/'Residentes gén e id (01)'!C34</f>
        <v>9.2059533600403254E-2</v>
      </c>
      <c r="E33" s="85"/>
      <c r="F33" s="175">
        <f>'Residentes género e idade (11)'!I34-'Residentes gén e id (01)'!I34</f>
        <v>1987</v>
      </c>
      <c r="G33" s="176">
        <f>('Residentes género e idade (11)'!I34-'Residentes gén e id (01)'!I34)/'Residentes gén e id (01)'!I34</f>
        <v>9.9171491315631868E-2</v>
      </c>
      <c r="H33" s="85"/>
      <c r="I33" s="171">
        <f>'Residentes género N (11)'!E33-'Residentes género N (01)'!E33</f>
        <v>1483</v>
      </c>
      <c r="J33" s="161">
        <f>('Residentes género N (11)'!E33-'Residentes género N (01)'!E33)/'Residentes género N (01)'!E33</f>
        <v>8.3989352664665576E-2</v>
      </c>
    </row>
    <row r="34" spans="2:10" s="33" customFormat="1" ht="14.25" customHeight="1">
      <c r="B34" s="78" t="s">
        <v>21</v>
      </c>
      <c r="C34" s="141">
        <f>'Residentes género e idade (11)'!C35-'Residentes gén e id (01)'!C35</f>
        <v>13</v>
      </c>
      <c r="D34" s="161">
        <f>('Residentes género e idade (11)'!C35-'Residentes gén e id (01)'!C35)/'Residentes gén e id (01)'!C35</f>
        <v>3.4210526315789476E-2</v>
      </c>
      <c r="E34" s="85"/>
      <c r="F34" s="175">
        <f>'Residentes género e idade (11)'!I35-'Residentes gén e id (01)'!I35</f>
        <v>9</v>
      </c>
      <c r="G34" s="176">
        <f>('Residentes género e idade (11)'!I35-'Residentes gén e id (01)'!I35)/'Residentes gén e id (01)'!I35</f>
        <v>4.5685279187817257E-2</v>
      </c>
      <c r="H34" s="85"/>
      <c r="I34" s="171">
        <f>'Residentes género N (11)'!E34-'Residentes género N (01)'!E34</f>
        <v>4</v>
      </c>
      <c r="J34" s="161">
        <f>('Residentes género N (11)'!E34-'Residentes género N (01)'!E34)/'Residentes género N (01)'!E34</f>
        <v>2.185792349726776E-2</v>
      </c>
    </row>
    <row r="35" spans="2:10" s="33" customFormat="1" ht="14.25" customHeight="1">
      <c r="B35" s="78" t="s">
        <v>22</v>
      </c>
      <c r="C35" s="141">
        <f>'Residentes género e idade (11)'!C36-'Residentes gén e id (01)'!C36</f>
        <v>31</v>
      </c>
      <c r="D35" s="161">
        <f>('Residentes género e idade (11)'!C36-'Residentes gén e id (01)'!C36)/'Residentes gén e id (01)'!C36</f>
        <v>9.0909090909090912E-2</v>
      </c>
      <c r="E35" s="85"/>
      <c r="F35" s="175">
        <f>'Residentes género e idade (11)'!I36-'Residentes gén e id (01)'!I36</f>
        <v>10</v>
      </c>
      <c r="G35" s="176">
        <f>('Residentes género e idade (11)'!I36-'Residentes gén e id (01)'!I36)/'Residentes gén e id (01)'!I36</f>
        <v>5.5555555555555552E-2</v>
      </c>
      <c r="H35" s="85"/>
      <c r="I35" s="171">
        <f>'Residentes género N (11)'!E35-'Residentes género N (01)'!E35</f>
        <v>21</v>
      </c>
      <c r="J35" s="161">
        <f>('Residentes género N (11)'!E35-'Residentes género N (01)'!E35)/'Residentes género N (01)'!E35</f>
        <v>0.13043478260869565</v>
      </c>
    </row>
    <row r="36" spans="2:10" s="33" customFormat="1" ht="14.25" customHeight="1">
      <c r="B36" s="78" t="s">
        <v>23</v>
      </c>
      <c r="C36" s="141">
        <f>'Residentes género e idade (11)'!C37-'Residentes gén e id (01)'!C37</f>
        <v>-665</v>
      </c>
      <c r="D36" s="161">
        <f>('Residentes género e idade (11)'!C37-'Residentes gén e id (01)'!C37)/'Residentes gén e id (01)'!C37</f>
        <v>-1.7153764799958726E-2</v>
      </c>
      <c r="E36" s="85"/>
      <c r="F36" s="175">
        <f>'Residentes género e idade (11)'!I37-'Residentes gén e id (01)'!I37</f>
        <v>59</v>
      </c>
      <c r="G36" s="176">
        <f>('Residentes género e idade (11)'!I37-'Residentes gén e id (01)'!I37)/'Residentes gén e id (01)'!I37</f>
        <v>2.9356154841277738E-3</v>
      </c>
      <c r="H36" s="85"/>
      <c r="I36" s="171">
        <f>'Residentes género N (11)'!E36-'Residentes género N (01)'!E36</f>
        <v>-724</v>
      </c>
      <c r="J36" s="161">
        <f>('Residentes género N (11)'!E36-'Residentes género N (01)'!E36)/'Residentes género N (01)'!E36</f>
        <v>-3.8780866677379615E-2</v>
      </c>
    </row>
    <row r="37" spans="2:10" s="33" customFormat="1" ht="14.25" customHeight="1">
      <c r="B37" s="78" t="s">
        <v>24</v>
      </c>
      <c r="C37" s="141">
        <f>'Residentes género e idade (11)'!C38-'Residentes gén e id (01)'!C38</f>
        <v>-748</v>
      </c>
      <c r="D37" s="161">
        <f>('Residentes género e idade (11)'!C38-'Residentes gén e id (01)'!C38)/'Residentes gén e id (01)'!C38</f>
        <v>-0.14686825053995681</v>
      </c>
      <c r="E37" s="85"/>
      <c r="F37" s="175">
        <f>'Residentes género e idade (11)'!I38-'Residentes gén e id (01)'!I38</f>
        <v>-487</v>
      </c>
      <c r="G37" s="176">
        <f>('Residentes género e idade (11)'!I38-'Residentes gén e id (01)'!I38)/'Residentes gén e id (01)'!I38</f>
        <v>-0.17004189944134079</v>
      </c>
      <c r="H37" s="85"/>
      <c r="I37" s="171">
        <f>'Residentes género N (11)'!E37-'Residentes género N (01)'!E37</f>
        <v>-261</v>
      </c>
      <c r="J37" s="161">
        <f>('Residentes género N (11)'!E37-'Residentes género N (01)'!E37)/'Residentes género N (01)'!E37</f>
        <v>-0.11709286675639301</v>
      </c>
    </row>
    <row r="38" spans="2:10" s="33" customFormat="1" ht="14.25" customHeight="1">
      <c r="B38" s="78" t="s">
        <v>25</v>
      </c>
      <c r="C38" s="141">
        <f>'Residentes género e idade (11)'!C39-'Residentes gén e id (01)'!C39</f>
        <v>-8</v>
      </c>
      <c r="D38" s="161">
        <f>('Residentes género e idade (11)'!C39-'Residentes gén e id (01)'!C39)/'Residentes gén e id (01)'!C39</f>
        <v>-5.2318357203583806E-4</v>
      </c>
      <c r="E38" s="85"/>
      <c r="F38" s="175">
        <f>'Residentes género e idade (11)'!I39-'Residentes gén e id (01)'!I39</f>
        <v>-149</v>
      </c>
      <c r="G38" s="176">
        <f>('Residentes género e idade (11)'!I39-'Residentes gén e id (01)'!I39)/'Residentes gén e id (01)'!I39</f>
        <v>-1.7048054919908465E-2</v>
      </c>
      <c r="H38" s="85"/>
      <c r="I38" s="171">
        <f>'Residentes género N (11)'!E38-'Residentes género N (01)'!E38</f>
        <v>141</v>
      </c>
      <c r="J38" s="161">
        <f>('Residentes género N (11)'!E38-'Residentes género N (01)'!E38)/'Residentes género N (01)'!E38</f>
        <v>2.1523431537169898E-2</v>
      </c>
    </row>
    <row r="39" spans="2:10" s="33" customFormat="1" ht="14.25" customHeight="1">
      <c r="B39" s="78" t="s">
        <v>26</v>
      </c>
      <c r="C39" s="141">
        <f>'Residentes género e idade (11)'!C40-'Residentes gén e id (01)'!C40</f>
        <v>-1582</v>
      </c>
      <c r="D39" s="161">
        <f>('Residentes género e idade (11)'!C40-'Residentes gén e id (01)'!C40)/'Residentes gén e id (01)'!C40</f>
        <v>-0.26071193144363874</v>
      </c>
      <c r="E39" s="85"/>
      <c r="F39" s="175">
        <f>'Residentes género e idade (11)'!I40-'Residentes gén e id (01)'!I40</f>
        <v>-886</v>
      </c>
      <c r="G39" s="176">
        <f>('Residentes género e idade (11)'!I40-'Residentes gén e id (01)'!I40)/'Residentes gén e id (01)'!I40</f>
        <v>-0.27635683094198377</v>
      </c>
      <c r="H39" s="85"/>
      <c r="I39" s="171">
        <f>'Residentes género N (11)'!E39-'Residentes género N (01)'!E39</f>
        <v>-696</v>
      </c>
      <c r="J39" s="161">
        <f>('Residentes género N (11)'!E39-'Residentes género N (01)'!E39)/'Residentes género N (01)'!E39</f>
        <v>-0.24318658280922431</v>
      </c>
    </row>
    <row r="40" spans="2:10" s="33" customFormat="1" ht="14.25" customHeight="1">
      <c r="B40" s="78" t="s">
        <v>27</v>
      </c>
      <c r="C40" s="141">
        <f>'Residentes género e idade (11)'!C41-'Residentes gén e id (01)'!C41</f>
        <v>-942</v>
      </c>
      <c r="D40" s="161">
        <f>('Residentes género e idade (11)'!C41-'Residentes gén e id (01)'!C41)/'Residentes gén e id (01)'!C41</f>
        <v>-6.8648885002186272E-2</v>
      </c>
      <c r="E40" s="85"/>
      <c r="F40" s="175">
        <f>'Residentes género e idade (11)'!I41-'Residentes gén e id (01)'!I41</f>
        <v>-568</v>
      </c>
      <c r="G40" s="176">
        <f>('Residentes género e idade (11)'!I41-'Residentes gén e id (01)'!I41)/'Residentes gén e id (01)'!I41</f>
        <v>-7.407407407407407E-2</v>
      </c>
      <c r="H40" s="85"/>
      <c r="I40" s="171">
        <f>'Residentes género N (11)'!E40-'Residentes género N (01)'!E40</f>
        <v>-374</v>
      </c>
      <c r="J40" s="161">
        <f>('Residentes género N (11)'!E40-'Residentes género N (01)'!E40)/'Residentes género N (01)'!E40</f>
        <v>-6.1777337297654444E-2</v>
      </c>
    </row>
    <row r="41" spans="2:10" s="33" customFormat="1" ht="14.25" customHeight="1">
      <c r="B41" s="78" t="s">
        <v>28</v>
      </c>
      <c r="C41" s="141">
        <f>'Residentes género e idade (11)'!C42-'Residentes gén e id (01)'!C42</f>
        <v>-396</v>
      </c>
      <c r="D41" s="161">
        <f>('Residentes género e idade (11)'!C42-'Residentes gén e id (01)'!C42)/'Residentes gén e id (01)'!C42</f>
        <v>-4.6632124352331605E-2</v>
      </c>
      <c r="E41" s="85"/>
      <c r="F41" s="175">
        <f>'Residentes género e idade (11)'!I42-'Residentes gén e id (01)'!I42</f>
        <v>-151</v>
      </c>
      <c r="G41" s="176">
        <f>('Residentes género e idade (11)'!I42-'Residentes gén e id (01)'!I42)/'Residentes gén e id (01)'!I42</f>
        <v>-3.3056042031523646E-2</v>
      </c>
      <c r="H41" s="85"/>
      <c r="I41" s="171">
        <f>'Residentes género N (11)'!E41-'Residentes género N (01)'!E41</f>
        <v>-245</v>
      </c>
      <c r="J41" s="161">
        <f>('Residentes género N (11)'!E41-'Residentes género N (01)'!E41)/'Residentes género N (01)'!E41</f>
        <v>-6.2436289500509681E-2</v>
      </c>
    </row>
    <row r="42" spans="2:10" s="33" customFormat="1" ht="14.25" customHeight="1">
      <c r="B42" s="78" t="s">
        <v>29</v>
      </c>
      <c r="C42" s="141">
        <f>'Residentes género e idade (11)'!C43-'Residentes gén e id (01)'!C43</f>
        <v>-138</v>
      </c>
      <c r="D42" s="161">
        <f>('Residentes género e idade (11)'!C43-'Residentes gén e id (01)'!C43)/'Residentes gén e id (01)'!C43</f>
        <v>-0.15681818181818183</v>
      </c>
      <c r="E42" s="85"/>
      <c r="F42" s="175">
        <f>'Residentes género e idade (11)'!I43-'Residentes gén e id (01)'!I43</f>
        <v>-90</v>
      </c>
      <c r="G42" s="176">
        <f>('Residentes género e idade (11)'!I43-'Residentes gén e id (01)'!I43)/'Residentes gén e id (01)'!I43</f>
        <v>-0.18947368421052632</v>
      </c>
      <c r="H42" s="85"/>
      <c r="I42" s="171">
        <f>'Residentes género N (11)'!E42-'Residentes género N (01)'!E42</f>
        <v>-48</v>
      </c>
      <c r="J42" s="161">
        <f>('Residentes género N (11)'!E42-'Residentes género N (01)'!E42)/'Residentes género N (01)'!E42</f>
        <v>-0.11851851851851852</v>
      </c>
    </row>
    <row r="43" spans="2:10" s="33" customFormat="1" ht="14.25" customHeight="1">
      <c r="B43" s="78" t="s">
        <v>30</v>
      </c>
      <c r="C43" s="141">
        <f>'Residentes género e idade (11)'!C44-'Residentes gén e id (01)'!C44</f>
        <v>-365</v>
      </c>
      <c r="D43" s="161">
        <f>('Residentes género e idade (11)'!C44-'Residentes gén e id (01)'!C44)/'Residentes gén e id (01)'!C44</f>
        <v>-8.9438863023768689E-2</v>
      </c>
      <c r="E43" s="85"/>
      <c r="F43" s="175">
        <f>'Residentes género e idade (11)'!I44-'Residentes gén e id (01)'!I44</f>
        <v>-219</v>
      </c>
      <c r="G43" s="176">
        <f>('Residentes género e idade (11)'!I44-'Residentes gén e id (01)'!I44)/'Residentes gén e id (01)'!I44</f>
        <v>-9.7637093178778417E-2</v>
      </c>
      <c r="H43" s="85"/>
      <c r="I43" s="171">
        <f>'Residentes género N (11)'!E43-'Residentes género N (01)'!E43</f>
        <v>-146</v>
      </c>
      <c r="J43" s="161">
        <f>('Residentes género N (11)'!E43-'Residentes género N (01)'!E43)/'Residentes género N (01)'!E43</f>
        <v>-7.9434167573449399E-2</v>
      </c>
    </row>
    <row r="44" spans="2:10" s="33" customFormat="1" ht="14.25" customHeight="1">
      <c r="B44" s="78" t="s">
        <v>31</v>
      </c>
      <c r="C44" s="141">
        <f>'Residentes género e idade (11)'!C45-'Residentes gén e id (01)'!C45</f>
        <v>-611</v>
      </c>
      <c r="D44" s="161">
        <f>('Residentes género e idade (11)'!C45-'Residentes gén e id (01)'!C45)/'Residentes gén e id (01)'!C45</f>
        <v>-0.10426621160409556</v>
      </c>
      <c r="E44" s="85"/>
      <c r="F44" s="175">
        <f>'Residentes género e idade (11)'!I45-'Residentes gén e id (01)'!I45</f>
        <v>-310</v>
      </c>
      <c r="G44" s="176">
        <f>('Residentes género e idade (11)'!I45-'Residentes gén e id (01)'!I45)/'Residentes gén e id (01)'!I45</f>
        <v>-9.7392397109644993E-2</v>
      </c>
      <c r="H44" s="85"/>
      <c r="I44" s="171">
        <f>'Residentes género N (11)'!E44-'Residentes género N (01)'!E44</f>
        <v>-301</v>
      </c>
      <c r="J44" s="161">
        <f>('Residentes género N (11)'!E44-'Residentes género N (01)'!E44)/'Residentes género N (01)'!E44</f>
        <v>-0.11243929772132985</v>
      </c>
    </row>
    <row r="45" spans="2:10" s="33" customFormat="1" ht="14.25" customHeight="1">
      <c r="B45" s="78" t="s">
        <v>32</v>
      </c>
      <c r="C45" s="141">
        <f>'Residentes género e idade (11)'!C46-'Residentes gén e id (01)'!C46</f>
        <v>-395</v>
      </c>
      <c r="D45" s="161">
        <f>('Residentes género e idade (11)'!C46-'Residentes gén e id (01)'!C46)/'Residentes gén e id (01)'!C46</f>
        <v>-5.4332874828060526E-2</v>
      </c>
      <c r="E45" s="85"/>
      <c r="F45" s="175">
        <f>'Residentes género e idade (11)'!I46-'Residentes gén e id (01)'!I46</f>
        <v>-328</v>
      </c>
      <c r="G45" s="176">
        <f>('Residentes género e idade (11)'!I46-'Residentes gén e id (01)'!I46)/'Residentes gén e id (01)'!I46</f>
        <v>-7.8675941472775249E-2</v>
      </c>
      <c r="H45" s="85"/>
      <c r="I45" s="171">
        <f>'Residentes género N (11)'!E45-'Residentes género N (01)'!E45</f>
        <v>-67</v>
      </c>
      <c r="J45" s="161">
        <f>('Residentes género N (11)'!E45-'Residentes género N (01)'!E45)/'Residentes género N (01)'!E45</f>
        <v>-2.1605933569816188E-2</v>
      </c>
    </row>
    <row r="46" spans="2:10" s="33" customFormat="1" ht="14.25" customHeight="1">
      <c r="B46" s="78" t="s">
        <v>33</v>
      </c>
      <c r="C46" s="141">
        <f>'Residentes género e idade (11)'!C47-'Residentes gén e id (01)'!C47</f>
        <v>191</v>
      </c>
      <c r="D46" s="161">
        <f>('Residentes género e idade (11)'!C47-'Residentes gén e id (01)'!C47)/'Residentes gén e id (01)'!C47</f>
        <v>0.27285714285714285</v>
      </c>
      <c r="E46" s="85"/>
      <c r="F46" s="175">
        <f>'Residentes género e idade (11)'!I47-'Residentes gén e id (01)'!I47</f>
        <v>23</v>
      </c>
      <c r="G46" s="176">
        <f>('Residentes género e idade (11)'!I47-'Residentes gén e id (01)'!I47)/'Residentes gén e id (01)'!I47</f>
        <v>6.1994609164420483E-2</v>
      </c>
      <c r="H46" s="85"/>
      <c r="I46" s="171">
        <f>'Residentes género N (11)'!E46-'Residentes género N (01)'!E46</f>
        <v>168</v>
      </c>
      <c r="J46" s="161">
        <f>('Residentes género N (11)'!E46-'Residentes género N (01)'!E46)/'Residentes género N (01)'!E46</f>
        <v>0.51063829787234039</v>
      </c>
    </row>
    <row r="47" spans="2:10" s="33" customFormat="1" ht="14.25" customHeight="1">
      <c r="B47" s="78" t="s">
        <v>34</v>
      </c>
      <c r="C47" s="141">
        <f>'Residentes género e idade (11)'!C48-'Residentes gén e id (01)'!C48</f>
        <v>-1215</v>
      </c>
      <c r="D47" s="161">
        <f>('Residentes género e idade (11)'!C48-'Residentes gén e id (01)'!C48)/'Residentes gén e id (01)'!C48</f>
        <v>-0.12453874538745388</v>
      </c>
      <c r="E47" s="85"/>
      <c r="F47" s="175">
        <f>'Residentes género e idade (11)'!I48-'Residentes gén e id (01)'!I48</f>
        <v>-655</v>
      </c>
      <c r="G47" s="176">
        <f>('Residentes género e idade (11)'!I48-'Residentes gén e id (01)'!I48)/'Residentes gén e id (01)'!I48</f>
        <v>-0.12293543543543543</v>
      </c>
      <c r="H47" s="85"/>
      <c r="I47" s="171">
        <f>'Residentes género N (11)'!E47-'Residentes género N (01)'!E47</f>
        <v>-560</v>
      </c>
      <c r="J47" s="161">
        <f>('Residentes género N (11)'!E47-'Residentes género N (01)'!E47)/'Residentes género N (01)'!E47</f>
        <v>-0.12646793134598014</v>
      </c>
    </row>
    <row r="48" spans="2:10" s="33" customFormat="1" ht="14.25" customHeight="1">
      <c r="B48" s="78" t="s">
        <v>35</v>
      </c>
      <c r="C48" s="141">
        <f>'Residentes género e idade (11)'!C49-'Residentes gén e id (01)'!C49</f>
        <v>4626</v>
      </c>
      <c r="D48" s="161">
        <f>('Residentes género e idade (11)'!C49-'Residentes gén e id (01)'!C49)/'Residentes gén e id (01)'!C49</f>
        <v>9.967679379444086E-2</v>
      </c>
      <c r="E48" s="85"/>
      <c r="F48" s="175">
        <f>'Residentes género e idade (11)'!I49-'Residentes gén e id (01)'!I49</f>
        <v>2613</v>
      </c>
      <c r="G48" s="176">
        <f>('Residentes género e idade (11)'!I49-'Residentes gén e id (01)'!I49)/'Residentes gén e id (01)'!I49</f>
        <v>0.10710333237693159</v>
      </c>
      <c r="H48" s="85"/>
      <c r="I48" s="171">
        <f>'Residentes género N (11)'!E48-'Residentes género N (01)'!E48</f>
        <v>2013</v>
      </c>
      <c r="J48" s="161">
        <f>('Residentes género N (11)'!E48-'Residentes género N (01)'!E48)/'Residentes género N (01)'!E48</f>
        <v>9.1445963748693959E-2</v>
      </c>
    </row>
    <row r="49" spans="2:10" s="33" customFormat="1" ht="14.25" customHeight="1">
      <c r="B49" s="78" t="s">
        <v>36</v>
      </c>
      <c r="C49" s="141">
        <f>'Residentes género e idade (11)'!C50-'Residentes gén e id (01)'!C50</f>
        <v>-238</v>
      </c>
      <c r="D49" s="161">
        <f>('Residentes género e idade (11)'!C50-'Residentes gén e id (01)'!C50)/'Residentes gén e id (01)'!C50</f>
        <v>-0.27771295215869313</v>
      </c>
      <c r="E49" s="85"/>
      <c r="F49" s="175">
        <f>'Residentes género e idade (11)'!I50-'Residentes gén e id (01)'!I50</f>
        <v>-127</v>
      </c>
      <c r="G49" s="176">
        <f>('Residentes género e idade (11)'!I50-'Residentes gén e id (01)'!I50)/'Residentes gén e id (01)'!I50</f>
        <v>-0.2618556701030928</v>
      </c>
      <c r="H49" s="85"/>
      <c r="I49" s="171">
        <f>'Residentes género N (11)'!E49-'Residentes género N (01)'!E49</f>
        <v>-111</v>
      </c>
      <c r="J49" s="161">
        <f>('Residentes género N (11)'!E49-'Residentes género N (01)'!E49)/'Residentes género N (01)'!E49</f>
        <v>-0.29838709677419356</v>
      </c>
    </row>
    <row r="50" spans="2:10" s="33" customFormat="1" ht="14.25" customHeight="1">
      <c r="B50" s="78" t="s">
        <v>37</v>
      </c>
      <c r="C50" s="141">
        <f>'Residentes género e idade (11)'!C51-'Residentes gén e id (01)'!C51</f>
        <v>-2296</v>
      </c>
      <c r="D50" s="161">
        <f>('Residentes género e idade (11)'!C51-'Residentes gén e id (01)'!C51)/'Residentes gén e id (01)'!C51</f>
        <v>-0.13080385119352816</v>
      </c>
      <c r="E50" s="85"/>
      <c r="F50" s="175">
        <f>'Residentes género e idade (11)'!I51-'Residentes gén e id (01)'!I51</f>
        <v>-1239</v>
      </c>
      <c r="G50" s="176">
        <f>('Residentes género e idade (11)'!I51-'Residentes gén e id (01)'!I51)/'Residentes gén e id (01)'!I51</f>
        <v>-0.12555735711390353</v>
      </c>
      <c r="H50" s="85"/>
      <c r="I50" s="171">
        <f>'Residentes género N (11)'!E50-'Residentes género N (01)'!E50</f>
        <v>-1057</v>
      </c>
      <c r="J50" s="161">
        <f>('Residentes género N (11)'!E50-'Residentes género N (01)'!E50)/'Residentes género N (01)'!E50</f>
        <v>-0.13754066363044892</v>
      </c>
    </row>
    <row r="51" spans="2:10" s="33" customFormat="1" ht="14.25" customHeight="1">
      <c r="B51" s="78" t="s">
        <v>38</v>
      </c>
      <c r="C51" s="141">
        <f>'Residentes género e idade (11)'!C52-'Residentes gén e id (01)'!C52</f>
        <v>-536</v>
      </c>
      <c r="D51" s="161">
        <f>('Residentes género e idade (11)'!C52-'Residentes gén e id (01)'!C52)/'Residentes gén e id (01)'!C52</f>
        <v>-0.26184660478749389</v>
      </c>
      <c r="E51" s="85"/>
      <c r="F51" s="175">
        <f>'Residentes género e idade (11)'!I52-'Residentes gén e id (01)'!I52</f>
        <v>-319</v>
      </c>
      <c r="G51" s="176">
        <f>('Residentes género e idade (11)'!I52-'Residentes gén e id (01)'!I52)/'Residentes gén e id (01)'!I52</f>
        <v>-0.28007023705004391</v>
      </c>
      <c r="H51" s="85"/>
      <c r="I51" s="171">
        <f>'Residentes género N (11)'!E51-'Residentes género N (01)'!E51</f>
        <v>-217</v>
      </c>
      <c r="J51" s="161">
        <f>('Residentes género N (11)'!E51-'Residentes género N (01)'!E51)/'Residentes género N (01)'!E51</f>
        <v>-0.23898678414096916</v>
      </c>
    </row>
    <row r="52" spans="2:10" s="33" customFormat="1" ht="14.25" customHeight="1">
      <c r="B52" s="78" t="s">
        <v>39</v>
      </c>
      <c r="C52" s="141">
        <f>'Residentes género e idade (11)'!C53-'Residentes gén e id (01)'!C53</f>
        <v>7</v>
      </c>
      <c r="D52" s="161">
        <f>('Residentes género e idade (11)'!C53-'Residentes gén e id (01)'!C53)/'Residentes gén e id (01)'!C53</f>
        <v>1.7443309244953901E-3</v>
      </c>
      <c r="E52" s="85"/>
      <c r="F52" s="175">
        <f>'Residentes género e idade (11)'!I53-'Residentes gén e id (01)'!I53</f>
        <v>-69</v>
      </c>
      <c r="G52" s="176">
        <f>('Residentes género e idade (11)'!I53-'Residentes gén e id (01)'!I53)/'Residentes gén e id (01)'!I53</f>
        <v>-3.1025179856115109E-2</v>
      </c>
      <c r="H52" s="85"/>
      <c r="I52" s="171">
        <f>'Residentes género N (11)'!E52-'Residentes género N (01)'!E52</f>
        <v>76</v>
      </c>
      <c r="J52" s="161">
        <f>('Residentes género N (11)'!E52-'Residentes género N (01)'!E52)/'Residentes género N (01)'!E52</f>
        <v>4.2481833426495245E-2</v>
      </c>
    </row>
    <row r="53" spans="2:10" s="33" customFormat="1" ht="14.25" customHeight="1">
      <c r="B53" s="78" t="s">
        <v>40</v>
      </c>
      <c r="C53" s="141">
        <f>'Residentes género e idade (11)'!C54-'Residentes gén e id (01)'!C54</f>
        <v>-271</v>
      </c>
      <c r="D53" s="161">
        <f>('Residentes género e idade (11)'!C54-'Residentes gén e id (01)'!C54)/'Residentes gén e id (01)'!C54</f>
        <v>-0.16811414392059554</v>
      </c>
      <c r="E53" s="85"/>
      <c r="F53" s="175">
        <f>'Residentes género e idade (11)'!I54-'Residentes gén e id (01)'!I54</f>
        <v>-201</v>
      </c>
      <c r="G53" s="176">
        <f>('Residentes género e idade (11)'!I54-'Residentes gén e id (01)'!I54)/'Residentes gén e id (01)'!I54</f>
        <v>-0.23183391003460208</v>
      </c>
      <c r="H53" s="85"/>
      <c r="I53" s="171">
        <f>'Residentes género N (11)'!E53-'Residentes género N (01)'!E53</f>
        <v>-70</v>
      </c>
      <c r="J53" s="161">
        <f>('Residentes género N (11)'!E53-'Residentes género N (01)'!E53)/'Residentes género N (01)'!E53</f>
        <v>-9.3959731543624164E-2</v>
      </c>
    </row>
    <row r="54" spans="2:10" s="33" customFormat="1" ht="14.25" customHeight="1">
      <c r="B54" s="78" t="s">
        <v>41</v>
      </c>
      <c r="C54" s="141">
        <f>'Residentes género e idade (11)'!C55-'Residentes gén e id (01)'!C55</f>
        <v>67</v>
      </c>
      <c r="D54" s="161">
        <f>('Residentes género e idade (11)'!C55-'Residentes gén e id (01)'!C55)/'Residentes gén e id (01)'!C55</f>
        <v>1.9894293010273771E-3</v>
      </c>
      <c r="E54" s="85"/>
      <c r="F54" s="175">
        <f>'Residentes género e idade (11)'!I55-'Residentes gén e id (01)'!I55</f>
        <v>234</v>
      </c>
      <c r="G54" s="176">
        <f>('Residentes género e idade (11)'!I55-'Residentes gén e id (01)'!I55)/'Residentes gén e id (01)'!I55</f>
        <v>1.2775017743080199E-2</v>
      </c>
      <c r="H54" s="85"/>
      <c r="I54" s="171">
        <f>'Residentes género N (11)'!E54-'Residentes género N (01)'!E54</f>
        <v>-167</v>
      </c>
      <c r="J54" s="161">
        <f>('Residentes género N (11)'!E54-'Residentes género N (01)'!E54)/'Residentes género N (01)'!E54</f>
        <v>-1.0871688041143154E-2</v>
      </c>
    </row>
    <row r="55" spans="2:10" s="33" customFormat="1" ht="14.25" customHeight="1">
      <c r="B55" s="78" t="s">
        <v>42</v>
      </c>
      <c r="C55" s="141">
        <f>'Residentes género e idade (11)'!C56-'Residentes gén e id (01)'!C56</f>
        <v>-81</v>
      </c>
      <c r="D55" s="161">
        <f>('Residentes género e idade (11)'!C56-'Residentes gén e id (01)'!C56)/'Residentes gén e id (01)'!C56</f>
        <v>-9.9987655844957415E-3</v>
      </c>
      <c r="E55" s="85"/>
      <c r="F55" s="175">
        <f>'Residentes género e idade (11)'!I56-'Residentes gén e id (01)'!I56</f>
        <v>-8</v>
      </c>
      <c r="G55" s="176">
        <f>('Residentes género e idade (11)'!I56-'Residentes gén e id (01)'!I56)/'Residentes gén e id (01)'!I56</f>
        <v>-1.8298261665141812E-3</v>
      </c>
      <c r="H55" s="85"/>
      <c r="I55" s="171">
        <f>'Residentes género N (11)'!E55-'Residentes género N (01)'!E55</f>
        <v>-73</v>
      </c>
      <c r="J55" s="161">
        <f>('Residentes género N (11)'!E55-'Residentes género N (01)'!E55)/'Residentes género N (01)'!E55</f>
        <v>-1.9576293912577099E-2</v>
      </c>
    </row>
    <row r="56" spans="2:10" s="33" customFormat="1" ht="14.25" customHeight="1">
      <c r="B56" s="78" t="s">
        <v>43</v>
      </c>
      <c r="C56" s="141">
        <f>'Residentes género e idade (11)'!C57-'Residentes gén e id (01)'!C57</f>
        <v>-1886</v>
      </c>
      <c r="D56" s="161">
        <f>('Residentes género e idade (11)'!C57-'Residentes gén e id (01)'!C57)/'Residentes gén e id (01)'!C57</f>
        <v>-0.11046681895390383</v>
      </c>
      <c r="E56" s="85"/>
      <c r="F56" s="175">
        <f>'Residentes género e idade (11)'!I57-'Residentes gén e id (01)'!I57</f>
        <v>-902</v>
      </c>
      <c r="G56" s="176">
        <f>('Residentes género e idade (11)'!I57-'Residentes gén e id (01)'!I57)/'Residentes gén e id (01)'!I57</f>
        <v>-9.6999677384665015E-2</v>
      </c>
      <c r="H56" s="85"/>
      <c r="I56" s="171">
        <f>'Residentes género N (11)'!E56-'Residentes género N (01)'!E56</f>
        <v>-984</v>
      </c>
      <c r="J56" s="161">
        <f>('Residentes género N (11)'!E56-'Residentes género N (01)'!E56)/'Residentes género N (01)'!E56</f>
        <v>-0.126575765371752</v>
      </c>
    </row>
    <row r="57" spans="2:10" s="33" customFormat="1" ht="14.25" customHeight="1">
      <c r="B57" s="78" t="s">
        <v>44</v>
      </c>
      <c r="C57" s="141">
        <f>'Residentes género e idade (11)'!C58-'Residentes gén e id (01)'!C58</f>
        <v>-1722</v>
      </c>
      <c r="D57" s="161">
        <f>('Residentes género e idade (11)'!C58-'Residentes gén e id (01)'!C58)/'Residentes gén e id (01)'!C58</f>
        <v>-0.12803925942449254</v>
      </c>
      <c r="E57" s="85"/>
      <c r="F57" s="175">
        <f>'Residentes género e idade (11)'!I58-'Residentes gén e id (01)'!I58</f>
        <v>-969</v>
      </c>
      <c r="G57" s="176">
        <f>('Residentes género e idade (11)'!I58-'Residentes gén e id (01)'!I58)/'Residentes gén e id (01)'!I58</f>
        <v>-0.12844644750795334</v>
      </c>
      <c r="H57" s="85"/>
      <c r="I57" s="171">
        <f>'Residentes género N (11)'!E57-'Residentes género N (01)'!E57</f>
        <v>-753</v>
      </c>
      <c r="J57" s="161">
        <f>('Residentes género N (11)'!E57-'Residentes género N (01)'!E57)/'Residentes género N (01)'!E57</f>
        <v>-0.12751905165114311</v>
      </c>
    </row>
    <row r="58" spans="2:10" s="33" customFormat="1" ht="14.25" customHeight="1">
      <c r="B58" s="78" t="s">
        <v>45</v>
      </c>
      <c r="C58" s="141">
        <f>'Residentes género e idade (11)'!C59-'Residentes gén e id (01)'!C59</f>
        <v>-984</v>
      </c>
      <c r="D58" s="161">
        <f>('Residentes género e idade (11)'!C59-'Residentes gén e id (01)'!C59)/'Residentes gén e id (01)'!C59</f>
        <v>-9.1263216471897612E-2</v>
      </c>
      <c r="E58" s="85"/>
      <c r="F58" s="175">
        <f>'Residentes género e idade (11)'!I59-'Residentes gén e id (01)'!I59</f>
        <v>-650</v>
      </c>
      <c r="G58" s="176">
        <f>('Residentes género e idade (11)'!I59-'Residentes gén e id (01)'!I59)/'Residentes gén e id (01)'!I59</f>
        <v>-0.10443444730077121</v>
      </c>
      <c r="H58" s="85"/>
      <c r="I58" s="171">
        <f>'Residentes género N (11)'!E58-'Residentes género N (01)'!E58</f>
        <v>-334</v>
      </c>
      <c r="J58" s="161">
        <f>('Residentes género N (11)'!E58-'Residentes género N (01)'!E58)/'Residentes género N (01)'!E58</f>
        <v>-7.3277753400614307E-2</v>
      </c>
    </row>
    <row r="59" spans="2:10" s="33" customFormat="1" ht="14.25" customHeight="1">
      <c r="B59" s="78" t="s">
        <v>46</v>
      </c>
      <c r="C59" s="141">
        <f>'Residentes género e idade (11)'!C60-'Residentes gén e id (01)'!C60</f>
        <v>1011</v>
      </c>
      <c r="D59" s="161">
        <f>('Residentes género e idade (11)'!C60-'Residentes gén e id (01)'!C60)/'Residentes gén e id (01)'!C60</f>
        <v>5.8090094231211219E-2</v>
      </c>
      <c r="E59" s="85"/>
      <c r="F59" s="175">
        <f>'Residentes género e idade (11)'!I60-'Residentes gén e id (01)'!I60</f>
        <v>179</v>
      </c>
      <c r="G59" s="176">
        <f>('Residentes género e idade (11)'!I60-'Residentes gén e id (01)'!I60)/'Residentes gén e id (01)'!I60</f>
        <v>1.8207710304139965E-2</v>
      </c>
      <c r="H59" s="85"/>
      <c r="I59" s="171">
        <f>'Residentes género N (11)'!E59-'Residentes género N (01)'!E59</f>
        <v>832</v>
      </c>
      <c r="J59" s="161">
        <f>('Residentes género N (11)'!E59-'Residentes género N (01)'!E59)/'Residentes género N (01)'!E59</f>
        <v>0.10986399049253928</v>
      </c>
    </row>
    <row r="60" spans="2:10" s="33" customFormat="1" ht="14.25" customHeight="1">
      <c r="B60" s="78" t="s">
        <v>47</v>
      </c>
      <c r="C60" s="141">
        <f>'Residentes género e idade (11)'!C61-'Residentes gén e id (01)'!C61</f>
        <v>-532</v>
      </c>
      <c r="D60" s="161">
        <f>('Residentes género e idade (11)'!C61-'Residentes gén e id (01)'!C61)/'Residentes gén e id (01)'!C61</f>
        <v>-0.162294081757169</v>
      </c>
      <c r="E60" s="85"/>
      <c r="F60" s="175">
        <f>'Residentes género e idade (11)'!I61-'Residentes gén e id (01)'!I61</f>
        <v>-328</v>
      </c>
      <c r="G60" s="176">
        <f>('Residentes género e idade (11)'!I61-'Residentes gén e id (01)'!I61)/'Residentes gén e id (01)'!I61</f>
        <v>-0.18437324339516584</v>
      </c>
      <c r="H60" s="85"/>
      <c r="I60" s="171">
        <f>'Residentes género N (11)'!E60-'Residentes género N (01)'!E60</f>
        <v>-204</v>
      </c>
      <c r="J60" s="161">
        <f>('Residentes género N (11)'!E60-'Residentes género N (01)'!E60)/'Residentes género N (01)'!E60</f>
        <v>-0.13609072715143428</v>
      </c>
    </row>
    <row r="61" spans="2:10" s="33" customFormat="1" ht="14.25" customHeight="1">
      <c r="B61" s="78" t="s">
        <v>48</v>
      </c>
      <c r="C61" s="141">
        <f>'Residentes género e idade (11)'!C62-'Residentes gén e id (01)'!C62</f>
        <v>-584</v>
      </c>
      <c r="D61" s="161">
        <f>('Residentes género e idade (11)'!C62-'Residentes gén e id (01)'!C62)/'Residentes gén e id (01)'!C62</f>
        <v>-9.7268487674883414E-2</v>
      </c>
      <c r="E61" s="85"/>
      <c r="F61" s="175">
        <f>'Residentes género e idade (11)'!I62-'Residentes gén e id (01)'!I62</f>
        <v>-415</v>
      </c>
      <c r="G61" s="176">
        <f>('Residentes género e idade (11)'!I62-'Residentes gén e id (01)'!I62)/'Residentes gén e id (01)'!I62</f>
        <v>-0.11935576646534368</v>
      </c>
      <c r="H61" s="85"/>
      <c r="I61" s="171">
        <f>'Residentes género N (11)'!E61-'Residentes género N (01)'!E61</f>
        <v>-169</v>
      </c>
      <c r="J61" s="161">
        <f>('Residentes género N (11)'!E61-'Residentes género N (01)'!E61)/'Residentes género N (01)'!E61</f>
        <v>-6.6877720617332811E-2</v>
      </c>
    </row>
    <row r="62" spans="2:10" s="33" customFormat="1" ht="14.25" customHeight="1">
      <c r="B62" s="78" t="s">
        <v>49</v>
      </c>
      <c r="C62" s="141">
        <f>'Residentes género e idade (11)'!C63-'Residentes gén e id (01)'!C63</f>
        <v>-246</v>
      </c>
      <c r="D62" s="161">
        <f>('Residentes género e idade (11)'!C63-'Residentes gén e id (01)'!C63)/'Residentes gén e id (01)'!C63</f>
        <v>-0.13843556555993247</v>
      </c>
      <c r="E62" s="85"/>
      <c r="F62" s="175">
        <f>'Residentes género e idade (11)'!I63-'Residentes gén e id (01)'!I63</f>
        <v>-121</v>
      </c>
      <c r="G62" s="176">
        <f>('Residentes género e idade (11)'!I63-'Residentes gén e id (01)'!I63)/'Residentes gén e id (01)'!I63</f>
        <v>-0.12630480167014613</v>
      </c>
      <c r="H62" s="85"/>
      <c r="I62" s="171">
        <f>'Residentes género N (11)'!E62-'Residentes género N (01)'!E62</f>
        <v>-125</v>
      </c>
      <c r="J62" s="161">
        <f>('Residentes género N (11)'!E62-'Residentes género N (01)'!E62)/'Residentes género N (01)'!E62</f>
        <v>-0.15262515262515264</v>
      </c>
    </row>
    <row r="63" spans="2:10" s="33" customFormat="1" ht="14.25" customHeight="1">
      <c r="B63" s="78" t="s">
        <v>50</v>
      </c>
      <c r="C63" s="141">
        <f>'Residentes género e idade (11)'!C64-'Residentes gén e id (01)'!C64</f>
        <v>56</v>
      </c>
      <c r="D63" s="161">
        <f>('Residentes género e idade (11)'!C64-'Residentes gén e id (01)'!C64)/'Residentes gén e id (01)'!C64</f>
        <v>4.7659574468085109E-2</v>
      </c>
      <c r="E63" s="85"/>
      <c r="F63" s="175">
        <f>'Residentes género e idade (11)'!I64-'Residentes gén e id (01)'!I64</f>
        <v>-130</v>
      </c>
      <c r="G63" s="176">
        <f>('Residentes género e idade (11)'!I64-'Residentes gén e id (01)'!I64)/'Residentes gén e id (01)'!I64</f>
        <v>-0.20123839009287925</v>
      </c>
      <c r="H63" s="85"/>
      <c r="I63" s="171">
        <f>'Residentes género N (11)'!E63-'Residentes género N (01)'!E63</f>
        <v>186</v>
      </c>
      <c r="J63" s="161">
        <f>('Residentes género N (11)'!E63-'Residentes género N (01)'!E63)/'Residentes género N (01)'!E63</f>
        <v>0.3516068052930057</v>
      </c>
    </row>
    <row r="64" spans="2:10" s="33" customFormat="1" ht="14.25" customHeight="1">
      <c r="B64" s="78" t="s">
        <v>51</v>
      </c>
      <c r="C64" s="141">
        <f>'Residentes género e idade (11)'!C65-'Residentes gén e id (01)'!C65</f>
        <v>-793</v>
      </c>
      <c r="D64" s="161">
        <f>('Residentes género e idade (11)'!C65-'Residentes gén e id (01)'!C65)/'Residentes gén e id (01)'!C65</f>
        <v>-0.22522010792388525</v>
      </c>
      <c r="E64" s="85"/>
      <c r="F64" s="175">
        <f>'Residentes género e idade (11)'!I65-'Residentes gén e id (01)'!I65</f>
        <v>-495</v>
      </c>
      <c r="G64" s="176">
        <f>('Residentes género e idade (11)'!I65-'Residentes gén e id (01)'!I65)/'Residentes gén e id (01)'!I65</f>
        <v>-0.26484751203852325</v>
      </c>
      <c r="H64" s="85"/>
      <c r="I64" s="171">
        <f>'Residentes género N (11)'!E64-'Residentes género N (01)'!E64</f>
        <v>-298</v>
      </c>
      <c r="J64" s="161">
        <f>('Residentes género N (11)'!E64-'Residentes género N (01)'!E64)/'Residentes género N (01)'!E64</f>
        <v>-0.18038740920096852</v>
      </c>
    </row>
    <row r="65" spans="2:20" s="33" customFormat="1" ht="14.25" customHeight="1">
      <c r="B65" s="78" t="s">
        <v>52</v>
      </c>
      <c r="C65" s="141">
        <f>'Residentes género e idade (11)'!C66-'Residentes gén e id (01)'!C66</f>
        <v>471</v>
      </c>
      <c r="D65" s="161">
        <f>('Residentes género e idade (11)'!C66-'Residentes gén e id (01)'!C66)/'Residentes gén e id (01)'!C66</f>
        <v>8.0224833929483902E-2</v>
      </c>
      <c r="E65" s="85"/>
      <c r="F65" s="175">
        <f>'Residentes género e idade (11)'!I66-'Residentes gén e id (01)'!I66</f>
        <v>152</v>
      </c>
      <c r="G65" s="176">
        <f>('Residentes género e idade (11)'!I66-'Residentes gén e id (01)'!I66)/'Residentes gén e id (01)'!I66</f>
        <v>4.5879867189858134E-2</v>
      </c>
      <c r="H65" s="85"/>
      <c r="I65" s="171">
        <f>'Residentes género N (11)'!E65-'Residentes género N (01)'!E65</f>
        <v>319</v>
      </c>
      <c r="J65" s="161">
        <f>('Residentes género N (11)'!E65-'Residentes género N (01)'!E65)/'Residentes género N (01)'!E65</f>
        <v>0.12470680218921032</v>
      </c>
    </row>
    <row r="66" spans="2:20" s="33" customFormat="1" ht="14.25" customHeight="1">
      <c r="B66" s="78" t="s">
        <v>53</v>
      </c>
      <c r="C66" s="141">
        <f>'Residentes género e idade (11)'!C67-'Residentes gén e id (01)'!C67</f>
        <v>-728</v>
      </c>
      <c r="D66" s="161">
        <f>('Residentes género e idade (11)'!C67-'Residentes gén e id (01)'!C67)/'Residentes gén e id (01)'!C67</f>
        <v>-0.17061167096320601</v>
      </c>
      <c r="E66" s="85"/>
      <c r="F66" s="175">
        <f>'Residentes género e idade (11)'!I67-'Residentes gén e id (01)'!I67</f>
        <v>-402</v>
      </c>
      <c r="G66" s="176">
        <f>('Residentes género e idade (11)'!I67-'Residentes gén e id (01)'!I67)/'Residentes gén e id (01)'!I67</f>
        <v>-0.17019475021168501</v>
      </c>
      <c r="H66" s="85"/>
      <c r="I66" s="171">
        <f>'Residentes género N (11)'!E66-'Residentes género N (01)'!E66</f>
        <v>-326</v>
      </c>
      <c r="J66" s="161">
        <f>('Residentes género N (11)'!E66-'Residentes género N (01)'!E66)/'Residentes género N (01)'!E66</f>
        <v>-0.17112860892388451</v>
      </c>
    </row>
    <row r="67" spans="2:20" s="33" customFormat="1" ht="14.25" customHeight="1">
      <c r="B67" s="78" t="s">
        <v>54</v>
      </c>
      <c r="C67" s="141">
        <f>'Residentes género e idade (11)'!C68-'Residentes gén e id (01)'!C68</f>
        <v>-250</v>
      </c>
      <c r="D67" s="161">
        <f>('Residentes género e idade (11)'!C68-'Residentes gén e id (01)'!C68)/'Residentes gén e id (01)'!C68</f>
        <v>-0.21551724137931033</v>
      </c>
      <c r="E67" s="85"/>
      <c r="F67" s="175">
        <f>'Residentes género e idade (11)'!I68-'Residentes gén e id (01)'!I68</f>
        <v>-180</v>
      </c>
      <c r="G67" s="176">
        <f>('Residentes género e idade (11)'!I68-'Residentes gén e id (01)'!I68)/'Residentes gén e id (01)'!I68</f>
        <v>-0.27565084226646247</v>
      </c>
      <c r="H67" s="85"/>
      <c r="I67" s="171">
        <f>'Residentes género N (11)'!E67-'Residentes género N (01)'!E67</f>
        <v>-70</v>
      </c>
      <c r="J67" s="161">
        <f>('Residentes género N (11)'!E67-'Residentes género N (01)'!E67)/'Residentes género N (01)'!E67</f>
        <v>-0.13806706114398423</v>
      </c>
    </row>
    <row r="68" spans="2:20" s="33" customFormat="1" ht="14.25" customHeight="1">
      <c r="B68" s="78" t="s">
        <v>55</v>
      </c>
      <c r="C68" s="143">
        <f>'Residentes género e idade (11)'!C69-'Residentes gén e id (01)'!C69</f>
        <v>390</v>
      </c>
      <c r="D68" s="163">
        <f>('Residentes género e idade (11)'!C69-'Residentes gén e id (01)'!C69)/'Residentes gén e id (01)'!C69</f>
        <v>0.14579439252336449</v>
      </c>
      <c r="E68" s="85"/>
      <c r="F68" s="177">
        <f>'Residentes género e idade (11)'!I69-'Residentes gén e id (01)'!I69</f>
        <v>-10</v>
      </c>
      <c r="G68" s="178">
        <f>('Residentes género e idade (11)'!I69-'Residentes gén e id (01)'!I69)/'Residentes gén e id (01)'!I69</f>
        <v>-6.8965517241379309E-3</v>
      </c>
      <c r="H68" s="85"/>
      <c r="I68" s="172">
        <f>'Residentes género N (11)'!E68-'Residentes género N (01)'!E68</f>
        <v>400</v>
      </c>
      <c r="J68" s="163">
        <f>('Residentes género N (11)'!E68-'Residentes género N (01)'!E68)/'Residentes género N (01)'!E68</f>
        <v>0.32653061224489793</v>
      </c>
    </row>
    <row r="69" spans="2:20" ht="11.25">
      <c r="B69" s="20"/>
      <c r="C69" s="28"/>
      <c r="D69" s="28"/>
      <c r="E69" s="82"/>
      <c r="F69" s="29"/>
      <c r="G69" s="29"/>
      <c r="H69" s="106"/>
      <c r="I69" s="25"/>
      <c r="J69" s="25"/>
    </row>
    <row r="70" spans="2:20" ht="11.25">
      <c r="B70" s="20"/>
      <c r="C70" s="24"/>
      <c r="D70" s="28"/>
      <c r="E70" s="82"/>
      <c r="F70" s="25"/>
      <c r="G70" s="25"/>
      <c r="H70" s="106"/>
      <c r="I70" s="25"/>
      <c r="J70" s="25"/>
    </row>
    <row r="71" spans="2:20" s="68" customFormat="1">
      <c r="B71" s="74"/>
      <c r="C71" s="74"/>
      <c r="D71" s="74"/>
      <c r="E71" s="74"/>
      <c r="F71" s="74"/>
      <c r="G71" s="102"/>
      <c r="H71" s="74"/>
      <c r="I71" s="102"/>
      <c r="J71" s="102"/>
      <c r="M71" s="43"/>
      <c r="P71" s="43"/>
      <c r="R71" s="43"/>
    </row>
    <row r="72" spans="2:20" s="68" customFormat="1">
      <c r="B72" s="74"/>
      <c r="G72" s="43"/>
      <c r="I72" s="43"/>
      <c r="J72" s="43"/>
      <c r="M72" s="43"/>
      <c r="P72" s="43"/>
      <c r="R72" s="43"/>
    </row>
    <row r="73" spans="2:20" s="68" customFormat="1">
      <c r="B73" s="74"/>
      <c r="E73" s="43"/>
      <c r="H73" s="43"/>
      <c r="I73" s="43"/>
      <c r="K73" s="43"/>
      <c r="L73" s="43"/>
      <c r="O73" s="43"/>
      <c r="R73" s="43"/>
      <c r="S73" s="80"/>
      <c r="T73" s="43"/>
    </row>
    <row r="74" spans="2:20" ht="11.25">
      <c r="B74" s="5"/>
      <c r="F74" s="5"/>
    </row>
  </sheetData>
  <mergeCells count="4">
    <mergeCell ref="C10:D10"/>
    <mergeCell ref="I10:J10"/>
    <mergeCell ref="F10:G10"/>
    <mergeCell ref="C9:J9"/>
  </mergeCells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4"/>
  <sheetViews>
    <sheetView showGridLines="0" showRowColHeaders="0" workbookViewId="0">
      <pane xSplit="2" topLeftCell="C1" activePane="topRight" state="frozen"/>
      <selection pane="topRight"/>
    </sheetView>
  </sheetViews>
  <sheetFormatPr defaultRowHeight="12.75"/>
  <cols>
    <col min="1" max="1" width="12" style="68" customWidth="1"/>
    <col min="2" max="2" width="38" style="74" customWidth="1"/>
    <col min="3" max="7" width="10.7109375" style="68" customWidth="1"/>
    <col min="8" max="8" width="1.42578125" style="43" customWidth="1"/>
    <col min="9" max="13" width="10.7109375" style="68" customWidth="1"/>
    <col min="14" max="14" width="1.42578125" style="43" customWidth="1"/>
    <col min="15" max="19" width="10.7109375" style="68" customWidth="1"/>
    <col min="20" max="16384" width="9.140625" style="68"/>
  </cols>
  <sheetData>
    <row r="2" spans="1:19">
      <c r="C2" s="74"/>
      <c r="D2" s="74"/>
      <c r="E2" s="74"/>
      <c r="F2" s="74"/>
      <c r="G2" s="74"/>
      <c r="H2" s="102"/>
      <c r="I2" s="102"/>
      <c r="P2" s="43"/>
    </row>
    <row r="3" spans="1:19">
      <c r="I3" s="43"/>
      <c r="P3" s="43"/>
    </row>
    <row r="4" spans="1:19">
      <c r="I4" s="43"/>
      <c r="O4" s="80"/>
      <c r="P4" s="43"/>
    </row>
    <row r="5" spans="1:19">
      <c r="I5" s="43"/>
      <c r="P5" s="43"/>
    </row>
    <row r="6" spans="1:19" ht="12">
      <c r="A6" s="54" t="s">
        <v>144</v>
      </c>
      <c r="B6" s="44" t="s">
        <v>116</v>
      </c>
      <c r="C6" s="92"/>
      <c r="I6" s="43"/>
      <c r="P6" s="43"/>
    </row>
    <row r="7" spans="1:19" ht="12">
      <c r="A7" s="54"/>
      <c r="B7" s="47" t="s">
        <v>141</v>
      </c>
      <c r="C7" s="92"/>
      <c r="I7" s="43"/>
      <c r="P7" s="43"/>
    </row>
    <row r="8" spans="1:19">
      <c r="D8" s="93"/>
      <c r="E8" s="91"/>
      <c r="F8" s="91"/>
      <c r="G8" s="91"/>
      <c r="H8" s="104"/>
    </row>
    <row r="9" spans="1:19" ht="21" customHeight="1">
      <c r="B9" s="71"/>
      <c r="C9" s="206" t="s">
        <v>116</v>
      </c>
      <c r="D9" s="218"/>
      <c r="E9" s="218"/>
      <c r="F9" s="218"/>
      <c r="G9" s="218"/>
      <c r="H9" s="218"/>
      <c r="I9" s="218"/>
      <c r="J9" s="219"/>
      <c r="K9" s="219"/>
      <c r="L9" s="219"/>
      <c r="M9" s="219"/>
      <c r="N9" s="219"/>
      <c r="O9" s="219"/>
      <c r="P9" s="219"/>
      <c r="Q9" s="219"/>
      <c r="R9" s="219"/>
      <c r="S9" s="219"/>
    </row>
    <row r="10" spans="1:19" ht="18" customHeight="1">
      <c r="B10" s="72"/>
      <c r="C10" s="214" t="s">
        <v>57</v>
      </c>
      <c r="D10" s="217"/>
      <c r="E10" s="217"/>
      <c r="F10" s="217"/>
      <c r="G10" s="217"/>
      <c r="H10" s="103"/>
      <c r="I10" s="214" t="s">
        <v>102</v>
      </c>
      <c r="J10" s="217"/>
      <c r="K10" s="217"/>
      <c r="L10" s="217"/>
      <c r="M10" s="217"/>
      <c r="N10" s="103"/>
      <c r="O10" s="214" t="s">
        <v>135</v>
      </c>
      <c r="P10" s="217"/>
      <c r="Q10" s="217"/>
      <c r="R10" s="217"/>
      <c r="S10" s="217"/>
    </row>
    <row r="11" spans="1:19" ht="21" customHeight="1">
      <c r="B11" s="137" t="s">
        <v>56</v>
      </c>
      <c r="C11" s="100" t="s">
        <v>57</v>
      </c>
      <c r="D11" s="100" t="s">
        <v>62</v>
      </c>
      <c r="E11" s="100" t="s">
        <v>63</v>
      </c>
      <c r="F11" s="100" t="s">
        <v>64</v>
      </c>
      <c r="G11" s="100" t="s">
        <v>65</v>
      </c>
      <c r="H11" s="90"/>
      <c r="I11" s="100" t="s">
        <v>57</v>
      </c>
      <c r="J11" s="100" t="s">
        <v>62</v>
      </c>
      <c r="K11" s="100" t="s">
        <v>63</v>
      </c>
      <c r="L11" s="100" t="s">
        <v>64</v>
      </c>
      <c r="M11" s="100" t="s">
        <v>65</v>
      </c>
      <c r="N11" s="90"/>
      <c r="O11" s="100" t="s">
        <v>57</v>
      </c>
      <c r="P11" s="100" t="s">
        <v>62</v>
      </c>
      <c r="Q11" s="100" t="s">
        <v>63</v>
      </c>
      <c r="R11" s="100" t="s">
        <v>64</v>
      </c>
      <c r="S11" s="100" t="s">
        <v>65</v>
      </c>
    </row>
    <row r="12" spans="1:19" ht="14.25" customHeight="1">
      <c r="B12" s="70" t="s">
        <v>72</v>
      </c>
      <c r="C12" s="138">
        <f>'Residentes género e idade (11)'!C13-'Residentes gén e id (01)'!C13</f>
        <v>206061</v>
      </c>
      <c r="D12" s="139">
        <f>'Residentes género e idade (11)'!D13-'Residentes gén e id (01)'!D13</f>
        <v>-84273</v>
      </c>
      <c r="E12" s="139">
        <f>'Residentes género e idade (11)'!E13-'Residentes gén e id (01)'!E13</f>
        <v>-332272</v>
      </c>
      <c r="F12" s="139">
        <f>'Residentes género e idade (11)'!F13-'Residentes gén e id (01)'!F13</f>
        <v>306035</v>
      </c>
      <c r="G12" s="140">
        <f>'Residentes género e idade (11)'!G13-'Residentes gén e id (01)'!G13</f>
        <v>316571</v>
      </c>
      <c r="H12" s="133"/>
      <c r="I12" s="138">
        <v>159602</v>
      </c>
      <c r="J12" s="139">
        <f>'Residentes género e idade (11)'!J13-'Residentes gén e id (01)'!J13</f>
        <v>-40719</v>
      </c>
      <c r="K12" s="139">
        <f>'Residentes género e idade (11)'!K13-'Residentes gén e id (01)'!K13</f>
        <v>-162311</v>
      </c>
      <c r="L12" s="139">
        <f>'Residentes género e idade (11)'!L13-'Residentes gén e id (01)'!L13</f>
        <v>180167</v>
      </c>
      <c r="M12" s="140">
        <f>'Residentes género e idade (11)'!M13-'Residentes gén e id (01)'!M13</f>
        <v>182465</v>
      </c>
      <c r="N12" s="133"/>
      <c r="O12" s="138">
        <f>'Residentes género e idade (11)'!O13-'Residentes gén e id (01)'!O13</f>
        <v>46459</v>
      </c>
      <c r="P12" s="139">
        <f>'Residentes género e idade (11)'!P13-'Residentes gén e id (01)'!P13</f>
        <v>-43554</v>
      </c>
      <c r="Q12" s="139">
        <f>'Residentes género e idade (11)'!Q13-'Residentes gén e id (01)'!Q13</f>
        <v>-169961</v>
      </c>
      <c r="R12" s="139">
        <f>'Residentes género e idade (11)'!R13-'Residentes gén e id (01)'!R13</f>
        <v>125868</v>
      </c>
      <c r="S12" s="140">
        <f>'Residentes género e idade (11)'!S13-'Residentes gén e id (01)'!S13</f>
        <v>134106</v>
      </c>
    </row>
    <row r="13" spans="1:19" ht="14.25" customHeight="1">
      <c r="B13" s="77" t="s">
        <v>133</v>
      </c>
      <c r="C13" s="141">
        <f>'Residentes género e idade (11)'!C14-'Residentes gén e id (01)'!C14</f>
        <v>160026</v>
      </c>
      <c r="D13" s="133">
        <f>'Residentes género e idade (11)'!D14-'Residentes gén e id (01)'!D14</f>
        <v>41660</v>
      </c>
      <c r="E13" s="133">
        <f>'Residentes género e idade (11)'!E14-'Residentes gén e id (01)'!E14</f>
        <v>-71763</v>
      </c>
      <c r="F13" s="133">
        <f>'Residentes género e idade (11)'!F14-'Residentes gén e id (01)'!F14</f>
        <v>86333</v>
      </c>
      <c r="G13" s="142">
        <f>'Residentes género e idade (11)'!G14-'Residentes gén e id (01)'!G14</f>
        <v>103796</v>
      </c>
      <c r="H13" s="133"/>
      <c r="I13" s="141">
        <v>101080</v>
      </c>
      <c r="J13" s="133">
        <f>'Residentes género e idade (11)'!J14-'Residentes gén e id (01)'!J14</f>
        <v>20569</v>
      </c>
      <c r="K13" s="133">
        <f>'Residentes género e idade (11)'!K14-'Residentes gén e id (01)'!K14</f>
        <v>-34961</v>
      </c>
      <c r="L13" s="133">
        <f>'Residentes género e idade (11)'!L14-'Residentes gén e id (01)'!L14</f>
        <v>58910</v>
      </c>
      <c r="M13" s="142">
        <f>'Residentes género e idade (11)'!M14-'Residentes gén e id (01)'!M14</f>
        <v>56562</v>
      </c>
      <c r="N13" s="133"/>
      <c r="O13" s="141">
        <f>'Residentes género e idade (11)'!O14-'Residentes gén e id (01)'!O14</f>
        <v>58946</v>
      </c>
      <c r="P13" s="133">
        <f>'Residentes género e idade (11)'!P14-'Residentes gén e id (01)'!P14</f>
        <v>21091</v>
      </c>
      <c r="Q13" s="133">
        <f>'Residentes género e idade (11)'!Q14-'Residentes gén e id (01)'!Q14</f>
        <v>-36802</v>
      </c>
      <c r="R13" s="133">
        <f>'Residentes género e idade (11)'!R14-'Residentes gén e id (01)'!R14</f>
        <v>27423</v>
      </c>
      <c r="S13" s="142">
        <f>'Residentes género e idade (11)'!S14-'Residentes gén e id (01)'!S14</f>
        <v>47234</v>
      </c>
    </row>
    <row r="14" spans="1:19" ht="14.25" customHeight="1">
      <c r="B14" s="77" t="s">
        <v>1</v>
      </c>
      <c r="C14" s="141">
        <f>'Residentes género e idade (11)'!C15-'Residentes gén e id (01)'!C15</f>
        <v>95216</v>
      </c>
      <c r="D14" s="133">
        <f>'Residentes género e idade (11)'!D15-'Residentes gén e id (01)'!D15</f>
        <v>27515</v>
      </c>
      <c r="E14" s="133">
        <f>'Residentes género e idade (11)'!E15-'Residentes gén e id (01)'!E15</f>
        <v>-51504</v>
      </c>
      <c r="F14" s="133">
        <f>'Residentes género e idade (11)'!F15-'Residentes gén e id (01)'!F15</f>
        <v>53166</v>
      </c>
      <c r="G14" s="142">
        <f>'Residentes género e idade (11)'!G15-'Residentes gén e id (01)'!G15</f>
        <v>66039</v>
      </c>
      <c r="H14" s="133"/>
      <c r="I14" s="141">
        <v>61485</v>
      </c>
      <c r="J14" s="133">
        <f>'Residentes género e idade (11)'!J15-'Residentes gén e id (01)'!J15</f>
        <v>13416</v>
      </c>
      <c r="K14" s="133">
        <f>'Residentes género e idade (11)'!K15-'Residentes gén e id (01)'!K15</f>
        <v>-25051</v>
      </c>
      <c r="L14" s="133">
        <f>'Residentes género e idade (11)'!L15-'Residentes gén e id (01)'!L15</f>
        <v>37568</v>
      </c>
      <c r="M14" s="142">
        <f>'Residentes género e idade (11)'!M15-'Residentes gén e id (01)'!M15</f>
        <v>35552</v>
      </c>
      <c r="N14" s="133"/>
      <c r="O14" s="141">
        <f>'Residentes género e idade (11)'!O15-'Residentes gén e id (01)'!O15</f>
        <v>33731</v>
      </c>
      <c r="P14" s="133">
        <f>'Residentes género e idade (11)'!P15-'Residentes gén e id (01)'!P15</f>
        <v>14099</v>
      </c>
      <c r="Q14" s="133">
        <f>'Residentes género e idade (11)'!Q15-'Residentes gén e id (01)'!Q15</f>
        <v>-26453</v>
      </c>
      <c r="R14" s="133">
        <f>'Residentes género e idade (11)'!R15-'Residentes gén e id (01)'!R15</f>
        <v>15598</v>
      </c>
      <c r="S14" s="142">
        <f>'Residentes género e idade (11)'!S15-'Residentes gén e id (01)'!S15</f>
        <v>30487</v>
      </c>
    </row>
    <row r="15" spans="1:19" ht="14.25" customHeight="1">
      <c r="B15" s="77" t="s">
        <v>70</v>
      </c>
      <c r="C15" s="143">
        <f>'Residentes género e idade (11)'!C16-'Residentes gén e id (01)'!C16</f>
        <v>-16924</v>
      </c>
      <c r="D15" s="144">
        <f>'Residentes género e idade (11)'!D16-'Residentes gén e id (01)'!D16</f>
        <v>4946</v>
      </c>
      <c r="E15" s="144">
        <f>'Residentes género e idade (11)'!E16-'Residentes gén e id (01)'!E16</f>
        <v>-18127</v>
      </c>
      <c r="F15" s="144">
        <f>'Residentes género e idade (11)'!F16-'Residentes gén e id (01)'!F16</f>
        <v>-1399</v>
      </c>
      <c r="G15" s="145">
        <f>'Residentes género e idade (11)'!G16-'Residentes gén e id (01)'!G16</f>
        <v>-2344</v>
      </c>
      <c r="H15" s="133"/>
      <c r="I15" s="141">
        <v>-9811</v>
      </c>
      <c r="J15" s="133">
        <f>'Residentes género e idade (11)'!J16-'Residentes gén e id (01)'!J16</f>
        <v>2424</v>
      </c>
      <c r="K15" s="133">
        <f>'Residentes género e idade (11)'!K16-'Residentes gén e id (01)'!K16</f>
        <v>-9028</v>
      </c>
      <c r="L15" s="133">
        <f>'Residentes género e idade (11)'!L16-'Residentes gén e id (01)'!L16</f>
        <v>-1155</v>
      </c>
      <c r="M15" s="142">
        <f>'Residentes género e idade (11)'!M16-'Residentes gén e id (01)'!M16</f>
        <v>-2052</v>
      </c>
      <c r="N15" s="133"/>
      <c r="O15" s="141">
        <f>'Residentes género e idade (11)'!O16-'Residentes gén e id (01)'!O16</f>
        <v>-7113</v>
      </c>
      <c r="P15" s="133">
        <f>'Residentes género e idade (11)'!P16-'Residentes gén e id (01)'!P16</f>
        <v>2522</v>
      </c>
      <c r="Q15" s="133">
        <f>'Residentes género e idade (11)'!Q16-'Residentes gén e id (01)'!Q16</f>
        <v>-9099</v>
      </c>
      <c r="R15" s="133">
        <f>'Residentes género e idade (11)'!R16-'Residentes gén e id (01)'!R16</f>
        <v>-244</v>
      </c>
      <c r="S15" s="142">
        <f>'Residentes género e idade (11)'!S16-'Residentes gén e id (01)'!S16</f>
        <v>-292</v>
      </c>
    </row>
    <row r="16" spans="1:19" ht="14.25" customHeight="1">
      <c r="B16" s="78" t="s">
        <v>3</v>
      </c>
      <c r="C16" s="138">
        <f>'Residentes género e idade (11)'!C17-'Residentes gén e id (01)'!C17</f>
        <v>-2374</v>
      </c>
      <c r="D16" s="139">
        <f>'Residentes género e idade (11)'!D17-'Residentes gén e id (01)'!D17</f>
        <v>-144</v>
      </c>
      <c r="E16" s="139">
        <f>'Residentes género e idade (11)'!E17-'Residentes gén e id (01)'!E17</f>
        <v>-875</v>
      </c>
      <c r="F16" s="139">
        <f>'Residentes género e idade (11)'!F17-'Residentes gén e id (01)'!F17</f>
        <v>-1374</v>
      </c>
      <c r="G16" s="140">
        <f>'Residentes género e idade (11)'!G17-'Residentes gén e id (01)'!G17</f>
        <v>19</v>
      </c>
      <c r="H16" s="133"/>
      <c r="I16" s="138">
        <v>-1210</v>
      </c>
      <c r="J16" s="139">
        <f>'Residentes género e idade (11)'!J17-'Residentes gén e id (01)'!J17</f>
        <v>-120</v>
      </c>
      <c r="K16" s="139">
        <f>'Residentes género e idade (11)'!K17-'Residentes gén e id (01)'!K17</f>
        <v>-392</v>
      </c>
      <c r="L16" s="139">
        <f>'Residentes género e idade (11)'!L17-'Residentes gén e id (01)'!L17</f>
        <v>-764</v>
      </c>
      <c r="M16" s="140">
        <f>'Residentes género e idade (11)'!M17-'Residentes gén e id (01)'!M17</f>
        <v>66</v>
      </c>
      <c r="N16" s="133"/>
      <c r="O16" s="138">
        <f>'Residentes género e idade (11)'!O17-'Residentes gén e id (01)'!O17</f>
        <v>-1164</v>
      </c>
      <c r="P16" s="139">
        <f>'Residentes género e idade (11)'!P17-'Residentes gén e id (01)'!P17</f>
        <v>-24</v>
      </c>
      <c r="Q16" s="139">
        <f>'Residentes género e idade (11)'!Q17-'Residentes gén e id (01)'!Q17</f>
        <v>-483</v>
      </c>
      <c r="R16" s="139">
        <f>'Residentes género e idade (11)'!R17-'Residentes gén e id (01)'!R17</f>
        <v>-610</v>
      </c>
      <c r="S16" s="140">
        <f>'Residentes género e idade (11)'!S17-'Residentes gén e id (01)'!S17</f>
        <v>-47</v>
      </c>
    </row>
    <row r="17" spans="2:19" ht="14.25" customHeight="1">
      <c r="B17" s="78" t="s">
        <v>4</v>
      </c>
      <c r="C17" s="141">
        <f>'Residentes género e idade (11)'!C18-'Residentes gén e id (01)'!C18</f>
        <v>-500</v>
      </c>
      <c r="D17" s="133">
        <f>'Residentes género e idade (11)'!D18-'Residentes gén e id (01)'!D18</f>
        <v>339</v>
      </c>
      <c r="E17" s="133">
        <f>'Residentes género e idade (11)'!E18-'Residentes gén e id (01)'!E18</f>
        <v>-527</v>
      </c>
      <c r="F17" s="133">
        <f>'Residentes género e idade (11)'!F18-'Residentes gén e id (01)'!F18</f>
        <v>-124</v>
      </c>
      <c r="G17" s="142">
        <f>'Residentes género e idade (11)'!G18-'Residentes gén e id (01)'!G18</f>
        <v>-188</v>
      </c>
      <c r="H17" s="133"/>
      <c r="I17" s="141">
        <v>-265</v>
      </c>
      <c r="J17" s="133">
        <f>'Residentes género e idade (11)'!J18-'Residentes gén e id (01)'!J18</f>
        <v>174</v>
      </c>
      <c r="K17" s="133">
        <f>'Residentes género e idade (11)'!K18-'Residentes gén e id (01)'!K18</f>
        <v>-268</v>
      </c>
      <c r="L17" s="133">
        <f>'Residentes género e idade (11)'!L18-'Residentes gén e id (01)'!L18</f>
        <v>-28</v>
      </c>
      <c r="M17" s="142">
        <f>'Residentes género e idade (11)'!M18-'Residentes gén e id (01)'!M18</f>
        <v>-143</v>
      </c>
      <c r="N17" s="133"/>
      <c r="O17" s="141">
        <f>'Residentes género e idade (11)'!O18-'Residentes gén e id (01)'!O18</f>
        <v>-235</v>
      </c>
      <c r="P17" s="133">
        <f>'Residentes género e idade (11)'!P18-'Residentes gén e id (01)'!P18</f>
        <v>165</v>
      </c>
      <c r="Q17" s="133">
        <f>'Residentes género e idade (11)'!Q18-'Residentes gén e id (01)'!Q18</f>
        <v>-259</v>
      </c>
      <c r="R17" s="133">
        <f>'Residentes género e idade (11)'!R18-'Residentes gén e id (01)'!R18</f>
        <v>-96</v>
      </c>
      <c r="S17" s="142">
        <f>'Residentes género e idade (11)'!S18-'Residentes gén e id (01)'!S18</f>
        <v>-45</v>
      </c>
    </row>
    <row r="18" spans="2:19" ht="14.25" customHeight="1">
      <c r="B18" s="78" t="s">
        <v>5</v>
      </c>
      <c r="C18" s="141">
        <f>'Residentes género e idade (11)'!C19-'Residentes gén e id (01)'!C19</f>
        <v>80</v>
      </c>
      <c r="D18" s="133">
        <f>'Residentes género e idade (11)'!D19-'Residentes gén e id (01)'!D19</f>
        <v>-14</v>
      </c>
      <c r="E18" s="133">
        <f>'Residentes género e idade (11)'!E19-'Residentes gén e id (01)'!E19</f>
        <v>-252</v>
      </c>
      <c r="F18" s="133">
        <f>'Residentes género e idade (11)'!F19-'Residentes gén e id (01)'!F19</f>
        <v>331</v>
      </c>
      <c r="G18" s="142">
        <f>'Residentes género e idade (11)'!G19-'Residentes gén e id (01)'!G19</f>
        <v>15</v>
      </c>
      <c r="H18" s="133"/>
      <c r="I18" s="141">
        <v>40</v>
      </c>
      <c r="J18" s="133">
        <f>'Residentes género e idade (11)'!J19-'Residentes gén e id (01)'!J19</f>
        <v>-8</v>
      </c>
      <c r="K18" s="133">
        <f>'Residentes género e idade (11)'!K19-'Residentes gén e id (01)'!K19</f>
        <v>-116</v>
      </c>
      <c r="L18" s="133">
        <f>'Residentes género e idade (11)'!L19-'Residentes gén e id (01)'!L19</f>
        <v>163</v>
      </c>
      <c r="M18" s="142">
        <f>'Residentes género e idade (11)'!M19-'Residentes gén e id (01)'!M19</f>
        <v>1</v>
      </c>
      <c r="N18" s="133"/>
      <c r="O18" s="141">
        <f>'Residentes género e idade (11)'!O19-'Residentes gén e id (01)'!O19</f>
        <v>40</v>
      </c>
      <c r="P18" s="133">
        <f>'Residentes género e idade (11)'!P19-'Residentes gén e id (01)'!P19</f>
        <v>-6</v>
      </c>
      <c r="Q18" s="133">
        <f>'Residentes género e idade (11)'!Q19-'Residentes gén e id (01)'!Q19</f>
        <v>-136</v>
      </c>
      <c r="R18" s="133">
        <f>'Residentes género e idade (11)'!R19-'Residentes gén e id (01)'!R19</f>
        <v>168</v>
      </c>
      <c r="S18" s="142">
        <f>'Residentes género e idade (11)'!S19-'Residentes gén e id (01)'!S19</f>
        <v>14</v>
      </c>
    </row>
    <row r="19" spans="2:19" ht="14.25" customHeight="1">
      <c r="B19" s="78" t="s">
        <v>6</v>
      </c>
      <c r="C19" s="141">
        <f>'Residentes género e idade (11)'!C20-'Residentes gén e id (01)'!C20</f>
        <v>-751</v>
      </c>
      <c r="D19" s="133">
        <f>'Residentes género e idade (11)'!D20-'Residentes gén e id (01)'!D20</f>
        <v>167</v>
      </c>
      <c r="E19" s="133">
        <f>'Residentes género e idade (11)'!E20-'Residentes gén e id (01)'!E20</f>
        <v>-286</v>
      </c>
      <c r="F19" s="133">
        <f>'Residentes género e idade (11)'!F20-'Residentes gén e id (01)'!F20</f>
        <v>-33</v>
      </c>
      <c r="G19" s="142">
        <f>'Residentes género e idade (11)'!G20-'Residentes gén e id (01)'!G20</f>
        <v>-599</v>
      </c>
      <c r="H19" s="133"/>
      <c r="I19" s="141">
        <v>-494</v>
      </c>
      <c r="J19" s="133">
        <f>'Residentes género e idade (11)'!J20-'Residentes gén e id (01)'!J20</f>
        <v>81</v>
      </c>
      <c r="K19" s="133">
        <f>'Residentes género e idade (11)'!K20-'Residentes gén e id (01)'!K20</f>
        <v>-183</v>
      </c>
      <c r="L19" s="133">
        <f>'Residentes género e idade (11)'!L20-'Residentes gén e id (01)'!L20</f>
        <v>-63</v>
      </c>
      <c r="M19" s="142">
        <f>'Residentes género e idade (11)'!M20-'Residentes gén e id (01)'!M20</f>
        <v>-329</v>
      </c>
      <c r="N19" s="133"/>
      <c r="O19" s="141">
        <f>'Residentes género e idade (11)'!O20-'Residentes gén e id (01)'!O20</f>
        <v>-257</v>
      </c>
      <c r="P19" s="133">
        <f>'Residentes género e idade (11)'!P20-'Residentes gén e id (01)'!P20</f>
        <v>86</v>
      </c>
      <c r="Q19" s="133">
        <f>'Residentes género e idade (11)'!Q20-'Residentes gén e id (01)'!Q20</f>
        <v>-103</v>
      </c>
      <c r="R19" s="133">
        <f>'Residentes género e idade (11)'!R20-'Residentes gén e id (01)'!R20</f>
        <v>30</v>
      </c>
      <c r="S19" s="142">
        <f>'Residentes género e idade (11)'!S20-'Residentes gén e id (01)'!S20</f>
        <v>-270</v>
      </c>
    </row>
    <row r="20" spans="2:19" s="96" customFormat="1" ht="14.25" customHeight="1">
      <c r="B20" s="78" t="s">
        <v>7</v>
      </c>
      <c r="C20" s="141">
        <f>'Residentes género e idade (11)'!C21-'Residentes gén e id (01)'!C21</f>
        <v>2219</v>
      </c>
      <c r="D20" s="133">
        <f>'Residentes género e idade (11)'!D21-'Residentes gén e id (01)'!D21</f>
        <v>680</v>
      </c>
      <c r="E20" s="133">
        <f>'Residentes género e idade (11)'!E21-'Residentes gén e id (01)'!E21</f>
        <v>-147</v>
      </c>
      <c r="F20" s="133">
        <f>'Residentes género e idade (11)'!F21-'Residentes gén e id (01)'!F21</f>
        <v>1170</v>
      </c>
      <c r="G20" s="142">
        <f>'Residentes género e idade (11)'!G21-'Residentes gén e id (01)'!G21</f>
        <v>516</v>
      </c>
      <c r="H20" s="133"/>
      <c r="I20" s="154">
        <v>1282</v>
      </c>
      <c r="J20" s="133">
        <f>'Residentes género e idade (11)'!J21-'Residentes gén e id (01)'!J21</f>
        <v>408</v>
      </c>
      <c r="K20" s="133">
        <f>'Residentes género e idade (11)'!K21-'Residentes gén e id (01)'!K21</f>
        <v>-76</v>
      </c>
      <c r="L20" s="133">
        <f>'Residentes género e idade (11)'!L21-'Residentes gén e id (01)'!L21</f>
        <v>691</v>
      </c>
      <c r="M20" s="142">
        <f>'Residentes género e idade (11)'!M21-'Residentes gén e id (01)'!M21</f>
        <v>259</v>
      </c>
      <c r="N20" s="133"/>
      <c r="O20" s="141">
        <f>'Residentes género e idade (11)'!O21-'Residentes gén e id (01)'!O21</f>
        <v>937</v>
      </c>
      <c r="P20" s="133">
        <f>'Residentes género e idade (11)'!P21-'Residentes gén e id (01)'!P21</f>
        <v>272</v>
      </c>
      <c r="Q20" s="133">
        <f>'Residentes género e idade (11)'!Q21-'Residentes gén e id (01)'!Q21</f>
        <v>-71</v>
      </c>
      <c r="R20" s="133">
        <f>'Residentes género e idade (11)'!R21-'Residentes gén e id (01)'!R21</f>
        <v>479</v>
      </c>
      <c r="S20" s="142">
        <f>'Residentes género e idade (11)'!S21-'Residentes gén e id (01)'!S21</f>
        <v>257</v>
      </c>
    </row>
    <row r="21" spans="2:19" s="96" customFormat="1" ht="14.25" customHeight="1">
      <c r="B21" s="78" t="s">
        <v>8</v>
      </c>
      <c r="C21" s="141">
        <f>'Residentes género e idade (11)'!C22-'Residentes gén e id (01)'!C22</f>
        <v>-377</v>
      </c>
      <c r="D21" s="133">
        <f>'Residentes género e idade (11)'!D22-'Residentes gén e id (01)'!D22</f>
        <v>39</v>
      </c>
      <c r="E21" s="133">
        <f>'Residentes género e idade (11)'!E22-'Residentes gén e id (01)'!E22</f>
        <v>-193</v>
      </c>
      <c r="F21" s="133">
        <f>'Residentes género e idade (11)'!F22-'Residentes gén e id (01)'!F22</f>
        <v>189</v>
      </c>
      <c r="G21" s="142">
        <f>'Residentes género e idade (11)'!G22-'Residentes gén e id (01)'!G22</f>
        <v>-412</v>
      </c>
      <c r="H21" s="133"/>
      <c r="I21" s="154">
        <v>-443</v>
      </c>
      <c r="J21" s="133">
        <f>'Residentes género e idade (11)'!J22-'Residentes gén e id (01)'!J22</f>
        <v>11</v>
      </c>
      <c r="K21" s="133">
        <f>'Residentes género e idade (11)'!K22-'Residentes gén e id (01)'!K22</f>
        <v>-98</v>
      </c>
      <c r="L21" s="133">
        <f>'Residentes género e idade (11)'!L22-'Residentes gén e id (01)'!L22</f>
        <v>-29</v>
      </c>
      <c r="M21" s="142">
        <f>'Residentes género e idade (11)'!M22-'Residentes gén e id (01)'!M22</f>
        <v>-327</v>
      </c>
      <c r="N21" s="133"/>
      <c r="O21" s="141">
        <f>'Residentes género e idade (11)'!O22-'Residentes gén e id (01)'!O22</f>
        <v>66</v>
      </c>
      <c r="P21" s="133">
        <f>'Residentes género e idade (11)'!P22-'Residentes gén e id (01)'!P22</f>
        <v>28</v>
      </c>
      <c r="Q21" s="133">
        <f>'Residentes género e idade (11)'!Q22-'Residentes gén e id (01)'!Q22</f>
        <v>-95</v>
      </c>
      <c r="R21" s="133">
        <f>'Residentes género e idade (11)'!R22-'Residentes gén e id (01)'!R22</f>
        <v>218</v>
      </c>
      <c r="S21" s="142">
        <f>'Residentes género e idade (11)'!S22-'Residentes gén e id (01)'!S22</f>
        <v>-85</v>
      </c>
    </row>
    <row r="22" spans="2:19" s="96" customFormat="1" ht="14.25" customHeight="1">
      <c r="B22" s="78" t="s">
        <v>9</v>
      </c>
      <c r="C22" s="141">
        <f>'Residentes género e idade (11)'!C23-'Residentes gén e id (01)'!C23</f>
        <v>-1812</v>
      </c>
      <c r="D22" s="133">
        <f>'Residentes género e idade (11)'!D23-'Residentes gén e id (01)'!D23</f>
        <v>25</v>
      </c>
      <c r="E22" s="133">
        <f>'Residentes género e idade (11)'!E23-'Residentes gén e id (01)'!E23</f>
        <v>-627</v>
      </c>
      <c r="F22" s="133">
        <f>'Residentes género e idade (11)'!F23-'Residentes gén e id (01)'!F23</f>
        <v>-1183</v>
      </c>
      <c r="G22" s="142">
        <f>'Residentes género e idade (11)'!G23-'Residentes gén e id (01)'!G23</f>
        <v>-27</v>
      </c>
      <c r="H22" s="133"/>
      <c r="I22" s="154">
        <v>-955</v>
      </c>
      <c r="J22" s="133">
        <f>'Residentes género e idade (11)'!J23-'Residentes gén e id (01)'!J23</f>
        <v>-5</v>
      </c>
      <c r="K22" s="133">
        <f>'Residentes género e idade (11)'!K23-'Residentes gén e id (01)'!K23</f>
        <v>-236</v>
      </c>
      <c r="L22" s="133">
        <f>'Residentes género e idade (11)'!L23-'Residentes gén e id (01)'!L23</f>
        <v>-664</v>
      </c>
      <c r="M22" s="142">
        <f>'Residentes género e idade (11)'!M23-'Residentes gén e id (01)'!M23</f>
        <v>-50</v>
      </c>
      <c r="N22" s="133"/>
      <c r="O22" s="141">
        <f>'Residentes género e idade (11)'!O23-'Residentes gén e id (01)'!O23</f>
        <v>-857</v>
      </c>
      <c r="P22" s="133">
        <f>'Residentes género e idade (11)'!P23-'Residentes gén e id (01)'!P23</f>
        <v>30</v>
      </c>
      <c r="Q22" s="133">
        <f>'Residentes género e idade (11)'!Q23-'Residentes gén e id (01)'!Q23</f>
        <v>-391</v>
      </c>
      <c r="R22" s="133">
        <f>'Residentes género e idade (11)'!R23-'Residentes gén e id (01)'!R23</f>
        <v>-519</v>
      </c>
      <c r="S22" s="142">
        <f>'Residentes género e idade (11)'!S23-'Residentes gén e id (01)'!S23</f>
        <v>23</v>
      </c>
    </row>
    <row r="23" spans="2:19" s="96" customFormat="1" ht="14.25" customHeight="1">
      <c r="B23" s="78" t="s">
        <v>10</v>
      </c>
      <c r="C23" s="141">
        <f>'Residentes género e idade (11)'!C24-'Residentes gén e id (01)'!C24</f>
        <v>-4547</v>
      </c>
      <c r="D23" s="133">
        <f>'Residentes género e idade (11)'!D24-'Residentes gén e id (01)'!D24</f>
        <v>-258</v>
      </c>
      <c r="E23" s="133">
        <f>'Residentes género e idade (11)'!E24-'Residentes gén e id (01)'!E24</f>
        <v>-1834</v>
      </c>
      <c r="F23" s="133">
        <f>'Residentes género e idade (11)'!F24-'Residentes gén e id (01)'!F24</f>
        <v>-4359</v>
      </c>
      <c r="G23" s="142">
        <f>'Residentes género e idade (11)'!G24-'Residentes gén e id (01)'!G24</f>
        <v>1904</v>
      </c>
      <c r="H23" s="133"/>
      <c r="I23" s="154">
        <v>-1919</v>
      </c>
      <c r="J23" s="133">
        <f>'Residentes género e idade (11)'!J24-'Residentes gén e id (01)'!J24</f>
        <v>-175</v>
      </c>
      <c r="K23" s="133">
        <f>'Residentes género e idade (11)'!K24-'Residentes gén e id (01)'!K24</f>
        <v>-923</v>
      </c>
      <c r="L23" s="133">
        <f>'Residentes género e idade (11)'!L24-'Residentes gén e id (01)'!L24</f>
        <v>-2073</v>
      </c>
      <c r="M23" s="142">
        <f>'Residentes género e idade (11)'!M24-'Residentes gén e id (01)'!M24</f>
        <v>1252</v>
      </c>
      <c r="N23" s="133"/>
      <c r="O23" s="141">
        <f>'Residentes género e idade (11)'!O24-'Residentes gén e id (01)'!O24</f>
        <v>-2628</v>
      </c>
      <c r="P23" s="133">
        <f>'Residentes género e idade (11)'!P24-'Residentes gén e id (01)'!P24</f>
        <v>-83</v>
      </c>
      <c r="Q23" s="133">
        <f>'Residentes género e idade (11)'!Q24-'Residentes gén e id (01)'!Q24</f>
        <v>-911</v>
      </c>
      <c r="R23" s="133">
        <f>'Residentes género e idade (11)'!R24-'Residentes gén e id (01)'!R24</f>
        <v>-2286</v>
      </c>
      <c r="S23" s="142">
        <f>'Residentes género e idade (11)'!S24-'Residentes gén e id (01)'!S24</f>
        <v>652</v>
      </c>
    </row>
    <row r="24" spans="2:19" s="96" customFormat="1" ht="14.25" customHeight="1">
      <c r="B24" s="78" t="s">
        <v>11</v>
      </c>
      <c r="C24" s="141">
        <f>'Residentes género e idade (11)'!C25-'Residentes gén e id (01)'!C25</f>
        <v>-634</v>
      </c>
      <c r="D24" s="133">
        <f>'Residentes género e idade (11)'!D25-'Residentes gén e id (01)'!D25</f>
        <v>179</v>
      </c>
      <c r="E24" s="133">
        <f>'Residentes género e idade (11)'!E25-'Residentes gén e id (01)'!E25</f>
        <v>-423</v>
      </c>
      <c r="F24" s="133">
        <f>'Residentes género e idade (11)'!F25-'Residentes gén e id (01)'!F25</f>
        <v>233</v>
      </c>
      <c r="G24" s="142">
        <f>'Residentes género e idade (11)'!G25-'Residentes gén e id (01)'!G25</f>
        <v>-623</v>
      </c>
      <c r="H24" s="133"/>
      <c r="I24" s="154">
        <v>-370</v>
      </c>
      <c r="J24" s="133">
        <f>'Residentes género e idade (11)'!J25-'Residentes gén e id (01)'!J25</f>
        <v>91</v>
      </c>
      <c r="K24" s="133">
        <f>'Residentes género e idade (11)'!K25-'Residentes gén e id (01)'!K25</f>
        <v>-172</v>
      </c>
      <c r="L24" s="133">
        <f>'Residentes género e idade (11)'!L25-'Residentes gén e id (01)'!L25</f>
        <v>95</v>
      </c>
      <c r="M24" s="142">
        <f>'Residentes género e idade (11)'!M25-'Residentes gén e id (01)'!M25</f>
        <v>-384</v>
      </c>
      <c r="N24" s="133"/>
      <c r="O24" s="141">
        <f>'Residentes género e idade (11)'!O25-'Residentes gén e id (01)'!O25</f>
        <v>-264</v>
      </c>
      <c r="P24" s="133">
        <f>'Residentes género e idade (11)'!P25-'Residentes gén e id (01)'!P25</f>
        <v>88</v>
      </c>
      <c r="Q24" s="133">
        <f>'Residentes género e idade (11)'!Q25-'Residentes gén e id (01)'!Q25</f>
        <v>-251</v>
      </c>
      <c r="R24" s="133">
        <f>'Residentes género e idade (11)'!R25-'Residentes gén e id (01)'!R25</f>
        <v>138</v>
      </c>
      <c r="S24" s="142">
        <f>'Residentes género e idade (11)'!S25-'Residentes gén e id (01)'!S25</f>
        <v>-239</v>
      </c>
    </row>
    <row r="25" spans="2:19" s="96" customFormat="1" ht="14.25" customHeight="1">
      <c r="B25" s="78" t="s">
        <v>12</v>
      </c>
      <c r="C25" s="141">
        <f>'Residentes género e idade (11)'!C26-'Residentes gén e id (01)'!C26</f>
        <v>-467</v>
      </c>
      <c r="D25" s="133">
        <f>'Residentes género e idade (11)'!D26-'Residentes gén e id (01)'!D26</f>
        <v>61</v>
      </c>
      <c r="E25" s="133">
        <f>'Residentes género e idade (11)'!E26-'Residentes gén e id (01)'!E26</f>
        <v>-442</v>
      </c>
      <c r="F25" s="133">
        <f>'Residentes género e idade (11)'!F26-'Residentes gén e id (01)'!F26</f>
        <v>5</v>
      </c>
      <c r="G25" s="142">
        <f>'Residentes género e idade (11)'!G26-'Residentes gén e id (01)'!G26</f>
        <v>-91</v>
      </c>
      <c r="H25" s="133"/>
      <c r="I25" s="154">
        <v>-288</v>
      </c>
      <c r="J25" s="133">
        <f>'Residentes género e idade (11)'!J26-'Residentes gén e id (01)'!J26</f>
        <v>19</v>
      </c>
      <c r="K25" s="133">
        <f>'Residentes género e idade (11)'!K26-'Residentes gén e id (01)'!K26</f>
        <v>-204</v>
      </c>
      <c r="L25" s="133">
        <f>'Residentes género e idade (11)'!L26-'Residentes gén e id (01)'!L26</f>
        <v>-18</v>
      </c>
      <c r="M25" s="142">
        <f>'Residentes género e idade (11)'!M26-'Residentes gén e id (01)'!M26</f>
        <v>-85</v>
      </c>
      <c r="N25" s="133"/>
      <c r="O25" s="141">
        <f>'Residentes género e idade (11)'!O26-'Residentes gén e id (01)'!O26</f>
        <v>-179</v>
      </c>
      <c r="P25" s="133">
        <f>'Residentes género e idade (11)'!P26-'Residentes gén e id (01)'!P26</f>
        <v>42</v>
      </c>
      <c r="Q25" s="133">
        <f>'Residentes género e idade (11)'!Q26-'Residentes gén e id (01)'!Q26</f>
        <v>-238</v>
      </c>
      <c r="R25" s="133">
        <f>'Residentes género e idade (11)'!R26-'Residentes gén e id (01)'!R26</f>
        <v>23</v>
      </c>
      <c r="S25" s="142">
        <f>'Residentes género e idade (11)'!S26-'Residentes gén e id (01)'!S26</f>
        <v>-6</v>
      </c>
    </row>
    <row r="26" spans="2:19" s="96" customFormat="1" ht="14.25" customHeight="1">
      <c r="B26" s="78" t="s">
        <v>13</v>
      </c>
      <c r="C26" s="141">
        <f>'Residentes género e idade (11)'!C27-'Residentes gén e id (01)'!C27</f>
        <v>4327</v>
      </c>
      <c r="D26" s="133">
        <f>'Residentes género e idade (11)'!D27-'Residentes gén e id (01)'!D27</f>
        <v>462</v>
      </c>
      <c r="E26" s="133">
        <f>'Residentes género e idade (11)'!E27-'Residentes gén e id (01)'!E27</f>
        <v>-271</v>
      </c>
      <c r="F26" s="133">
        <f>'Residentes género e idade (11)'!F27-'Residentes gén e id (01)'!F27</f>
        <v>3069</v>
      </c>
      <c r="G26" s="142">
        <f>'Residentes género e idade (11)'!G27-'Residentes gén e id (01)'!G27</f>
        <v>1067</v>
      </c>
      <c r="H26" s="133"/>
      <c r="I26" s="154">
        <v>2448</v>
      </c>
      <c r="J26" s="133">
        <f>'Residentes género e idade (11)'!J27-'Residentes gén e id (01)'!J27</f>
        <v>197</v>
      </c>
      <c r="K26" s="133">
        <f>'Residentes género e idade (11)'!K27-'Residentes gén e id (01)'!K27</f>
        <v>-131</v>
      </c>
      <c r="L26" s="133">
        <f>'Residentes género e idade (11)'!L27-'Residentes gén e id (01)'!L27</f>
        <v>1735</v>
      </c>
      <c r="M26" s="142">
        <f>'Residentes género e idade (11)'!M27-'Residentes gén e id (01)'!M27</f>
        <v>647</v>
      </c>
      <c r="N26" s="133"/>
      <c r="O26" s="141">
        <f>'Residentes género e idade (11)'!O27-'Residentes gén e id (01)'!O27</f>
        <v>1879</v>
      </c>
      <c r="P26" s="133">
        <f>'Residentes género e idade (11)'!P27-'Residentes gén e id (01)'!P27</f>
        <v>265</v>
      </c>
      <c r="Q26" s="133">
        <f>'Residentes género e idade (11)'!Q27-'Residentes gén e id (01)'!Q27</f>
        <v>-140</v>
      </c>
      <c r="R26" s="133">
        <f>'Residentes género e idade (11)'!R27-'Residentes gén e id (01)'!R27</f>
        <v>1334</v>
      </c>
      <c r="S26" s="142">
        <f>'Residentes género e idade (11)'!S27-'Residentes gén e id (01)'!S27</f>
        <v>420</v>
      </c>
    </row>
    <row r="27" spans="2:19" s="96" customFormat="1" ht="14.25" customHeight="1">
      <c r="B27" s="78" t="s">
        <v>14</v>
      </c>
      <c r="C27" s="141">
        <f>'Residentes género e idade (11)'!C28-'Residentes gén e id (01)'!C28</f>
        <v>-232</v>
      </c>
      <c r="D27" s="133">
        <f>'Residentes género e idade (11)'!D28-'Residentes gén e id (01)'!D28</f>
        <v>-30</v>
      </c>
      <c r="E27" s="133">
        <f>'Residentes género e idade (11)'!E28-'Residentes gén e id (01)'!E28</f>
        <v>-36</v>
      </c>
      <c r="F27" s="133">
        <f>'Residentes género e idade (11)'!F28-'Residentes gén e id (01)'!F28</f>
        <v>-88</v>
      </c>
      <c r="G27" s="142">
        <f>'Residentes género e idade (11)'!G28-'Residentes gén e id (01)'!G28</f>
        <v>-78</v>
      </c>
      <c r="H27" s="133"/>
      <c r="I27" s="154">
        <v>-135</v>
      </c>
      <c r="J27" s="133">
        <f>'Residentes género e idade (11)'!J28-'Residentes gén e id (01)'!J28</f>
        <v>-11</v>
      </c>
      <c r="K27" s="133">
        <f>'Residentes género e idade (11)'!K28-'Residentes gén e id (01)'!K28</f>
        <v>-20</v>
      </c>
      <c r="L27" s="133">
        <f>'Residentes género e idade (11)'!L28-'Residentes gén e id (01)'!L28</f>
        <v>-52</v>
      </c>
      <c r="M27" s="142">
        <f>'Residentes género e idade (11)'!M28-'Residentes gén e id (01)'!M28</f>
        <v>-52</v>
      </c>
      <c r="N27" s="133"/>
      <c r="O27" s="141">
        <f>'Residentes género e idade (11)'!O28-'Residentes gén e id (01)'!O28</f>
        <v>-97</v>
      </c>
      <c r="P27" s="133">
        <f>'Residentes género e idade (11)'!P28-'Residentes gén e id (01)'!P28</f>
        <v>-19</v>
      </c>
      <c r="Q27" s="133">
        <f>'Residentes género e idade (11)'!Q28-'Residentes gén e id (01)'!Q28</f>
        <v>-16</v>
      </c>
      <c r="R27" s="133">
        <f>'Residentes género e idade (11)'!R28-'Residentes gén e id (01)'!R28</f>
        <v>-36</v>
      </c>
      <c r="S27" s="142">
        <f>'Residentes género e idade (11)'!S28-'Residentes gén e id (01)'!S28</f>
        <v>-26</v>
      </c>
    </row>
    <row r="28" spans="2:19" s="96" customFormat="1" ht="14.25" customHeight="1">
      <c r="B28" s="78" t="s">
        <v>15</v>
      </c>
      <c r="C28" s="141">
        <f>'Residentes género e idade (11)'!C29-'Residentes gén e id (01)'!C29</f>
        <v>-574</v>
      </c>
      <c r="D28" s="133">
        <f>'Residentes género e idade (11)'!D29-'Residentes gén e id (01)'!D29</f>
        <v>-218</v>
      </c>
      <c r="E28" s="133">
        <f>'Residentes género e idade (11)'!E29-'Residentes gén e id (01)'!E29</f>
        <v>-542</v>
      </c>
      <c r="F28" s="133">
        <f>'Residentes género e idade (11)'!F29-'Residentes gén e id (01)'!F29</f>
        <v>140</v>
      </c>
      <c r="G28" s="142">
        <f>'Residentes género e idade (11)'!G29-'Residentes gén e id (01)'!G29</f>
        <v>46</v>
      </c>
      <c r="H28" s="133"/>
      <c r="I28" s="154">
        <v>-206</v>
      </c>
      <c r="J28" s="133">
        <f>'Residentes género e idade (11)'!J29-'Residentes gén e id (01)'!J29</f>
        <v>-149</v>
      </c>
      <c r="K28" s="133">
        <f>'Residentes género e idade (11)'!K29-'Residentes gén e id (01)'!K29</f>
        <v>-232</v>
      </c>
      <c r="L28" s="133">
        <f>'Residentes género e idade (11)'!L29-'Residentes gén e id (01)'!L29</f>
        <v>152</v>
      </c>
      <c r="M28" s="142">
        <f>'Residentes género e idade (11)'!M29-'Residentes gén e id (01)'!M29</f>
        <v>23</v>
      </c>
      <c r="N28" s="133"/>
      <c r="O28" s="141">
        <f>'Residentes género e idade (11)'!O29-'Residentes gén e id (01)'!O29</f>
        <v>-368</v>
      </c>
      <c r="P28" s="133">
        <f>'Residentes género e idade (11)'!P29-'Residentes gén e id (01)'!P29</f>
        <v>-69</v>
      </c>
      <c r="Q28" s="133">
        <f>'Residentes género e idade (11)'!Q29-'Residentes gén e id (01)'!Q29</f>
        <v>-310</v>
      </c>
      <c r="R28" s="133">
        <f>'Residentes género e idade (11)'!R29-'Residentes gén e id (01)'!R29</f>
        <v>-12</v>
      </c>
      <c r="S28" s="142">
        <f>'Residentes género e idade (11)'!S29-'Residentes gén e id (01)'!S29</f>
        <v>23</v>
      </c>
    </row>
    <row r="29" spans="2:19" s="96" customFormat="1" ht="14.25" customHeight="1">
      <c r="B29" s="78" t="s">
        <v>16</v>
      </c>
      <c r="C29" s="141">
        <f>'Residentes género e idade (11)'!C30-'Residentes gén e id (01)'!C30</f>
        <v>-630</v>
      </c>
      <c r="D29" s="133">
        <f>'Residentes género e idade (11)'!D30-'Residentes gén e id (01)'!D30</f>
        <v>6</v>
      </c>
      <c r="E29" s="133">
        <f>'Residentes género e idade (11)'!E30-'Residentes gén e id (01)'!E30</f>
        <v>-212</v>
      </c>
      <c r="F29" s="133">
        <f>'Residentes género e idade (11)'!F30-'Residentes gén e id (01)'!F30</f>
        <v>-180</v>
      </c>
      <c r="G29" s="142">
        <f>'Residentes género e idade (11)'!G30-'Residentes gén e id (01)'!G30</f>
        <v>-244</v>
      </c>
      <c r="H29" s="133"/>
      <c r="I29" s="154">
        <v>-447</v>
      </c>
      <c r="J29" s="133">
        <f>'Residentes género e idade (11)'!J30-'Residentes gén e id (01)'!J30</f>
        <v>0</v>
      </c>
      <c r="K29" s="133">
        <f>'Residentes género e idade (11)'!K30-'Residentes gén e id (01)'!K30</f>
        <v>-137</v>
      </c>
      <c r="L29" s="133">
        <f>'Residentes género e idade (11)'!L30-'Residentes gén e id (01)'!L30</f>
        <v>-123</v>
      </c>
      <c r="M29" s="142">
        <f>'Residentes género e idade (11)'!M30-'Residentes gén e id (01)'!M30</f>
        <v>-187</v>
      </c>
      <c r="N29" s="133"/>
      <c r="O29" s="141">
        <f>'Residentes género e idade (11)'!O30-'Residentes gén e id (01)'!O30</f>
        <v>-183</v>
      </c>
      <c r="P29" s="133">
        <f>'Residentes género e idade (11)'!P30-'Residentes gén e id (01)'!P30</f>
        <v>6</v>
      </c>
      <c r="Q29" s="133">
        <f>'Residentes género e idade (11)'!Q30-'Residentes gén e id (01)'!Q30</f>
        <v>-75</v>
      </c>
      <c r="R29" s="133">
        <f>'Residentes género e idade (11)'!R30-'Residentes gén e id (01)'!R30</f>
        <v>-57</v>
      </c>
      <c r="S29" s="142">
        <f>'Residentes género e idade (11)'!S30-'Residentes gén e id (01)'!S30</f>
        <v>-57</v>
      </c>
    </row>
    <row r="30" spans="2:19" s="96" customFormat="1" ht="14.25" customHeight="1">
      <c r="B30" s="78" t="s">
        <v>17</v>
      </c>
      <c r="C30" s="141">
        <f>'Residentes género e idade (11)'!C31-'Residentes gén e id (01)'!C31</f>
        <v>-930</v>
      </c>
      <c r="D30" s="133">
        <f>'Residentes género e idade (11)'!D31-'Residentes gén e id (01)'!D31</f>
        <v>-89</v>
      </c>
      <c r="E30" s="133">
        <f>'Residentes género e idade (11)'!E31-'Residentes gén e id (01)'!E31</f>
        <v>-190</v>
      </c>
      <c r="F30" s="133">
        <f>'Residentes género e idade (11)'!F31-'Residentes gén e id (01)'!F31</f>
        <v>-381</v>
      </c>
      <c r="G30" s="142">
        <f>'Residentes género e idade (11)'!G31-'Residentes gén e id (01)'!G31</f>
        <v>-270</v>
      </c>
      <c r="H30" s="133"/>
      <c r="I30" s="154">
        <v>-528</v>
      </c>
      <c r="J30" s="133">
        <f>'Residentes género e idade (11)'!J31-'Residentes gén e id (01)'!J31</f>
        <v>-62</v>
      </c>
      <c r="K30" s="133">
        <f>'Residentes género e idade (11)'!K31-'Residentes gén e id (01)'!K31</f>
        <v>-71</v>
      </c>
      <c r="L30" s="133">
        <f>'Residentes género e idade (11)'!L31-'Residentes gén e id (01)'!L31</f>
        <v>-217</v>
      </c>
      <c r="M30" s="142">
        <f>'Residentes género e idade (11)'!M31-'Residentes gén e id (01)'!M31</f>
        <v>-178</v>
      </c>
      <c r="N30" s="133"/>
      <c r="O30" s="141">
        <f>'Residentes género e idade (11)'!O31-'Residentes gén e id (01)'!O31</f>
        <v>-402</v>
      </c>
      <c r="P30" s="133">
        <f>'Residentes género e idade (11)'!P31-'Residentes gén e id (01)'!P31</f>
        <v>-27</v>
      </c>
      <c r="Q30" s="133">
        <f>'Residentes género e idade (11)'!Q31-'Residentes gén e id (01)'!Q31</f>
        <v>-119</v>
      </c>
      <c r="R30" s="133">
        <f>'Residentes género e idade (11)'!R31-'Residentes gén e id (01)'!R31</f>
        <v>-164</v>
      </c>
      <c r="S30" s="142">
        <f>'Residentes género e idade (11)'!S31-'Residentes gén e id (01)'!S31</f>
        <v>-92</v>
      </c>
    </row>
    <row r="31" spans="2:19" s="96" customFormat="1" ht="14.25" customHeight="1">
      <c r="B31" s="78" t="s">
        <v>18</v>
      </c>
      <c r="C31" s="141">
        <f>'Residentes género e idade (11)'!C32-'Residentes gén e id (01)'!C32</f>
        <v>-1173</v>
      </c>
      <c r="D31" s="133">
        <f>'Residentes género e idade (11)'!D32-'Residentes gén e id (01)'!D32</f>
        <v>22</v>
      </c>
      <c r="E31" s="133">
        <f>'Residentes género e idade (11)'!E32-'Residentes gén e id (01)'!E32</f>
        <v>-262</v>
      </c>
      <c r="F31" s="133">
        <f>'Residentes género e idade (11)'!F32-'Residentes gén e id (01)'!F32</f>
        <v>-534</v>
      </c>
      <c r="G31" s="142">
        <f>'Residentes género e idade (11)'!G32-'Residentes gén e id (01)'!G32</f>
        <v>-399</v>
      </c>
      <c r="H31" s="133"/>
      <c r="I31" s="154">
        <v>-634</v>
      </c>
      <c r="J31" s="133">
        <f>'Residentes género e idade (11)'!J32-'Residentes gén e id (01)'!J32</f>
        <v>2</v>
      </c>
      <c r="K31" s="133">
        <f>'Residentes género e idade (11)'!K32-'Residentes gén e id (01)'!K32</f>
        <v>-104</v>
      </c>
      <c r="L31" s="133">
        <f>'Residentes género e idade (11)'!L32-'Residentes gén e id (01)'!L32</f>
        <v>-244</v>
      </c>
      <c r="M31" s="142">
        <f>'Residentes género e idade (11)'!M32-'Residentes gén e id (01)'!M32</f>
        <v>-288</v>
      </c>
      <c r="N31" s="133"/>
      <c r="O31" s="141">
        <f>'Residentes género e idade (11)'!O32-'Residentes gén e id (01)'!O32</f>
        <v>-539</v>
      </c>
      <c r="P31" s="133">
        <f>'Residentes género e idade (11)'!P32-'Residentes gén e id (01)'!P32</f>
        <v>20</v>
      </c>
      <c r="Q31" s="133">
        <f>'Residentes género e idade (11)'!Q32-'Residentes gén e id (01)'!Q32</f>
        <v>-158</v>
      </c>
      <c r="R31" s="133">
        <f>'Residentes género e idade (11)'!R32-'Residentes gén e id (01)'!R32</f>
        <v>-290</v>
      </c>
      <c r="S31" s="142">
        <f>'Residentes género e idade (11)'!S32-'Residentes gén e id (01)'!S32</f>
        <v>-111</v>
      </c>
    </row>
    <row r="32" spans="2:19" s="96" customFormat="1" ht="14.25" customHeight="1">
      <c r="B32" s="78" t="s">
        <v>19</v>
      </c>
      <c r="C32" s="141">
        <f>'Residentes género e idade (11)'!C33-'Residentes gén e id (01)'!C33</f>
        <v>-670</v>
      </c>
      <c r="D32" s="133">
        <f>'Residentes género e idade (11)'!D33-'Residentes gén e id (01)'!D33</f>
        <v>117</v>
      </c>
      <c r="E32" s="133">
        <f>'Residentes género e idade (11)'!E33-'Residentes gén e id (01)'!E33</f>
        <v>-191</v>
      </c>
      <c r="F32" s="133">
        <f>'Residentes género e idade (11)'!F33-'Residentes gén e id (01)'!F33</f>
        <v>-253</v>
      </c>
      <c r="G32" s="142">
        <f>'Residentes género e idade (11)'!G33-'Residentes gén e id (01)'!G33</f>
        <v>-343</v>
      </c>
      <c r="H32" s="133"/>
      <c r="I32" s="154">
        <v>-545</v>
      </c>
      <c r="J32" s="133">
        <f>'Residentes género e idade (11)'!J33-'Residentes gén e id (01)'!J33</f>
        <v>63</v>
      </c>
      <c r="K32" s="133">
        <f>'Residentes género e idade (11)'!K33-'Residentes gén e id (01)'!K33</f>
        <v>-135</v>
      </c>
      <c r="L32" s="133">
        <f>'Residentes género e idade (11)'!L33-'Residentes gén e id (01)'!L33</f>
        <v>-205</v>
      </c>
      <c r="M32" s="142">
        <f>'Residentes género e idade (11)'!M33-'Residentes gén e id (01)'!M33</f>
        <v>-268</v>
      </c>
      <c r="N32" s="133"/>
      <c r="O32" s="141">
        <f>'Residentes género e idade (11)'!O33-'Residentes gén e id (01)'!O33</f>
        <v>-125</v>
      </c>
      <c r="P32" s="133">
        <f>'Residentes género e idade (11)'!P33-'Residentes gén e id (01)'!P33</f>
        <v>54</v>
      </c>
      <c r="Q32" s="133">
        <f>'Residentes género e idade (11)'!Q33-'Residentes gén e id (01)'!Q33</f>
        <v>-56</v>
      </c>
      <c r="R32" s="133">
        <f>'Residentes género e idade (11)'!R33-'Residentes gén e id (01)'!R33</f>
        <v>-48</v>
      </c>
      <c r="S32" s="142">
        <f>'Residentes género e idade (11)'!S33-'Residentes gén e id (01)'!S33</f>
        <v>-75</v>
      </c>
    </row>
    <row r="33" spans="2:19" s="96" customFormat="1" ht="14.25" customHeight="1">
      <c r="B33" s="78" t="s">
        <v>20</v>
      </c>
      <c r="C33" s="141">
        <f>'Residentes género e idade (11)'!C34-'Residentes gén e id (01)'!C34</f>
        <v>3470</v>
      </c>
      <c r="D33" s="133">
        <f>'Residentes género e idade (11)'!D34-'Residentes gén e id (01)'!D34</f>
        <v>260</v>
      </c>
      <c r="E33" s="133">
        <f>'Residentes género e idade (11)'!E34-'Residentes gén e id (01)'!E34</f>
        <v>-929</v>
      </c>
      <c r="F33" s="133">
        <f>'Residentes género e idade (11)'!F34-'Residentes gén e id (01)'!F34</f>
        <v>2234</v>
      </c>
      <c r="G33" s="142">
        <f>'Residentes género e idade (11)'!G34-'Residentes gén e id (01)'!G34</f>
        <v>1905</v>
      </c>
      <c r="H33" s="133"/>
      <c r="I33" s="154">
        <v>1987</v>
      </c>
      <c r="J33" s="133">
        <f>'Residentes género e idade (11)'!J34-'Residentes gén e id (01)'!J34</f>
        <v>143</v>
      </c>
      <c r="K33" s="133">
        <f>'Residentes género e idade (11)'!K34-'Residentes gén e id (01)'!K34</f>
        <v>-537</v>
      </c>
      <c r="L33" s="133">
        <f>'Residentes género e idade (11)'!L34-'Residentes gén e id (01)'!L34</f>
        <v>1312</v>
      </c>
      <c r="M33" s="142">
        <f>'Residentes género e idade (11)'!M34-'Residentes gén e id (01)'!M34</f>
        <v>1069</v>
      </c>
      <c r="N33" s="133"/>
      <c r="O33" s="141">
        <f>'Residentes género e idade (11)'!O34-'Residentes gén e id (01)'!O34</f>
        <v>1483</v>
      </c>
      <c r="P33" s="133">
        <f>'Residentes género e idade (11)'!P34-'Residentes gén e id (01)'!P34</f>
        <v>117</v>
      </c>
      <c r="Q33" s="133">
        <f>'Residentes género e idade (11)'!Q34-'Residentes gén e id (01)'!Q34</f>
        <v>-392</v>
      </c>
      <c r="R33" s="133">
        <f>'Residentes género e idade (11)'!R34-'Residentes gén e id (01)'!R34</f>
        <v>922</v>
      </c>
      <c r="S33" s="142">
        <f>'Residentes género e idade (11)'!S34-'Residentes gén e id (01)'!S34</f>
        <v>836</v>
      </c>
    </row>
    <row r="34" spans="2:19" s="96" customFormat="1" ht="14.25" customHeight="1">
      <c r="B34" s="78" t="s">
        <v>21</v>
      </c>
      <c r="C34" s="141">
        <f>'Residentes género e idade (11)'!C35-'Residentes gén e id (01)'!C35</f>
        <v>13</v>
      </c>
      <c r="D34" s="133">
        <f>'Residentes género e idade (11)'!D35-'Residentes gén e id (01)'!D35</f>
        <v>24</v>
      </c>
      <c r="E34" s="133">
        <f>'Residentes género e idade (11)'!E35-'Residentes gén e id (01)'!E35</f>
        <v>-16</v>
      </c>
      <c r="F34" s="133">
        <f>'Residentes género e idade (11)'!F35-'Residentes gén e id (01)'!F35</f>
        <v>42</v>
      </c>
      <c r="G34" s="142">
        <f>'Residentes género e idade (11)'!G35-'Residentes gén e id (01)'!G35</f>
        <v>-37</v>
      </c>
      <c r="H34" s="133"/>
      <c r="I34" s="154">
        <v>9</v>
      </c>
      <c r="J34" s="133">
        <f>'Residentes género e idade (11)'!J35-'Residentes gén e id (01)'!J35</f>
        <v>6</v>
      </c>
      <c r="K34" s="133">
        <f>'Residentes género e idade (11)'!K35-'Residentes gén e id (01)'!K35</f>
        <v>-5</v>
      </c>
      <c r="L34" s="133">
        <f>'Residentes género e idade (11)'!L35-'Residentes gén e id (01)'!L35</f>
        <v>31</v>
      </c>
      <c r="M34" s="142">
        <f>'Residentes género e idade (11)'!M35-'Residentes gén e id (01)'!M35</f>
        <v>-23</v>
      </c>
      <c r="N34" s="133"/>
      <c r="O34" s="141">
        <f>'Residentes género e idade (11)'!O35-'Residentes gén e id (01)'!O35</f>
        <v>4</v>
      </c>
      <c r="P34" s="133">
        <f>'Residentes género e idade (11)'!P35-'Residentes gén e id (01)'!P35</f>
        <v>18</v>
      </c>
      <c r="Q34" s="133">
        <f>'Residentes género e idade (11)'!Q35-'Residentes gén e id (01)'!Q35</f>
        <v>-11</v>
      </c>
      <c r="R34" s="133">
        <f>'Residentes género e idade (11)'!R35-'Residentes gén e id (01)'!R35</f>
        <v>11</v>
      </c>
      <c r="S34" s="142">
        <f>'Residentes género e idade (11)'!S35-'Residentes gén e id (01)'!S35</f>
        <v>-14</v>
      </c>
    </row>
    <row r="35" spans="2:19" s="96" customFormat="1" ht="14.25" customHeight="1">
      <c r="B35" s="78" t="s">
        <v>22</v>
      </c>
      <c r="C35" s="141">
        <f>'Residentes género e idade (11)'!C36-'Residentes gén e id (01)'!C36</f>
        <v>31</v>
      </c>
      <c r="D35" s="133">
        <f>'Residentes género e idade (11)'!D36-'Residentes gén e id (01)'!D36</f>
        <v>3</v>
      </c>
      <c r="E35" s="133">
        <f>'Residentes género e idade (11)'!E36-'Residentes gén e id (01)'!E36</f>
        <v>-18</v>
      </c>
      <c r="F35" s="133">
        <f>'Residentes género e idade (11)'!F36-'Residentes gén e id (01)'!F36</f>
        <v>54</v>
      </c>
      <c r="G35" s="142">
        <f>'Residentes género e idade (11)'!G36-'Residentes gén e id (01)'!G36</f>
        <v>-8</v>
      </c>
      <c r="H35" s="133"/>
      <c r="I35" s="154">
        <v>10</v>
      </c>
      <c r="J35" s="133">
        <f>'Residentes género e idade (11)'!J36-'Residentes gén e id (01)'!J36</f>
        <v>0</v>
      </c>
      <c r="K35" s="133">
        <f>'Residentes género e idade (11)'!K36-'Residentes gén e id (01)'!K36</f>
        <v>-9</v>
      </c>
      <c r="L35" s="133">
        <f>'Residentes género e idade (11)'!L36-'Residentes gén e id (01)'!L36</f>
        <v>24</v>
      </c>
      <c r="M35" s="142">
        <f>'Residentes género e idade (11)'!M36-'Residentes gén e id (01)'!M36</f>
        <v>-5</v>
      </c>
      <c r="N35" s="133"/>
      <c r="O35" s="141">
        <f>'Residentes género e idade (11)'!O36-'Residentes gén e id (01)'!O36</f>
        <v>21</v>
      </c>
      <c r="P35" s="133">
        <f>'Residentes género e idade (11)'!P36-'Residentes gén e id (01)'!P36</f>
        <v>3</v>
      </c>
      <c r="Q35" s="133">
        <f>'Residentes género e idade (11)'!Q36-'Residentes gén e id (01)'!Q36</f>
        <v>-9</v>
      </c>
      <c r="R35" s="133">
        <f>'Residentes género e idade (11)'!R36-'Residentes gén e id (01)'!R36</f>
        <v>30</v>
      </c>
      <c r="S35" s="142">
        <f>'Residentes género e idade (11)'!S36-'Residentes gén e id (01)'!S36</f>
        <v>-3</v>
      </c>
    </row>
    <row r="36" spans="2:19" s="96" customFormat="1" ht="14.25" customHeight="1">
      <c r="B36" s="78" t="s">
        <v>23</v>
      </c>
      <c r="C36" s="141">
        <f>'Residentes género e idade (11)'!C37-'Residentes gén e id (01)'!C37</f>
        <v>-665</v>
      </c>
      <c r="D36" s="133">
        <f>'Residentes género e idade (11)'!D37-'Residentes gén e id (01)'!D37</f>
        <v>-724</v>
      </c>
      <c r="E36" s="133">
        <f>'Residentes género e idade (11)'!E37-'Residentes gén e id (01)'!E37</f>
        <v>-2065</v>
      </c>
      <c r="F36" s="133">
        <f>'Residentes género e idade (11)'!F37-'Residentes gén e id (01)'!F37</f>
        <v>311</v>
      </c>
      <c r="G36" s="142">
        <f>'Residentes género e idade (11)'!G37-'Residentes gén e id (01)'!G37</f>
        <v>1813</v>
      </c>
      <c r="H36" s="133"/>
      <c r="I36" s="154">
        <v>59</v>
      </c>
      <c r="J36" s="133">
        <f>'Residentes género e idade (11)'!J37-'Residentes gén e id (01)'!J37</f>
        <v>-397</v>
      </c>
      <c r="K36" s="133">
        <f>'Residentes género e idade (11)'!K37-'Residentes gén e id (01)'!K37</f>
        <v>-897</v>
      </c>
      <c r="L36" s="133">
        <f>'Residentes género e idade (11)'!L37-'Residentes gén e id (01)'!L37</f>
        <v>291</v>
      </c>
      <c r="M36" s="142">
        <f>'Residentes género e idade (11)'!M37-'Residentes gén e id (01)'!M37</f>
        <v>1062</v>
      </c>
      <c r="N36" s="133"/>
      <c r="O36" s="141">
        <f>'Residentes género e idade (11)'!O37-'Residentes gén e id (01)'!O37</f>
        <v>-724</v>
      </c>
      <c r="P36" s="133">
        <f>'Residentes género e idade (11)'!P37-'Residentes gén e id (01)'!P37</f>
        <v>-327</v>
      </c>
      <c r="Q36" s="133">
        <f>'Residentes género e idade (11)'!Q37-'Residentes gén e id (01)'!Q37</f>
        <v>-1168</v>
      </c>
      <c r="R36" s="133">
        <f>'Residentes género e idade (11)'!R37-'Residentes gén e id (01)'!R37</f>
        <v>20</v>
      </c>
      <c r="S36" s="142">
        <f>'Residentes género e idade (11)'!S37-'Residentes gén e id (01)'!S37</f>
        <v>751</v>
      </c>
    </row>
    <row r="37" spans="2:19" s="96" customFormat="1" ht="14.25" customHeight="1">
      <c r="B37" s="78" t="s">
        <v>24</v>
      </c>
      <c r="C37" s="141">
        <f>'Residentes género e idade (11)'!C38-'Residentes gén e id (01)'!C38</f>
        <v>-748</v>
      </c>
      <c r="D37" s="133">
        <f>'Residentes género e idade (11)'!D38-'Residentes gén e id (01)'!D38</f>
        <v>-39</v>
      </c>
      <c r="E37" s="133">
        <f>'Residentes género e idade (11)'!E38-'Residentes gén e id (01)'!E38</f>
        <v>-195</v>
      </c>
      <c r="F37" s="133">
        <f>'Residentes género e idade (11)'!F38-'Residentes gén e id (01)'!F38</f>
        <v>-202</v>
      </c>
      <c r="G37" s="142">
        <f>'Residentes género e idade (11)'!G38-'Residentes gén e id (01)'!G38</f>
        <v>-312</v>
      </c>
      <c r="H37" s="133"/>
      <c r="I37" s="154">
        <v>-487</v>
      </c>
      <c r="J37" s="133">
        <f>'Residentes género e idade (11)'!J38-'Residentes gén e id (01)'!J38</f>
        <v>-15</v>
      </c>
      <c r="K37" s="133">
        <f>'Residentes género e idade (11)'!K38-'Residentes gén e id (01)'!K38</f>
        <v>-113</v>
      </c>
      <c r="L37" s="133">
        <f>'Residentes género e idade (11)'!L38-'Residentes gén e id (01)'!L38</f>
        <v>-135</v>
      </c>
      <c r="M37" s="142">
        <f>'Residentes género e idade (11)'!M38-'Residentes gén e id (01)'!M38</f>
        <v>-224</v>
      </c>
      <c r="N37" s="133"/>
      <c r="O37" s="141">
        <f>'Residentes género e idade (11)'!O38-'Residentes gén e id (01)'!O38</f>
        <v>-261</v>
      </c>
      <c r="P37" s="133">
        <f>'Residentes género e idade (11)'!P38-'Residentes gén e id (01)'!P38</f>
        <v>-24</v>
      </c>
      <c r="Q37" s="133">
        <f>'Residentes género e idade (11)'!Q38-'Residentes gén e id (01)'!Q38</f>
        <v>-82</v>
      </c>
      <c r="R37" s="133">
        <f>'Residentes género e idade (11)'!R38-'Residentes gén e id (01)'!R38</f>
        <v>-67</v>
      </c>
      <c r="S37" s="142">
        <f>'Residentes género e idade (11)'!S38-'Residentes gén e id (01)'!S38</f>
        <v>-88</v>
      </c>
    </row>
    <row r="38" spans="2:19" s="96" customFormat="1" ht="14.25" customHeight="1">
      <c r="B38" s="78" t="s">
        <v>25</v>
      </c>
      <c r="C38" s="141">
        <f>'Residentes género e idade (11)'!C39-'Residentes gén e id (01)'!C39</f>
        <v>-8</v>
      </c>
      <c r="D38" s="133">
        <f>'Residentes género e idade (11)'!D39-'Residentes gén e id (01)'!D39</f>
        <v>280</v>
      </c>
      <c r="E38" s="133">
        <f>'Residentes género e idade (11)'!E39-'Residentes gén e id (01)'!E39</f>
        <v>-360</v>
      </c>
      <c r="F38" s="133">
        <f>'Residentes género e idade (11)'!F39-'Residentes gén e id (01)'!F39</f>
        <v>253</v>
      </c>
      <c r="G38" s="142">
        <f>'Residentes género e idade (11)'!G39-'Residentes gén e id (01)'!G39</f>
        <v>-181</v>
      </c>
      <c r="H38" s="133"/>
      <c r="I38" s="154">
        <v>-149</v>
      </c>
      <c r="J38" s="133">
        <f>'Residentes género e idade (11)'!J39-'Residentes gén e id (01)'!J39</f>
        <v>188</v>
      </c>
      <c r="K38" s="133">
        <f>'Residentes género e idade (11)'!K39-'Residentes gén e id (01)'!K39</f>
        <v>-288</v>
      </c>
      <c r="L38" s="133">
        <f>'Residentes género e idade (11)'!L39-'Residentes gén e id (01)'!L39</f>
        <v>109</v>
      </c>
      <c r="M38" s="142">
        <f>'Residentes género e idade (11)'!M39-'Residentes gén e id (01)'!M39</f>
        <v>-158</v>
      </c>
      <c r="N38" s="133"/>
      <c r="O38" s="141">
        <f>'Residentes género e idade (11)'!O39-'Residentes gén e id (01)'!O39</f>
        <v>141</v>
      </c>
      <c r="P38" s="133">
        <f>'Residentes género e idade (11)'!P39-'Residentes gén e id (01)'!P39</f>
        <v>92</v>
      </c>
      <c r="Q38" s="133">
        <f>'Residentes género e idade (11)'!Q39-'Residentes gén e id (01)'!Q39</f>
        <v>-72</v>
      </c>
      <c r="R38" s="133">
        <f>'Residentes género e idade (11)'!R39-'Residentes gén e id (01)'!R39</f>
        <v>144</v>
      </c>
      <c r="S38" s="142">
        <f>'Residentes género e idade (11)'!S39-'Residentes gén e id (01)'!S39</f>
        <v>-23</v>
      </c>
    </row>
    <row r="39" spans="2:19" s="96" customFormat="1" ht="14.25" customHeight="1">
      <c r="B39" s="78" t="s">
        <v>26</v>
      </c>
      <c r="C39" s="141">
        <f>'Residentes género e idade (11)'!C40-'Residentes gén e id (01)'!C40</f>
        <v>-1582</v>
      </c>
      <c r="D39" s="133">
        <f>'Residentes género e idade (11)'!D40-'Residentes gén e id (01)'!D40</f>
        <v>-110</v>
      </c>
      <c r="E39" s="133">
        <f>'Residentes género e idade (11)'!E40-'Residentes gén e id (01)'!E40</f>
        <v>-225</v>
      </c>
      <c r="F39" s="133">
        <f>'Residentes género e idade (11)'!F40-'Residentes gén e id (01)'!F40</f>
        <v>-693</v>
      </c>
      <c r="G39" s="142">
        <f>'Residentes género e idade (11)'!G40-'Residentes gén e id (01)'!G40</f>
        <v>-554</v>
      </c>
      <c r="H39" s="133"/>
      <c r="I39" s="154">
        <v>-886</v>
      </c>
      <c r="J39" s="133">
        <f>'Residentes género e idade (11)'!J40-'Residentes gén e id (01)'!J40</f>
        <v>-62</v>
      </c>
      <c r="K39" s="133">
        <f>'Residentes género e idade (11)'!K40-'Residentes gén e id (01)'!K40</f>
        <v>-131</v>
      </c>
      <c r="L39" s="133">
        <f>'Residentes género e idade (11)'!L40-'Residentes gén e id (01)'!L40</f>
        <v>-312</v>
      </c>
      <c r="M39" s="142">
        <f>'Residentes género e idade (11)'!M40-'Residentes gén e id (01)'!M40</f>
        <v>-381</v>
      </c>
      <c r="N39" s="133"/>
      <c r="O39" s="141">
        <f>'Residentes género e idade (11)'!O40-'Residentes gén e id (01)'!O40</f>
        <v>-696</v>
      </c>
      <c r="P39" s="133">
        <f>'Residentes género e idade (11)'!P40-'Residentes gén e id (01)'!P40</f>
        <v>-48</v>
      </c>
      <c r="Q39" s="133">
        <f>'Residentes género e idade (11)'!Q40-'Residentes gén e id (01)'!Q40</f>
        <v>-94</v>
      </c>
      <c r="R39" s="133">
        <f>'Residentes género e idade (11)'!R40-'Residentes gén e id (01)'!R40</f>
        <v>-381</v>
      </c>
      <c r="S39" s="142">
        <f>'Residentes género e idade (11)'!S40-'Residentes gén e id (01)'!S40</f>
        <v>-173</v>
      </c>
    </row>
    <row r="40" spans="2:19" s="96" customFormat="1" ht="14.25" customHeight="1">
      <c r="B40" s="78" t="s">
        <v>27</v>
      </c>
      <c r="C40" s="141">
        <f>'Residentes género e idade (11)'!C41-'Residentes gén e id (01)'!C41</f>
        <v>-942</v>
      </c>
      <c r="D40" s="133">
        <f>'Residentes género e idade (11)'!D41-'Residentes gén e id (01)'!D41</f>
        <v>153</v>
      </c>
      <c r="E40" s="133">
        <f>'Residentes género e idade (11)'!E41-'Residentes gén e id (01)'!E41</f>
        <v>-453</v>
      </c>
      <c r="F40" s="133">
        <f>'Residentes género e idade (11)'!F41-'Residentes gén e id (01)'!F41</f>
        <v>115</v>
      </c>
      <c r="G40" s="142">
        <f>'Residentes género e idade (11)'!G41-'Residentes gén e id (01)'!G41</f>
        <v>-757</v>
      </c>
      <c r="H40" s="133"/>
      <c r="I40" s="154">
        <v>-568</v>
      </c>
      <c r="J40" s="133">
        <f>'Residentes género e idade (11)'!J41-'Residentes gén e id (01)'!J41</f>
        <v>88</v>
      </c>
      <c r="K40" s="133">
        <f>'Residentes género e idade (11)'!K41-'Residentes gén e id (01)'!K41</f>
        <v>-223</v>
      </c>
      <c r="L40" s="133">
        <f>'Residentes género e idade (11)'!L41-'Residentes gén e id (01)'!L41</f>
        <v>47</v>
      </c>
      <c r="M40" s="142">
        <f>'Residentes género e idade (11)'!M41-'Residentes gén e id (01)'!M41</f>
        <v>-480</v>
      </c>
      <c r="N40" s="133"/>
      <c r="O40" s="141">
        <f>'Residentes género e idade (11)'!O41-'Residentes gén e id (01)'!O41</f>
        <v>-374</v>
      </c>
      <c r="P40" s="133">
        <f>'Residentes género e idade (11)'!P41-'Residentes gén e id (01)'!P41</f>
        <v>65</v>
      </c>
      <c r="Q40" s="133">
        <f>'Residentes género e idade (11)'!Q41-'Residentes gén e id (01)'!Q41</f>
        <v>-230</v>
      </c>
      <c r="R40" s="133">
        <f>'Residentes género e idade (11)'!R41-'Residentes gén e id (01)'!R41</f>
        <v>68</v>
      </c>
      <c r="S40" s="142">
        <f>'Residentes género e idade (11)'!S41-'Residentes gén e id (01)'!S41</f>
        <v>-277</v>
      </c>
    </row>
    <row r="41" spans="2:19" s="96" customFormat="1" ht="14.25" customHeight="1">
      <c r="B41" s="78" t="s">
        <v>28</v>
      </c>
      <c r="C41" s="141">
        <f>'Residentes género e idade (11)'!C42-'Residentes gén e id (01)'!C42</f>
        <v>-396</v>
      </c>
      <c r="D41" s="133">
        <f>'Residentes género e idade (11)'!D42-'Residentes gén e id (01)'!D42</f>
        <v>248</v>
      </c>
      <c r="E41" s="133">
        <f>'Residentes género e idade (11)'!E42-'Residentes gén e id (01)'!E42</f>
        <v>-203</v>
      </c>
      <c r="F41" s="133">
        <f>'Residentes género e idade (11)'!F42-'Residentes gén e id (01)'!F42</f>
        <v>-165</v>
      </c>
      <c r="G41" s="142">
        <f>'Residentes género e idade (11)'!G42-'Residentes gén e id (01)'!G42</f>
        <v>-276</v>
      </c>
      <c r="H41" s="133"/>
      <c r="I41" s="154">
        <v>-151</v>
      </c>
      <c r="J41" s="133">
        <f>'Residentes género e idade (11)'!J42-'Residentes gén e id (01)'!J42</f>
        <v>132</v>
      </c>
      <c r="K41" s="133">
        <f>'Residentes género e idade (11)'!K42-'Residentes gén e id (01)'!K42</f>
        <v>-63</v>
      </c>
      <c r="L41" s="133">
        <f>'Residentes género e idade (11)'!L42-'Residentes gén e id (01)'!L42</f>
        <v>-77</v>
      </c>
      <c r="M41" s="142">
        <f>'Residentes género e idade (11)'!M42-'Residentes gén e id (01)'!M42</f>
        <v>-143</v>
      </c>
      <c r="N41" s="133"/>
      <c r="O41" s="141">
        <f>'Residentes género e idade (11)'!O42-'Residentes gén e id (01)'!O42</f>
        <v>-245</v>
      </c>
      <c r="P41" s="133">
        <f>'Residentes género e idade (11)'!P42-'Residentes gén e id (01)'!P42</f>
        <v>116</v>
      </c>
      <c r="Q41" s="133">
        <f>'Residentes género e idade (11)'!Q42-'Residentes gén e id (01)'!Q42</f>
        <v>-140</v>
      </c>
      <c r="R41" s="133">
        <f>'Residentes género e idade (11)'!R42-'Residentes gén e id (01)'!R42</f>
        <v>-88</v>
      </c>
      <c r="S41" s="142">
        <f>'Residentes género e idade (11)'!S42-'Residentes gén e id (01)'!S42</f>
        <v>-133</v>
      </c>
    </row>
    <row r="42" spans="2:19" s="96" customFormat="1" ht="14.25" customHeight="1">
      <c r="B42" s="78" t="s">
        <v>29</v>
      </c>
      <c r="C42" s="141">
        <f>'Residentes género e idade (11)'!C43-'Residentes gén e id (01)'!C43</f>
        <v>-138</v>
      </c>
      <c r="D42" s="133">
        <f>'Residentes género e idade (11)'!D43-'Residentes gén e id (01)'!D43</f>
        <v>4</v>
      </c>
      <c r="E42" s="133">
        <f>'Residentes género e idade (11)'!E43-'Residentes gén e id (01)'!E43</f>
        <v>-38</v>
      </c>
      <c r="F42" s="133">
        <f>'Residentes género e idade (11)'!F43-'Residentes gén e id (01)'!F43</f>
        <v>-36</v>
      </c>
      <c r="G42" s="142">
        <f>'Residentes género e idade (11)'!G43-'Residentes gén e id (01)'!G43</f>
        <v>-68</v>
      </c>
      <c r="H42" s="133"/>
      <c r="I42" s="154">
        <v>-90</v>
      </c>
      <c r="J42" s="133">
        <f>'Residentes género e idade (11)'!J43-'Residentes gén e id (01)'!J43</f>
        <v>-9</v>
      </c>
      <c r="K42" s="133">
        <f>'Residentes género e idade (11)'!K43-'Residentes gén e id (01)'!K43</f>
        <v>-10</v>
      </c>
      <c r="L42" s="133">
        <f>'Residentes género e idade (11)'!L43-'Residentes gén e id (01)'!L43</f>
        <v>-21</v>
      </c>
      <c r="M42" s="142">
        <f>'Residentes género e idade (11)'!M43-'Residentes gén e id (01)'!M43</f>
        <v>-50</v>
      </c>
      <c r="N42" s="133"/>
      <c r="O42" s="141">
        <f>'Residentes género e idade (11)'!O43-'Residentes gén e id (01)'!O43</f>
        <v>-48</v>
      </c>
      <c r="P42" s="133">
        <f>'Residentes género e idade (11)'!P43-'Residentes gén e id (01)'!P43</f>
        <v>13</v>
      </c>
      <c r="Q42" s="133">
        <f>'Residentes género e idade (11)'!Q43-'Residentes gén e id (01)'!Q43</f>
        <v>-28</v>
      </c>
      <c r="R42" s="133">
        <f>'Residentes género e idade (11)'!R43-'Residentes gén e id (01)'!R43</f>
        <v>-15</v>
      </c>
      <c r="S42" s="142">
        <f>'Residentes género e idade (11)'!S43-'Residentes gén e id (01)'!S43</f>
        <v>-18</v>
      </c>
    </row>
    <row r="43" spans="2:19" s="96" customFormat="1" ht="14.25" customHeight="1">
      <c r="B43" s="78" t="s">
        <v>30</v>
      </c>
      <c r="C43" s="141">
        <f>'Residentes género e idade (11)'!C44-'Residentes gén e id (01)'!C44</f>
        <v>-365</v>
      </c>
      <c r="D43" s="133">
        <f>'Residentes género e idade (11)'!D44-'Residentes gén e id (01)'!D44</f>
        <v>-52</v>
      </c>
      <c r="E43" s="133">
        <f>'Residentes género e idade (11)'!E44-'Residentes gén e id (01)'!E44</f>
        <v>-138</v>
      </c>
      <c r="F43" s="133">
        <f>'Residentes género e idade (11)'!F44-'Residentes gén e id (01)'!F44</f>
        <v>101</v>
      </c>
      <c r="G43" s="142">
        <f>'Residentes género e idade (11)'!G44-'Residentes gén e id (01)'!G44</f>
        <v>-276</v>
      </c>
      <c r="H43" s="133"/>
      <c r="I43" s="154">
        <v>-219</v>
      </c>
      <c r="J43" s="133">
        <f>'Residentes género e idade (11)'!J44-'Residentes gén e id (01)'!J44</f>
        <v>3</v>
      </c>
      <c r="K43" s="133">
        <f>'Residentes género e idade (11)'!K44-'Residentes gén e id (01)'!K44</f>
        <v>-59</v>
      </c>
      <c r="L43" s="133">
        <f>'Residentes género e idade (11)'!L44-'Residentes gén e id (01)'!L44</f>
        <v>51</v>
      </c>
      <c r="M43" s="142">
        <f>'Residentes género e idade (11)'!M44-'Residentes gén e id (01)'!M44</f>
        <v>-214</v>
      </c>
      <c r="N43" s="133"/>
      <c r="O43" s="141">
        <f>'Residentes género e idade (11)'!O44-'Residentes gén e id (01)'!O44</f>
        <v>-146</v>
      </c>
      <c r="P43" s="133">
        <f>'Residentes género e idade (11)'!P44-'Residentes gén e id (01)'!P44</f>
        <v>-55</v>
      </c>
      <c r="Q43" s="133">
        <f>'Residentes género e idade (11)'!Q44-'Residentes gén e id (01)'!Q44</f>
        <v>-79</v>
      </c>
      <c r="R43" s="133">
        <f>'Residentes género e idade (11)'!R44-'Residentes gén e id (01)'!R44</f>
        <v>50</v>
      </c>
      <c r="S43" s="142">
        <f>'Residentes género e idade (11)'!S44-'Residentes gén e id (01)'!S44</f>
        <v>-62</v>
      </c>
    </row>
    <row r="44" spans="2:19" s="96" customFormat="1" ht="14.25" customHeight="1">
      <c r="B44" s="78" t="s">
        <v>31</v>
      </c>
      <c r="C44" s="141">
        <f>'Residentes género e idade (11)'!C45-'Residentes gén e id (01)'!C45</f>
        <v>-611</v>
      </c>
      <c r="D44" s="133">
        <f>'Residentes género e idade (11)'!D45-'Residentes gén e id (01)'!D45</f>
        <v>50</v>
      </c>
      <c r="E44" s="133">
        <f>'Residentes género e idade (11)'!E45-'Residentes gén e id (01)'!E45</f>
        <v>-254</v>
      </c>
      <c r="F44" s="133">
        <f>'Residentes género e idade (11)'!F45-'Residentes gén e id (01)'!F45</f>
        <v>-232</v>
      </c>
      <c r="G44" s="142">
        <f>'Residentes género e idade (11)'!G45-'Residentes gén e id (01)'!G45</f>
        <v>-175</v>
      </c>
      <c r="H44" s="133"/>
      <c r="I44" s="154">
        <v>-310</v>
      </c>
      <c r="J44" s="133">
        <f>'Residentes género e idade (11)'!J45-'Residentes gén e id (01)'!J45</f>
        <v>45</v>
      </c>
      <c r="K44" s="133">
        <f>'Residentes género e idade (11)'!K45-'Residentes gén e id (01)'!K45</f>
        <v>-138</v>
      </c>
      <c r="L44" s="133">
        <f>'Residentes género e idade (11)'!L45-'Residentes gén e id (01)'!L45</f>
        <v>-105</v>
      </c>
      <c r="M44" s="142">
        <f>'Residentes género e idade (11)'!M45-'Residentes gén e id (01)'!M45</f>
        <v>-112</v>
      </c>
      <c r="N44" s="133"/>
      <c r="O44" s="141">
        <f>'Residentes género e idade (11)'!O45-'Residentes gén e id (01)'!O45</f>
        <v>-301</v>
      </c>
      <c r="P44" s="133">
        <f>'Residentes género e idade (11)'!P45-'Residentes gén e id (01)'!P45</f>
        <v>5</v>
      </c>
      <c r="Q44" s="133">
        <f>'Residentes género e idade (11)'!Q45-'Residentes gén e id (01)'!Q45</f>
        <v>-116</v>
      </c>
      <c r="R44" s="133">
        <f>'Residentes género e idade (11)'!R45-'Residentes gén e id (01)'!R45</f>
        <v>-127</v>
      </c>
      <c r="S44" s="142">
        <f>'Residentes género e idade (11)'!S45-'Residentes gén e id (01)'!S45</f>
        <v>-63</v>
      </c>
    </row>
    <row r="45" spans="2:19" s="96" customFormat="1" ht="14.25" customHeight="1">
      <c r="B45" s="78" t="s">
        <v>32</v>
      </c>
      <c r="C45" s="141">
        <f>'Residentes género e idade (11)'!C46-'Residentes gén e id (01)'!C46</f>
        <v>-395</v>
      </c>
      <c r="D45" s="133">
        <f>'Residentes género e idade (11)'!D46-'Residentes gén e id (01)'!D46</f>
        <v>132</v>
      </c>
      <c r="E45" s="133">
        <f>'Residentes género e idade (11)'!E46-'Residentes gén e id (01)'!E46</f>
        <v>-166</v>
      </c>
      <c r="F45" s="133">
        <f>'Residentes género e idade (11)'!F46-'Residentes gén e id (01)'!F46</f>
        <v>-128</v>
      </c>
      <c r="G45" s="142">
        <f>'Residentes género e idade (11)'!G46-'Residentes gén e id (01)'!G46</f>
        <v>-233</v>
      </c>
      <c r="H45" s="133"/>
      <c r="I45" s="154">
        <v>-328</v>
      </c>
      <c r="J45" s="133">
        <f>'Residentes género e idade (11)'!J46-'Residentes gén e id (01)'!J46</f>
        <v>51</v>
      </c>
      <c r="K45" s="133">
        <f>'Residentes género e idade (11)'!K46-'Residentes gén e id (01)'!K46</f>
        <v>-105</v>
      </c>
      <c r="L45" s="133">
        <f>'Residentes género e idade (11)'!L46-'Residentes gén e id (01)'!L46</f>
        <v>-100</v>
      </c>
      <c r="M45" s="142">
        <f>'Residentes género e idade (11)'!M46-'Residentes gén e id (01)'!M46</f>
        <v>-174</v>
      </c>
      <c r="N45" s="133"/>
      <c r="O45" s="141">
        <f>'Residentes género e idade (11)'!O46-'Residentes gén e id (01)'!O46</f>
        <v>-67</v>
      </c>
      <c r="P45" s="133">
        <f>'Residentes género e idade (11)'!P46-'Residentes gén e id (01)'!P46</f>
        <v>81</v>
      </c>
      <c r="Q45" s="133">
        <f>'Residentes género e idade (11)'!Q46-'Residentes gén e id (01)'!Q46</f>
        <v>-61</v>
      </c>
      <c r="R45" s="133">
        <f>'Residentes género e idade (11)'!R46-'Residentes gén e id (01)'!R46</f>
        <v>-28</v>
      </c>
      <c r="S45" s="142">
        <f>'Residentes género e idade (11)'!S46-'Residentes gén e id (01)'!S46</f>
        <v>-59</v>
      </c>
    </row>
    <row r="46" spans="2:19" s="96" customFormat="1" ht="14.25" customHeight="1">
      <c r="B46" s="78" t="s">
        <v>33</v>
      </c>
      <c r="C46" s="141">
        <f>'Residentes género e idade (11)'!C47-'Residentes gén e id (01)'!C47</f>
        <v>191</v>
      </c>
      <c r="D46" s="133">
        <f>'Residentes género e idade (11)'!D47-'Residentes gén e id (01)'!D47</f>
        <v>32</v>
      </c>
      <c r="E46" s="133">
        <f>'Residentes género e idade (11)'!E47-'Residentes gén e id (01)'!E47</f>
        <v>14</v>
      </c>
      <c r="F46" s="133">
        <f>'Residentes género e idade (11)'!F47-'Residentes gén e id (01)'!F47</f>
        <v>213</v>
      </c>
      <c r="G46" s="142">
        <f>'Residentes género e idade (11)'!G47-'Residentes gén e id (01)'!G47</f>
        <v>-68</v>
      </c>
      <c r="H46" s="133"/>
      <c r="I46" s="154">
        <v>23</v>
      </c>
      <c r="J46" s="133">
        <f>'Residentes género e idade (11)'!J47-'Residentes gén e id (01)'!J47</f>
        <v>22</v>
      </c>
      <c r="K46" s="133">
        <f>'Residentes género e idade (11)'!K47-'Residentes gén e id (01)'!K47</f>
        <v>-6</v>
      </c>
      <c r="L46" s="133">
        <f>'Residentes género e idade (11)'!L47-'Residentes gén e id (01)'!L47</f>
        <v>62</v>
      </c>
      <c r="M46" s="142">
        <f>'Residentes género e idade (11)'!M47-'Residentes gén e id (01)'!M47</f>
        <v>-55</v>
      </c>
      <c r="N46" s="133"/>
      <c r="O46" s="141">
        <f>'Residentes género e idade (11)'!O47-'Residentes gén e id (01)'!O47</f>
        <v>168</v>
      </c>
      <c r="P46" s="133">
        <f>'Residentes género e idade (11)'!P47-'Residentes gén e id (01)'!P47</f>
        <v>10</v>
      </c>
      <c r="Q46" s="133">
        <f>'Residentes género e idade (11)'!Q47-'Residentes gén e id (01)'!Q47</f>
        <v>20</v>
      </c>
      <c r="R46" s="133">
        <f>'Residentes género e idade (11)'!R47-'Residentes gén e id (01)'!R47</f>
        <v>151</v>
      </c>
      <c r="S46" s="142">
        <f>'Residentes género e idade (11)'!S47-'Residentes gén e id (01)'!S47</f>
        <v>-13</v>
      </c>
    </row>
    <row r="47" spans="2:19" s="96" customFormat="1" ht="14.25" customHeight="1">
      <c r="B47" s="78" t="s">
        <v>34</v>
      </c>
      <c r="C47" s="141">
        <f>'Residentes género e idade (11)'!C48-'Residentes gén e id (01)'!C48</f>
        <v>-1215</v>
      </c>
      <c r="D47" s="133">
        <f>'Residentes género e idade (11)'!D48-'Residentes gén e id (01)'!D48</f>
        <v>-46</v>
      </c>
      <c r="E47" s="133">
        <f>'Residentes género e idade (11)'!E48-'Residentes gén e id (01)'!E48</f>
        <v>-399</v>
      </c>
      <c r="F47" s="133">
        <f>'Residentes género e idade (11)'!F48-'Residentes gén e id (01)'!F48</f>
        <v>-447</v>
      </c>
      <c r="G47" s="142">
        <f>'Residentes género e idade (11)'!G48-'Residentes gén e id (01)'!G48</f>
        <v>-323</v>
      </c>
      <c r="H47" s="133"/>
      <c r="I47" s="154">
        <v>-655</v>
      </c>
      <c r="J47" s="133">
        <f>'Residentes género e idade (11)'!J48-'Residentes gén e id (01)'!J48</f>
        <v>-28</v>
      </c>
      <c r="K47" s="133">
        <f>'Residentes género e idade (11)'!K48-'Residentes gén e id (01)'!K48</f>
        <v>-181</v>
      </c>
      <c r="L47" s="133">
        <f>'Residentes género e idade (11)'!L48-'Residentes gén e id (01)'!L48</f>
        <v>-198</v>
      </c>
      <c r="M47" s="142">
        <f>'Residentes género e idade (11)'!M48-'Residentes gén e id (01)'!M48</f>
        <v>-248</v>
      </c>
      <c r="N47" s="133"/>
      <c r="O47" s="141">
        <f>'Residentes género e idade (11)'!O48-'Residentes gén e id (01)'!O48</f>
        <v>-560</v>
      </c>
      <c r="P47" s="133">
        <f>'Residentes género e idade (11)'!P48-'Residentes gén e id (01)'!P48</f>
        <v>-18</v>
      </c>
      <c r="Q47" s="133">
        <f>'Residentes género e idade (11)'!Q48-'Residentes gén e id (01)'!Q48</f>
        <v>-218</v>
      </c>
      <c r="R47" s="133">
        <f>'Residentes género e idade (11)'!R48-'Residentes gén e id (01)'!R48</f>
        <v>-249</v>
      </c>
      <c r="S47" s="142">
        <f>'Residentes género e idade (11)'!S48-'Residentes gén e id (01)'!S48</f>
        <v>-75</v>
      </c>
    </row>
    <row r="48" spans="2:19" s="96" customFormat="1" ht="14.25" customHeight="1">
      <c r="B48" s="78" t="s">
        <v>35</v>
      </c>
      <c r="C48" s="141">
        <f>'Residentes género e idade (11)'!C49-'Residentes gén e id (01)'!C49</f>
        <v>4626</v>
      </c>
      <c r="D48" s="133">
        <f>'Residentes género e idade (11)'!D49-'Residentes gén e id (01)'!D49</f>
        <v>1921</v>
      </c>
      <c r="E48" s="133">
        <f>'Residentes género e idade (11)'!E49-'Residentes gén e id (01)'!E49</f>
        <v>-531</v>
      </c>
      <c r="F48" s="133">
        <f>'Residentes género e idade (11)'!F49-'Residentes gén e id (01)'!F49</f>
        <v>2365</v>
      </c>
      <c r="G48" s="142">
        <f>'Residentes género e idade (11)'!G49-'Residentes gén e id (01)'!G49</f>
        <v>871</v>
      </c>
      <c r="H48" s="133"/>
      <c r="I48" s="154">
        <v>2613</v>
      </c>
      <c r="J48" s="133">
        <f>'Residentes género e idade (11)'!J49-'Residentes gén e id (01)'!J49</f>
        <v>928</v>
      </c>
      <c r="K48" s="133">
        <f>'Residentes género e idade (11)'!K49-'Residentes gén e id (01)'!K49</f>
        <v>-220</v>
      </c>
      <c r="L48" s="133">
        <f>'Residentes género e idade (11)'!L49-'Residentes gén e id (01)'!L49</f>
        <v>1014</v>
      </c>
      <c r="M48" s="142">
        <f>'Residentes género e idade (11)'!M49-'Residentes gén e id (01)'!M49</f>
        <v>891</v>
      </c>
      <c r="N48" s="133"/>
      <c r="O48" s="141">
        <f>'Residentes género e idade (11)'!O49-'Residentes gén e id (01)'!O49</f>
        <v>2013</v>
      </c>
      <c r="P48" s="133">
        <f>'Residentes género e idade (11)'!P49-'Residentes gén e id (01)'!P49</f>
        <v>993</v>
      </c>
      <c r="Q48" s="133">
        <f>'Residentes género e idade (11)'!Q49-'Residentes gén e id (01)'!Q49</f>
        <v>-311</v>
      </c>
      <c r="R48" s="133">
        <f>'Residentes género e idade (11)'!R49-'Residentes gén e id (01)'!R49</f>
        <v>1351</v>
      </c>
      <c r="S48" s="142">
        <f>'Residentes género e idade (11)'!S49-'Residentes gén e id (01)'!S49</f>
        <v>-20</v>
      </c>
    </row>
    <row r="49" spans="2:19" s="96" customFormat="1" ht="14.25" customHeight="1">
      <c r="B49" s="78" t="s">
        <v>36</v>
      </c>
      <c r="C49" s="141">
        <f>'Residentes género e idade (11)'!C50-'Residentes gén e id (01)'!C50</f>
        <v>-238</v>
      </c>
      <c r="D49" s="133">
        <f>'Residentes género e idade (11)'!D50-'Residentes gén e id (01)'!D50</f>
        <v>-32</v>
      </c>
      <c r="E49" s="133">
        <f>'Residentes género e idade (11)'!E50-'Residentes gén e id (01)'!E50</f>
        <v>-55</v>
      </c>
      <c r="F49" s="133">
        <f>'Residentes género e idade (11)'!F50-'Residentes gén e id (01)'!F50</f>
        <v>-95</v>
      </c>
      <c r="G49" s="142">
        <f>'Residentes género e idade (11)'!G50-'Residentes gén e id (01)'!G50</f>
        <v>-56</v>
      </c>
      <c r="H49" s="133"/>
      <c r="I49" s="154">
        <v>-127</v>
      </c>
      <c r="J49" s="133">
        <f>'Residentes género e idade (11)'!J50-'Residentes gén e id (01)'!J50</f>
        <v>-7</v>
      </c>
      <c r="K49" s="133">
        <f>'Residentes género e idade (11)'!K50-'Residentes gén e id (01)'!K50</f>
        <v>-27</v>
      </c>
      <c r="L49" s="133">
        <f>'Residentes género e idade (11)'!L50-'Residentes gén e id (01)'!L50</f>
        <v>-44</v>
      </c>
      <c r="M49" s="142">
        <f>'Residentes género e idade (11)'!M50-'Residentes gén e id (01)'!M50</f>
        <v>-49</v>
      </c>
      <c r="N49" s="133"/>
      <c r="O49" s="141">
        <f>'Residentes género e idade (11)'!O50-'Residentes gén e id (01)'!O50</f>
        <v>-111</v>
      </c>
      <c r="P49" s="133">
        <f>'Residentes género e idade (11)'!P50-'Residentes gén e id (01)'!P50</f>
        <v>-25</v>
      </c>
      <c r="Q49" s="133">
        <f>'Residentes género e idade (11)'!Q50-'Residentes gén e id (01)'!Q50</f>
        <v>-28</v>
      </c>
      <c r="R49" s="133">
        <f>'Residentes género e idade (11)'!R50-'Residentes gén e id (01)'!R50</f>
        <v>-51</v>
      </c>
      <c r="S49" s="142">
        <f>'Residentes género e idade (11)'!S50-'Residentes gén e id (01)'!S50</f>
        <v>-7</v>
      </c>
    </row>
    <row r="50" spans="2:19" s="96" customFormat="1" ht="14.25" customHeight="1">
      <c r="B50" s="78" t="s">
        <v>37</v>
      </c>
      <c r="C50" s="141">
        <f>'Residentes género e idade (11)'!C51-'Residentes gén e id (01)'!C51</f>
        <v>-2296</v>
      </c>
      <c r="D50" s="133">
        <f>'Residentes género e idade (11)'!D51-'Residentes gén e id (01)'!D51</f>
        <v>16</v>
      </c>
      <c r="E50" s="133">
        <f>'Residentes género e idade (11)'!E51-'Residentes gén e id (01)'!E51</f>
        <v>-642</v>
      </c>
      <c r="F50" s="133">
        <f>'Residentes género e idade (11)'!F51-'Residentes gén e id (01)'!F51</f>
        <v>-989</v>
      </c>
      <c r="G50" s="142">
        <f>'Residentes género e idade (11)'!G51-'Residentes gén e id (01)'!G51</f>
        <v>-681</v>
      </c>
      <c r="H50" s="133"/>
      <c r="I50" s="154">
        <v>-1239</v>
      </c>
      <c r="J50" s="133">
        <f>'Residentes género e idade (11)'!J51-'Residentes gén e id (01)'!J51</f>
        <v>-5</v>
      </c>
      <c r="K50" s="133">
        <f>'Residentes género e idade (11)'!K51-'Residentes gén e id (01)'!K51</f>
        <v>-347</v>
      </c>
      <c r="L50" s="133">
        <f>'Residentes género e idade (11)'!L51-'Residentes gén e id (01)'!L51</f>
        <v>-478</v>
      </c>
      <c r="M50" s="142">
        <f>'Residentes género e idade (11)'!M51-'Residentes gén e id (01)'!M51</f>
        <v>-409</v>
      </c>
      <c r="N50" s="133"/>
      <c r="O50" s="141">
        <f>'Residentes género e idade (11)'!O51-'Residentes gén e id (01)'!O51</f>
        <v>-1057</v>
      </c>
      <c r="P50" s="133">
        <f>'Residentes género e idade (11)'!P51-'Residentes gén e id (01)'!P51</f>
        <v>21</v>
      </c>
      <c r="Q50" s="133">
        <f>'Residentes género e idade (11)'!Q51-'Residentes gén e id (01)'!Q51</f>
        <v>-295</v>
      </c>
      <c r="R50" s="133">
        <f>'Residentes género e idade (11)'!R51-'Residentes gén e id (01)'!R51</f>
        <v>-511</v>
      </c>
      <c r="S50" s="142">
        <f>'Residentes género e idade (11)'!S51-'Residentes gén e id (01)'!S51</f>
        <v>-272</v>
      </c>
    </row>
    <row r="51" spans="2:19" s="96" customFormat="1" ht="14.25" customHeight="1">
      <c r="B51" s="78" t="s">
        <v>38</v>
      </c>
      <c r="C51" s="141">
        <f>'Residentes género e idade (11)'!C52-'Residentes gén e id (01)'!C52</f>
        <v>-536</v>
      </c>
      <c r="D51" s="133">
        <f>'Residentes género e idade (11)'!D52-'Residentes gén e id (01)'!D52</f>
        <v>-84</v>
      </c>
      <c r="E51" s="133">
        <f>'Residentes género e idade (11)'!E52-'Residentes gén e id (01)'!E52</f>
        <v>-108</v>
      </c>
      <c r="F51" s="133">
        <f>'Residentes género e idade (11)'!F52-'Residentes gén e id (01)'!F52</f>
        <v>-147</v>
      </c>
      <c r="G51" s="142">
        <f>'Residentes género e idade (11)'!G52-'Residentes gén e id (01)'!G52</f>
        <v>-197</v>
      </c>
      <c r="H51" s="133"/>
      <c r="I51" s="154">
        <v>-319</v>
      </c>
      <c r="J51" s="133">
        <f>'Residentes género e idade (11)'!J52-'Residentes gén e id (01)'!J52</f>
        <v>-50</v>
      </c>
      <c r="K51" s="133">
        <f>'Residentes género e idade (11)'!K52-'Residentes gén e id (01)'!K52</f>
        <v>-41</v>
      </c>
      <c r="L51" s="133">
        <f>'Residentes género e idade (11)'!L52-'Residentes gén e id (01)'!L52</f>
        <v>-99</v>
      </c>
      <c r="M51" s="142">
        <f>'Residentes género e idade (11)'!M52-'Residentes gén e id (01)'!M52</f>
        <v>-129</v>
      </c>
      <c r="N51" s="133"/>
      <c r="O51" s="141">
        <f>'Residentes género e idade (11)'!O52-'Residentes gén e id (01)'!O52</f>
        <v>-217</v>
      </c>
      <c r="P51" s="133">
        <f>'Residentes género e idade (11)'!P52-'Residentes gén e id (01)'!P52</f>
        <v>-34</v>
      </c>
      <c r="Q51" s="133">
        <f>'Residentes género e idade (11)'!Q52-'Residentes gén e id (01)'!Q52</f>
        <v>-67</v>
      </c>
      <c r="R51" s="133">
        <f>'Residentes género e idade (11)'!R52-'Residentes gén e id (01)'!R52</f>
        <v>-48</v>
      </c>
      <c r="S51" s="142">
        <f>'Residentes género e idade (11)'!S52-'Residentes gén e id (01)'!S52</f>
        <v>-68</v>
      </c>
    </row>
    <row r="52" spans="2:19" s="96" customFormat="1" ht="14.25" customHeight="1">
      <c r="B52" s="78" t="s">
        <v>39</v>
      </c>
      <c r="C52" s="141">
        <f>'Residentes género e idade (11)'!C53-'Residentes gén e id (01)'!C53</f>
        <v>7</v>
      </c>
      <c r="D52" s="133">
        <f>'Residentes género e idade (11)'!D53-'Residentes gén e id (01)'!D53</f>
        <v>43</v>
      </c>
      <c r="E52" s="133">
        <f>'Residentes género e idade (11)'!E53-'Residentes gén e id (01)'!E53</f>
        <v>-39</v>
      </c>
      <c r="F52" s="133">
        <f>'Residentes género e idade (11)'!F53-'Residentes gén e id (01)'!F53</f>
        <v>223</v>
      </c>
      <c r="G52" s="142">
        <f>'Residentes género e idade (11)'!G53-'Residentes gén e id (01)'!G53</f>
        <v>-220</v>
      </c>
      <c r="H52" s="133"/>
      <c r="I52" s="154">
        <v>-69</v>
      </c>
      <c r="J52" s="133">
        <f>'Residentes género e idade (11)'!J53-'Residentes gén e id (01)'!J53</f>
        <v>22</v>
      </c>
      <c r="K52" s="133">
        <f>'Residentes género e idade (11)'!K53-'Residentes gén e id (01)'!K53</f>
        <v>-25</v>
      </c>
      <c r="L52" s="133">
        <f>'Residentes género e idade (11)'!L53-'Residentes gén e id (01)'!L53</f>
        <v>95</v>
      </c>
      <c r="M52" s="142">
        <f>'Residentes género e idade (11)'!M53-'Residentes gén e id (01)'!M53</f>
        <v>-161</v>
      </c>
      <c r="N52" s="133"/>
      <c r="O52" s="141">
        <f>'Residentes género e idade (11)'!O53-'Residentes gén e id (01)'!O53</f>
        <v>76</v>
      </c>
      <c r="P52" s="133">
        <f>'Residentes género e idade (11)'!P53-'Residentes gén e id (01)'!P53</f>
        <v>21</v>
      </c>
      <c r="Q52" s="133">
        <f>'Residentes género e idade (11)'!Q53-'Residentes gén e id (01)'!Q53</f>
        <v>-14</v>
      </c>
      <c r="R52" s="133">
        <f>'Residentes género e idade (11)'!R53-'Residentes gén e id (01)'!R53</f>
        <v>128</v>
      </c>
      <c r="S52" s="142">
        <f>'Residentes género e idade (11)'!S53-'Residentes gén e id (01)'!S53</f>
        <v>-59</v>
      </c>
    </row>
    <row r="53" spans="2:19" s="96" customFormat="1" ht="14.25" customHeight="1">
      <c r="B53" s="78" t="s">
        <v>40</v>
      </c>
      <c r="C53" s="141">
        <f>'Residentes género e idade (11)'!C54-'Residentes gén e id (01)'!C54</f>
        <v>-271</v>
      </c>
      <c r="D53" s="133">
        <f>'Residentes género e idade (11)'!D54-'Residentes gén e id (01)'!D54</f>
        <v>-31</v>
      </c>
      <c r="E53" s="133">
        <f>'Residentes género e idade (11)'!E54-'Residentes gén e id (01)'!E54</f>
        <v>-93</v>
      </c>
      <c r="F53" s="133">
        <f>'Residentes género e idade (11)'!F54-'Residentes gén e id (01)'!F54</f>
        <v>-53</v>
      </c>
      <c r="G53" s="142">
        <f>'Residentes género e idade (11)'!G54-'Residentes gén e id (01)'!G54</f>
        <v>-94</v>
      </c>
      <c r="H53" s="133"/>
      <c r="I53" s="154">
        <v>-201</v>
      </c>
      <c r="J53" s="133">
        <f>'Residentes género e idade (11)'!J54-'Residentes gén e id (01)'!J54</f>
        <v>-5</v>
      </c>
      <c r="K53" s="133">
        <f>'Residentes género e idade (11)'!K54-'Residentes gén e id (01)'!K54</f>
        <v>-44</v>
      </c>
      <c r="L53" s="133">
        <f>'Residentes género e idade (11)'!L54-'Residentes gén e id (01)'!L54</f>
        <v>-81</v>
      </c>
      <c r="M53" s="142">
        <f>'Residentes género e idade (11)'!M54-'Residentes gén e id (01)'!M54</f>
        <v>-71</v>
      </c>
      <c r="N53" s="133"/>
      <c r="O53" s="141">
        <f>'Residentes género e idade (11)'!O54-'Residentes gén e id (01)'!O54</f>
        <v>-70</v>
      </c>
      <c r="P53" s="133">
        <f>'Residentes género e idade (11)'!P54-'Residentes gén e id (01)'!P54</f>
        <v>-26</v>
      </c>
      <c r="Q53" s="133">
        <f>'Residentes género e idade (11)'!Q54-'Residentes gén e id (01)'!Q54</f>
        <v>-49</v>
      </c>
      <c r="R53" s="133">
        <f>'Residentes género e idade (11)'!R54-'Residentes gén e id (01)'!R54</f>
        <v>28</v>
      </c>
      <c r="S53" s="142">
        <f>'Residentes género e idade (11)'!S54-'Residentes gén e id (01)'!S54</f>
        <v>-23</v>
      </c>
    </row>
    <row r="54" spans="2:19" s="96" customFormat="1" ht="14.25" customHeight="1">
      <c r="B54" s="78" t="s">
        <v>41</v>
      </c>
      <c r="C54" s="141">
        <f>'Residentes género e idade (11)'!C55-'Residentes gén e id (01)'!C55</f>
        <v>67</v>
      </c>
      <c r="D54" s="133">
        <f>'Residentes género e idade (11)'!D55-'Residentes gén e id (01)'!D55</f>
        <v>505</v>
      </c>
      <c r="E54" s="133">
        <f>'Residentes género e idade (11)'!E55-'Residentes gén e id (01)'!E55</f>
        <v>-1141</v>
      </c>
      <c r="F54" s="133">
        <f>'Residentes género e idade (11)'!F55-'Residentes gén e id (01)'!F55</f>
        <v>-594</v>
      </c>
      <c r="G54" s="142">
        <f>'Residentes género e idade (11)'!G55-'Residentes gén e id (01)'!G55</f>
        <v>1297</v>
      </c>
      <c r="H54" s="133"/>
      <c r="I54" s="154">
        <v>234</v>
      </c>
      <c r="J54" s="133">
        <f>'Residentes género e idade (11)'!J55-'Residentes gén e id (01)'!J55</f>
        <v>267</v>
      </c>
      <c r="K54" s="133">
        <f>'Residentes género e idade (11)'!K55-'Residentes gén e id (01)'!K55</f>
        <v>-527</v>
      </c>
      <c r="L54" s="133">
        <f>'Residentes género e idade (11)'!L55-'Residentes gén e id (01)'!L55</f>
        <v>-199</v>
      </c>
      <c r="M54" s="142">
        <f>'Residentes género e idade (11)'!M55-'Residentes gén e id (01)'!M55</f>
        <v>693</v>
      </c>
      <c r="N54" s="133"/>
      <c r="O54" s="141">
        <f>'Residentes género e idade (11)'!O55-'Residentes gén e id (01)'!O55</f>
        <v>-167</v>
      </c>
      <c r="P54" s="133">
        <f>'Residentes género e idade (11)'!P55-'Residentes gén e id (01)'!P55</f>
        <v>238</v>
      </c>
      <c r="Q54" s="133">
        <f>'Residentes género e idade (11)'!Q55-'Residentes gén e id (01)'!Q55</f>
        <v>-614</v>
      </c>
      <c r="R54" s="133">
        <f>'Residentes género e idade (11)'!R55-'Residentes gén e id (01)'!R55</f>
        <v>-395</v>
      </c>
      <c r="S54" s="142">
        <f>'Residentes género e idade (11)'!S55-'Residentes gén e id (01)'!S55</f>
        <v>604</v>
      </c>
    </row>
    <row r="55" spans="2:19" s="96" customFormat="1" ht="14.25" customHeight="1">
      <c r="B55" s="78" t="s">
        <v>42</v>
      </c>
      <c r="C55" s="141">
        <f>'Residentes género e idade (11)'!C56-'Residentes gén e id (01)'!C56</f>
        <v>-81</v>
      </c>
      <c r="D55" s="133">
        <f>'Residentes género e idade (11)'!D56-'Residentes gén e id (01)'!D56</f>
        <v>189</v>
      </c>
      <c r="E55" s="133">
        <f>'Residentes género e idade (11)'!E56-'Residentes gén e id (01)'!E56</f>
        <v>-224</v>
      </c>
      <c r="F55" s="133">
        <f>'Residentes género e idade (11)'!F56-'Residentes gén e id (01)'!F56</f>
        <v>-389</v>
      </c>
      <c r="G55" s="142">
        <f>'Residentes género e idade (11)'!G56-'Residentes gén e id (01)'!G56</f>
        <v>343</v>
      </c>
      <c r="H55" s="133"/>
      <c r="I55" s="154">
        <v>-8</v>
      </c>
      <c r="J55" s="133">
        <f>'Residentes género e idade (11)'!J56-'Residentes gén e id (01)'!J56</f>
        <v>70</v>
      </c>
      <c r="K55" s="133">
        <f>'Residentes género e idade (11)'!K56-'Residentes gén e id (01)'!K56</f>
        <v>-108</v>
      </c>
      <c r="L55" s="133">
        <f>'Residentes género e idade (11)'!L56-'Residentes gén e id (01)'!L56</f>
        <v>-206</v>
      </c>
      <c r="M55" s="142">
        <f>'Residentes género e idade (11)'!M56-'Residentes gén e id (01)'!M56</f>
        <v>236</v>
      </c>
      <c r="N55" s="133"/>
      <c r="O55" s="141">
        <f>'Residentes género e idade (11)'!O56-'Residentes gén e id (01)'!O56</f>
        <v>-73</v>
      </c>
      <c r="P55" s="133">
        <f>'Residentes género e idade (11)'!P56-'Residentes gén e id (01)'!P56</f>
        <v>119</v>
      </c>
      <c r="Q55" s="133">
        <f>'Residentes género e idade (11)'!Q56-'Residentes gén e id (01)'!Q56</f>
        <v>-116</v>
      </c>
      <c r="R55" s="133">
        <f>'Residentes género e idade (11)'!R56-'Residentes gén e id (01)'!R56</f>
        <v>-183</v>
      </c>
      <c r="S55" s="142">
        <f>'Residentes género e idade (11)'!S56-'Residentes gén e id (01)'!S56</f>
        <v>107</v>
      </c>
    </row>
    <row r="56" spans="2:19" s="96" customFormat="1" ht="14.25" customHeight="1">
      <c r="B56" s="78" t="s">
        <v>43</v>
      </c>
      <c r="C56" s="141">
        <f>'Residentes género e idade (11)'!C57-'Residentes gén e id (01)'!C57</f>
        <v>-1886</v>
      </c>
      <c r="D56" s="133">
        <f>'Residentes género e idade (11)'!D57-'Residentes gén e id (01)'!D57</f>
        <v>-115</v>
      </c>
      <c r="E56" s="133">
        <f>'Residentes género e idade (11)'!E57-'Residentes gén e id (01)'!E57</f>
        <v>-673</v>
      </c>
      <c r="F56" s="133">
        <f>'Residentes género e idade (11)'!F57-'Residentes gén e id (01)'!F57</f>
        <v>-636</v>
      </c>
      <c r="G56" s="142">
        <f>'Residentes género e idade (11)'!G57-'Residentes gén e id (01)'!G57</f>
        <v>-462</v>
      </c>
      <c r="H56" s="133"/>
      <c r="I56" s="154">
        <v>-902</v>
      </c>
      <c r="J56" s="133">
        <f>'Residentes género e idade (11)'!J57-'Residentes gén e id (01)'!J57</f>
        <v>-9</v>
      </c>
      <c r="K56" s="133">
        <f>'Residentes género e idade (11)'!K57-'Residentes gén e id (01)'!K57</f>
        <v>-380</v>
      </c>
      <c r="L56" s="133">
        <f>'Residentes género e idade (11)'!L57-'Residentes gén e id (01)'!L57</f>
        <v>-239</v>
      </c>
      <c r="M56" s="142">
        <f>'Residentes género e idade (11)'!M57-'Residentes gén e id (01)'!M57</f>
        <v>-274</v>
      </c>
      <c r="N56" s="133"/>
      <c r="O56" s="141">
        <f>'Residentes género e idade (11)'!O57-'Residentes gén e id (01)'!O57</f>
        <v>-984</v>
      </c>
      <c r="P56" s="133">
        <f>'Residentes género e idade (11)'!P57-'Residentes gén e id (01)'!P57</f>
        <v>-106</v>
      </c>
      <c r="Q56" s="133">
        <f>'Residentes género e idade (11)'!Q57-'Residentes gén e id (01)'!Q57</f>
        <v>-293</v>
      </c>
      <c r="R56" s="133">
        <f>'Residentes género e idade (11)'!R57-'Residentes gén e id (01)'!R57</f>
        <v>-397</v>
      </c>
      <c r="S56" s="142">
        <f>'Residentes género e idade (11)'!S57-'Residentes gén e id (01)'!S57</f>
        <v>-188</v>
      </c>
    </row>
    <row r="57" spans="2:19" s="96" customFormat="1" ht="14.25" customHeight="1">
      <c r="B57" s="78" t="s">
        <v>44</v>
      </c>
      <c r="C57" s="141">
        <f>'Residentes género e idade (11)'!C58-'Residentes gén e id (01)'!C58</f>
        <v>-1722</v>
      </c>
      <c r="D57" s="133">
        <f>'Residentes género e idade (11)'!D58-'Residentes gén e id (01)'!D58</f>
        <v>125</v>
      </c>
      <c r="E57" s="133">
        <f>'Residentes género e idade (11)'!E58-'Residentes gén e id (01)'!E58</f>
        <v>-304</v>
      </c>
      <c r="F57" s="133">
        <f>'Residentes género e idade (11)'!F58-'Residentes gén e id (01)'!F58</f>
        <v>-709</v>
      </c>
      <c r="G57" s="142">
        <f>'Residentes género e idade (11)'!G58-'Residentes gén e id (01)'!G58</f>
        <v>-834</v>
      </c>
      <c r="H57" s="133"/>
      <c r="I57" s="154">
        <v>-969</v>
      </c>
      <c r="J57" s="133">
        <f>'Residentes género e idade (11)'!J58-'Residentes gén e id (01)'!J58</f>
        <v>74</v>
      </c>
      <c r="K57" s="133">
        <f>'Residentes género e idade (11)'!K58-'Residentes gén e id (01)'!K58</f>
        <v>-187</v>
      </c>
      <c r="L57" s="133">
        <f>'Residentes género e idade (11)'!L58-'Residentes gén e id (01)'!L58</f>
        <v>-412</v>
      </c>
      <c r="M57" s="142">
        <f>'Residentes género e idade (11)'!M58-'Residentes gén e id (01)'!M58</f>
        <v>-444</v>
      </c>
      <c r="N57" s="133"/>
      <c r="O57" s="141">
        <f>'Residentes género e idade (11)'!O58-'Residentes gén e id (01)'!O58</f>
        <v>-753</v>
      </c>
      <c r="P57" s="133">
        <f>'Residentes género e idade (11)'!P58-'Residentes gén e id (01)'!P58</f>
        <v>51</v>
      </c>
      <c r="Q57" s="133">
        <f>'Residentes género e idade (11)'!Q58-'Residentes gén e id (01)'!Q58</f>
        <v>-117</v>
      </c>
      <c r="R57" s="133">
        <f>'Residentes género e idade (11)'!R58-'Residentes gén e id (01)'!R58</f>
        <v>-297</v>
      </c>
      <c r="S57" s="142">
        <f>'Residentes género e idade (11)'!S58-'Residentes gén e id (01)'!S58</f>
        <v>-390</v>
      </c>
    </row>
    <row r="58" spans="2:19" s="96" customFormat="1" ht="14.25" customHeight="1">
      <c r="B58" s="78" t="s">
        <v>45</v>
      </c>
      <c r="C58" s="141">
        <f>'Residentes género e idade (11)'!C59-'Residentes gén e id (01)'!C59</f>
        <v>-984</v>
      </c>
      <c r="D58" s="133">
        <f>'Residentes género e idade (11)'!D59-'Residentes gén e id (01)'!D59</f>
        <v>164</v>
      </c>
      <c r="E58" s="133">
        <f>'Residentes género e idade (11)'!E59-'Residentes gén e id (01)'!E59</f>
        <v>-250</v>
      </c>
      <c r="F58" s="133">
        <f>'Residentes género e idade (11)'!F59-'Residentes gén e id (01)'!F59</f>
        <v>-104</v>
      </c>
      <c r="G58" s="142">
        <f>'Residentes género e idade (11)'!G59-'Residentes gén e id (01)'!G59</f>
        <v>-794</v>
      </c>
      <c r="H58" s="133"/>
      <c r="I58" s="154">
        <v>-650</v>
      </c>
      <c r="J58" s="133">
        <f>'Residentes género e idade (11)'!J59-'Residentes gén e id (01)'!J59</f>
        <v>98</v>
      </c>
      <c r="K58" s="133">
        <f>'Residentes género e idade (11)'!K59-'Residentes gén e id (01)'!K59</f>
        <v>-149</v>
      </c>
      <c r="L58" s="133">
        <f>'Residentes género e idade (11)'!L59-'Residentes gén e id (01)'!L59</f>
        <v>-91</v>
      </c>
      <c r="M58" s="142">
        <f>'Residentes género e idade (11)'!M59-'Residentes gén e id (01)'!M59</f>
        <v>-508</v>
      </c>
      <c r="N58" s="133"/>
      <c r="O58" s="141">
        <f>'Residentes género e idade (11)'!O59-'Residentes gén e id (01)'!O59</f>
        <v>-334</v>
      </c>
      <c r="P58" s="133">
        <f>'Residentes género e idade (11)'!P59-'Residentes gén e id (01)'!P59</f>
        <v>66</v>
      </c>
      <c r="Q58" s="133">
        <f>'Residentes género e idade (11)'!Q59-'Residentes gén e id (01)'!Q59</f>
        <v>-101</v>
      </c>
      <c r="R58" s="133">
        <f>'Residentes género e idade (11)'!R59-'Residentes gén e id (01)'!R59</f>
        <v>-13</v>
      </c>
      <c r="S58" s="142">
        <f>'Residentes género e idade (11)'!S59-'Residentes gén e id (01)'!S59</f>
        <v>-286</v>
      </c>
    </row>
    <row r="59" spans="2:19" s="96" customFormat="1" ht="14.25" customHeight="1">
      <c r="B59" s="78" t="s">
        <v>46</v>
      </c>
      <c r="C59" s="141">
        <f>'Residentes género e idade (11)'!C60-'Residentes gén e id (01)'!C60</f>
        <v>1011</v>
      </c>
      <c r="D59" s="133">
        <f>'Residentes género e idade (11)'!D60-'Residentes gén e id (01)'!D60</f>
        <v>554</v>
      </c>
      <c r="E59" s="133">
        <f>'Residentes género e idade (11)'!E60-'Residentes gén e id (01)'!E60</f>
        <v>-412</v>
      </c>
      <c r="F59" s="133">
        <f>'Residentes género e idade (11)'!F60-'Residentes gén e id (01)'!F60</f>
        <v>1465</v>
      </c>
      <c r="G59" s="142">
        <f>'Residentes género e idade (11)'!G60-'Residentes gén e id (01)'!G60</f>
        <v>-596</v>
      </c>
      <c r="H59" s="133"/>
      <c r="I59" s="154">
        <v>179</v>
      </c>
      <c r="J59" s="133">
        <f>'Residentes género e idade (11)'!J60-'Residentes gén e id (01)'!J60</f>
        <v>258</v>
      </c>
      <c r="K59" s="133">
        <f>'Residentes género e idade (11)'!K60-'Residentes gén e id (01)'!K60</f>
        <v>-218</v>
      </c>
      <c r="L59" s="133">
        <f>'Residentes género e idade (11)'!L60-'Residentes gén e id (01)'!L60</f>
        <v>588</v>
      </c>
      <c r="M59" s="142">
        <f>'Residentes género e idade (11)'!M60-'Residentes gén e id (01)'!M60</f>
        <v>-449</v>
      </c>
      <c r="N59" s="133"/>
      <c r="O59" s="141">
        <f>'Residentes género e idade (11)'!O60-'Residentes gén e id (01)'!O60</f>
        <v>832</v>
      </c>
      <c r="P59" s="133">
        <f>'Residentes género e idade (11)'!P60-'Residentes gén e id (01)'!P60</f>
        <v>296</v>
      </c>
      <c r="Q59" s="133">
        <f>'Residentes género e idade (11)'!Q60-'Residentes gén e id (01)'!Q60</f>
        <v>-194</v>
      </c>
      <c r="R59" s="133">
        <f>'Residentes género e idade (11)'!R60-'Residentes gén e id (01)'!R60</f>
        <v>877</v>
      </c>
      <c r="S59" s="142">
        <f>'Residentes género e idade (11)'!S60-'Residentes gén e id (01)'!S60</f>
        <v>-147</v>
      </c>
    </row>
    <row r="60" spans="2:19" s="96" customFormat="1" ht="14.25" customHeight="1">
      <c r="B60" s="78" t="s">
        <v>47</v>
      </c>
      <c r="C60" s="141">
        <f>'Residentes género e idade (11)'!C61-'Residentes gén e id (01)'!C61</f>
        <v>-532</v>
      </c>
      <c r="D60" s="133">
        <f>'Residentes género e idade (11)'!D61-'Residentes gén e id (01)'!D61</f>
        <v>-38</v>
      </c>
      <c r="E60" s="133">
        <f>'Residentes género e idade (11)'!E61-'Residentes gén e id (01)'!E61</f>
        <v>-162</v>
      </c>
      <c r="F60" s="133">
        <f>'Residentes género e idade (11)'!F61-'Residentes gén e id (01)'!F61</f>
        <v>-17</v>
      </c>
      <c r="G60" s="142">
        <f>'Residentes género e idade (11)'!G61-'Residentes gén e id (01)'!G61</f>
        <v>-315</v>
      </c>
      <c r="H60" s="133"/>
      <c r="I60" s="154">
        <v>-328</v>
      </c>
      <c r="J60" s="133">
        <f>'Residentes género e idade (11)'!J61-'Residentes gén e id (01)'!J61</f>
        <v>-13</v>
      </c>
      <c r="K60" s="133">
        <f>'Residentes género e idade (11)'!K61-'Residentes gén e id (01)'!K61</f>
        <v>-83</v>
      </c>
      <c r="L60" s="133">
        <f>'Residentes género e idade (11)'!L61-'Residentes gén e id (01)'!L61</f>
        <v>0</v>
      </c>
      <c r="M60" s="142">
        <f>'Residentes género e idade (11)'!M61-'Residentes gén e id (01)'!M61</f>
        <v>-232</v>
      </c>
      <c r="N60" s="133"/>
      <c r="O60" s="141">
        <f>'Residentes género e idade (11)'!O61-'Residentes gén e id (01)'!O61</f>
        <v>-204</v>
      </c>
      <c r="P60" s="133">
        <f>'Residentes género e idade (11)'!P61-'Residentes gén e id (01)'!P61</f>
        <v>-25</v>
      </c>
      <c r="Q60" s="133">
        <f>'Residentes género e idade (11)'!Q61-'Residentes gén e id (01)'!Q61</f>
        <v>-79</v>
      </c>
      <c r="R60" s="133">
        <f>'Residentes género e idade (11)'!R61-'Residentes gén e id (01)'!R61</f>
        <v>-17</v>
      </c>
      <c r="S60" s="142">
        <f>'Residentes género e idade (11)'!S61-'Residentes gén e id (01)'!S61</f>
        <v>-83</v>
      </c>
    </row>
    <row r="61" spans="2:19" s="96" customFormat="1" ht="14.25" customHeight="1">
      <c r="B61" s="78" t="s">
        <v>48</v>
      </c>
      <c r="C61" s="141">
        <f>'Residentes género e idade (11)'!C62-'Residentes gén e id (01)'!C62</f>
        <v>-584</v>
      </c>
      <c r="D61" s="133">
        <f>'Residentes género e idade (11)'!D62-'Residentes gén e id (01)'!D62</f>
        <v>106</v>
      </c>
      <c r="E61" s="133">
        <f>'Residentes género e idade (11)'!E62-'Residentes gén e id (01)'!E62</f>
        <v>-172</v>
      </c>
      <c r="F61" s="133">
        <f>'Residentes género e idade (11)'!F62-'Residentes gén e id (01)'!F62</f>
        <v>-176</v>
      </c>
      <c r="G61" s="142">
        <f>'Residentes género e idade (11)'!G62-'Residentes gén e id (01)'!G62</f>
        <v>-342</v>
      </c>
      <c r="H61" s="133"/>
      <c r="I61" s="154">
        <v>-415</v>
      </c>
      <c r="J61" s="133">
        <f>'Residentes género e idade (11)'!J62-'Residentes gén e id (01)'!J62</f>
        <v>45</v>
      </c>
      <c r="K61" s="133">
        <f>'Residentes género e idade (11)'!K62-'Residentes gén e id (01)'!K62</f>
        <v>-84</v>
      </c>
      <c r="L61" s="133">
        <f>'Residentes género e idade (11)'!L62-'Residentes gén e id (01)'!L62</f>
        <v>-113</v>
      </c>
      <c r="M61" s="142">
        <f>'Residentes género e idade (11)'!M62-'Residentes gén e id (01)'!M62</f>
        <v>-263</v>
      </c>
      <c r="N61" s="133"/>
      <c r="O61" s="141">
        <f>'Residentes género e idade (11)'!O62-'Residentes gén e id (01)'!O62</f>
        <v>-169</v>
      </c>
      <c r="P61" s="133">
        <f>'Residentes género e idade (11)'!P62-'Residentes gén e id (01)'!P62</f>
        <v>61</v>
      </c>
      <c r="Q61" s="133">
        <f>'Residentes género e idade (11)'!Q62-'Residentes gén e id (01)'!Q62</f>
        <v>-88</v>
      </c>
      <c r="R61" s="133">
        <f>'Residentes género e idade (11)'!R62-'Residentes gén e id (01)'!R62</f>
        <v>-63</v>
      </c>
      <c r="S61" s="142">
        <f>'Residentes género e idade (11)'!S62-'Residentes gén e id (01)'!S62</f>
        <v>-79</v>
      </c>
    </row>
    <row r="62" spans="2:19" s="96" customFormat="1" ht="14.25" customHeight="1">
      <c r="B62" s="78" t="s">
        <v>49</v>
      </c>
      <c r="C62" s="141">
        <f>'Residentes género e idade (11)'!C63-'Residentes gén e id (01)'!C63</f>
        <v>-246</v>
      </c>
      <c r="D62" s="133">
        <f>'Residentes género e idade (11)'!D63-'Residentes gén e id (01)'!D63</f>
        <v>-100</v>
      </c>
      <c r="E62" s="133">
        <f>'Residentes género e idade (11)'!E63-'Residentes gén e id (01)'!E63</f>
        <v>-106</v>
      </c>
      <c r="F62" s="133">
        <f>'Residentes género e idade (11)'!F63-'Residentes gén e id (01)'!F63</f>
        <v>-11</v>
      </c>
      <c r="G62" s="142">
        <f>'Residentes género e idade (11)'!G63-'Residentes gén e id (01)'!G63</f>
        <v>-29</v>
      </c>
      <c r="H62" s="133"/>
      <c r="I62" s="154">
        <v>-121</v>
      </c>
      <c r="J62" s="133">
        <f>'Residentes género e idade (11)'!J63-'Residentes gén e id (01)'!J63</f>
        <v>-27</v>
      </c>
      <c r="K62" s="133">
        <f>'Residentes género e idade (11)'!K63-'Residentes gén e id (01)'!K63</f>
        <v>-64</v>
      </c>
      <c r="L62" s="133">
        <f>'Residentes género e idade (11)'!L63-'Residentes gén e id (01)'!L63</f>
        <v>-11</v>
      </c>
      <c r="M62" s="142">
        <f>'Residentes género e idade (11)'!M63-'Residentes gén e id (01)'!M63</f>
        <v>-19</v>
      </c>
      <c r="N62" s="133"/>
      <c r="O62" s="141">
        <f>'Residentes género e idade (11)'!O63-'Residentes gén e id (01)'!O63</f>
        <v>-125</v>
      </c>
      <c r="P62" s="133">
        <f>'Residentes género e idade (11)'!P63-'Residentes gén e id (01)'!P63</f>
        <v>-73</v>
      </c>
      <c r="Q62" s="133">
        <f>'Residentes género e idade (11)'!Q63-'Residentes gén e id (01)'!Q63</f>
        <v>-42</v>
      </c>
      <c r="R62" s="133">
        <f>'Residentes género e idade (11)'!R63-'Residentes gén e id (01)'!R63</f>
        <v>0</v>
      </c>
      <c r="S62" s="142">
        <f>'Residentes género e idade (11)'!S63-'Residentes gén e id (01)'!S63</f>
        <v>-10</v>
      </c>
    </row>
    <row r="63" spans="2:19" s="96" customFormat="1" ht="14.25" customHeight="1">
      <c r="B63" s="78" t="s">
        <v>50</v>
      </c>
      <c r="C63" s="141">
        <f>'Residentes género e idade (11)'!C64-'Residentes gén e id (01)'!C64</f>
        <v>56</v>
      </c>
      <c r="D63" s="133">
        <f>'Residentes género e idade (11)'!D64-'Residentes gén e id (01)'!D64</f>
        <v>6</v>
      </c>
      <c r="E63" s="133">
        <f>'Residentes género e idade (11)'!E64-'Residentes gén e id (01)'!E64</f>
        <v>-17</v>
      </c>
      <c r="F63" s="133">
        <f>'Residentes género e idade (11)'!F64-'Residentes gén e id (01)'!F64</f>
        <v>212</v>
      </c>
      <c r="G63" s="142">
        <f>'Residentes género e idade (11)'!G64-'Residentes gén e id (01)'!G64</f>
        <v>-145</v>
      </c>
      <c r="H63" s="133"/>
      <c r="I63" s="154">
        <v>-130</v>
      </c>
      <c r="J63" s="133">
        <f>'Residentes género e idade (11)'!J64-'Residentes gén e id (01)'!J64</f>
        <v>13</v>
      </c>
      <c r="K63" s="133">
        <f>'Residentes género e idade (11)'!K64-'Residentes gén e id (01)'!K64</f>
        <v>-23</v>
      </c>
      <c r="L63" s="133">
        <f>'Residentes género e idade (11)'!L64-'Residentes gén e id (01)'!L64</f>
        <v>-28</v>
      </c>
      <c r="M63" s="142">
        <f>'Residentes género e idade (11)'!M64-'Residentes gén e id (01)'!M64</f>
        <v>-92</v>
      </c>
      <c r="N63" s="133"/>
      <c r="O63" s="141">
        <f>'Residentes género e idade (11)'!O64-'Residentes gén e id (01)'!O64</f>
        <v>186</v>
      </c>
      <c r="P63" s="133">
        <f>'Residentes género e idade (11)'!P64-'Residentes gén e id (01)'!P64</f>
        <v>-7</v>
      </c>
      <c r="Q63" s="133">
        <f>'Residentes género e idade (11)'!Q64-'Residentes gén e id (01)'!Q64</f>
        <v>6</v>
      </c>
      <c r="R63" s="133">
        <f>'Residentes género e idade (11)'!R64-'Residentes gén e id (01)'!R64</f>
        <v>240</v>
      </c>
      <c r="S63" s="142">
        <f>'Residentes género e idade (11)'!S64-'Residentes gén e id (01)'!S64</f>
        <v>-53</v>
      </c>
    </row>
    <row r="64" spans="2:19" s="96" customFormat="1" ht="14.25" customHeight="1">
      <c r="B64" s="78" t="s">
        <v>51</v>
      </c>
      <c r="C64" s="141">
        <f>'Residentes género e idade (11)'!C65-'Residentes gén e id (01)'!C65</f>
        <v>-793</v>
      </c>
      <c r="D64" s="133">
        <f>'Residentes género e idade (11)'!D65-'Residentes gén e id (01)'!D65</f>
        <v>-88</v>
      </c>
      <c r="E64" s="133">
        <f>'Residentes género e idade (11)'!E65-'Residentes gén e id (01)'!E65</f>
        <v>-196</v>
      </c>
      <c r="F64" s="133">
        <f>'Residentes género e idade (11)'!F65-'Residentes gén e id (01)'!F65</f>
        <v>-242</v>
      </c>
      <c r="G64" s="142">
        <f>'Residentes género e idade (11)'!G65-'Residentes gén e id (01)'!G65</f>
        <v>-267</v>
      </c>
      <c r="H64" s="133"/>
      <c r="I64" s="154">
        <v>-495</v>
      </c>
      <c r="J64" s="133">
        <f>'Residentes género e idade (11)'!J65-'Residentes gén e id (01)'!J65</f>
        <v>-41</v>
      </c>
      <c r="K64" s="133">
        <f>'Residentes género e idade (11)'!K65-'Residentes gén e id (01)'!K65</f>
        <v>-105</v>
      </c>
      <c r="L64" s="133">
        <f>'Residentes género e idade (11)'!L65-'Residentes gén e id (01)'!L65</f>
        <v>-163</v>
      </c>
      <c r="M64" s="142">
        <f>'Residentes género e idade (11)'!M65-'Residentes gén e id (01)'!M65</f>
        <v>-186</v>
      </c>
      <c r="N64" s="133"/>
      <c r="O64" s="141">
        <f>'Residentes género e idade (11)'!O65-'Residentes gén e id (01)'!O65</f>
        <v>-298</v>
      </c>
      <c r="P64" s="133">
        <f>'Residentes género e idade (11)'!P65-'Residentes gén e id (01)'!P65</f>
        <v>-47</v>
      </c>
      <c r="Q64" s="133">
        <f>'Residentes género e idade (11)'!Q65-'Residentes gén e id (01)'!Q65</f>
        <v>-91</v>
      </c>
      <c r="R64" s="133">
        <f>'Residentes género e idade (11)'!R65-'Residentes gén e id (01)'!R65</f>
        <v>-79</v>
      </c>
      <c r="S64" s="142">
        <f>'Residentes género e idade (11)'!S65-'Residentes gén e id (01)'!S65</f>
        <v>-81</v>
      </c>
    </row>
    <row r="65" spans="1:19" s="96" customFormat="1" ht="14.25" customHeight="1">
      <c r="B65" s="78" t="s">
        <v>52</v>
      </c>
      <c r="C65" s="141">
        <f>'Residentes género e idade (11)'!C66-'Residentes gén e id (01)'!C66</f>
        <v>471</v>
      </c>
      <c r="D65" s="133">
        <f>'Residentes género e idade (11)'!D66-'Residentes gén e id (01)'!D66</f>
        <v>214</v>
      </c>
      <c r="E65" s="133">
        <f>'Residentes género e idade (11)'!E66-'Residentes gén e id (01)'!E66</f>
        <v>33</v>
      </c>
      <c r="F65" s="133">
        <f>'Residentes género e idade (11)'!F66-'Residentes gén e id (01)'!F66</f>
        <v>407</v>
      </c>
      <c r="G65" s="142">
        <f>'Residentes género e idade (11)'!G66-'Residentes gén e id (01)'!G66</f>
        <v>-183</v>
      </c>
      <c r="H65" s="133"/>
      <c r="I65" s="154">
        <v>152</v>
      </c>
      <c r="J65" s="133">
        <f>'Residentes género e idade (11)'!J66-'Residentes gén e id (01)'!J66</f>
        <v>113</v>
      </c>
      <c r="K65" s="133">
        <f>'Residentes género e idade (11)'!K66-'Residentes gén e id (01)'!K66</f>
        <v>23</v>
      </c>
      <c r="L65" s="133">
        <f>'Residentes género e idade (11)'!L66-'Residentes gén e id (01)'!L66</f>
        <v>152</v>
      </c>
      <c r="M65" s="142">
        <f>'Residentes género e idade (11)'!M66-'Residentes gén e id (01)'!M66</f>
        <v>-136</v>
      </c>
      <c r="N65" s="133"/>
      <c r="O65" s="141">
        <f>'Residentes género e idade (11)'!O66-'Residentes gén e id (01)'!O66</f>
        <v>319</v>
      </c>
      <c r="P65" s="133">
        <f>'Residentes género e idade (11)'!P66-'Residentes gén e id (01)'!P66</f>
        <v>101</v>
      </c>
      <c r="Q65" s="133">
        <f>'Residentes género e idade (11)'!Q66-'Residentes gén e id (01)'!Q66</f>
        <v>10</v>
      </c>
      <c r="R65" s="133">
        <f>'Residentes género e idade (11)'!R66-'Residentes gén e id (01)'!R66</f>
        <v>255</v>
      </c>
      <c r="S65" s="142">
        <f>'Residentes género e idade (11)'!S66-'Residentes gén e id (01)'!S66</f>
        <v>-47</v>
      </c>
    </row>
    <row r="66" spans="1:19" s="96" customFormat="1" ht="14.25" customHeight="1">
      <c r="B66" s="78" t="s">
        <v>53</v>
      </c>
      <c r="C66" s="141">
        <f>'Residentes género e idade (11)'!C67-'Residentes gén e id (01)'!C67</f>
        <v>-728</v>
      </c>
      <c r="D66" s="133">
        <f>'Residentes género e idade (11)'!D67-'Residentes gén e id (01)'!D67</f>
        <v>-37</v>
      </c>
      <c r="E66" s="133">
        <f>'Residentes género e idade (11)'!E67-'Residentes gén e id (01)'!E67</f>
        <v>-187</v>
      </c>
      <c r="F66" s="133">
        <f>'Residentes género e idade (11)'!F67-'Residentes gén e id (01)'!F67</f>
        <v>-280</v>
      </c>
      <c r="G66" s="142">
        <f>'Residentes género e idade (11)'!G67-'Residentes gén e id (01)'!G67</f>
        <v>-224</v>
      </c>
      <c r="H66" s="133"/>
      <c r="I66" s="154">
        <v>-402</v>
      </c>
      <c r="J66" s="133">
        <f>'Residentes género e idade (11)'!J67-'Residentes gén e id (01)'!J67</f>
        <v>-18</v>
      </c>
      <c r="K66" s="133">
        <f>'Residentes género e idade (11)'!K67-'Residentes gén e id (01)'!K67</f>
        <v>-82</v>
      </c>
      <c r="L66" s="133">
        <f>'Residentes género e idade (11)'!L67-'Residentes gén e id (01)'!L67</f>
        <v>-173</v>
      </c>
      <c r="M66" s="142">
        <f>'Residentes género e idade (11)'!M67-'Residentes gén e id (01)'!M67</f>
        <v>-129</v>
      </c>
      <c r="N66" s="133"/>
      <c r="O66" s="141">
        <f>'Residentes género e idade (11)'!O67-'Residentes gén e id (01)'!O67</f>
        <v>-326</v>
      </c>
      <c r="P66" s="133">
        <f>'Residentes género e idade (11)'!P67-'Residentes gén e id (01)'!P67</f>
        <v>-19</v>
      </c>
      <c r="Q66" s="133">
        <f>'Residentes género e idade (11)'!Q67-'Residentes gén e id (01)'!Q67</f>
        <v>-105</v>
      </c>
      <c r="R66" s="133">
        <f>'Residentes género e idade (11)'!R67-'Residentes gén e id (01)'!R67</f>
        <v>-107</v>
      </c>
      <c r="S66" s="142">
        <f>'Residentes género e idade (11)'!S67-'Residentes gén e id (01)'!S67</f>
        <v>-95</v>
      </c>
    </row>
    <row r="67" spans="1:19" s="96" customFormat="1" ht="14.25" customHeight="1">
      <c r="B67" s="78" t="s">
        <v>54</v>
      </c>
      <c r="C67" s="141">
        <f>'Residentes género e idade (11)'!C68-'Residentes gén e id (01)'!C68</f>
        <v>-250</v>
      </c>
      <c r="D67" s="133">
        <f>'Residentes género e idade (11)'!D68-'Residentes gén e id (01)'!D68</f>
        <v>11</v>
      </c>
      <c r="E67" s="133">
        <f>'Residentes género e idade (11)'!E68-'Residentes gén e id (01)'!E68</f>
        <v>-76</v>
      </c>
      <c r="F67" s="133">
        <f>'Residentes género e idade (11)'!F68-'Residentes gén e id (01)'!F68</f>
        <v>-54</v>
      </c>
      <c r="G67" s="142">
        <f>'Residentes género e idade (11)'!G68-'Residentes gén e id (01)'!G68</f>
        <v>-131</v>
      </c>
      <c r="H67" s="133"/>
      <c r="I67" s="154">
        <v>-180</v>
      </c>
      <c r="J67" s="133">
        <f>'Residentes género e idade (11)'!J68-'Residentes gén e id (01)'!J68</f>
        <v>3</v>
      </c>
      <c r="K67" s="133">
        <f>'Residentes género e idade (11)'!K68-'Residentes gén e id (01)'!K68</f>
        <v>-50</v>
      </c>
      <c r="L67" s="133">
        <f>'Residentes género e idade (11)'!L68-'Residentes gén e id (01)'!L68</f>
        <v>-48</v>
      </c>
      <c r="M67" s="142">
        <f>'Residentes género e idade (11)'!M68-'Residentes gén e id (01)'!M68</f>
        <v>-85</v>
      </c>
      <c r="N67" s="133"/>
      <c r="O67" s="141">
        <f>'Residentes género e idade (11)'!O68-'Residentes gén e id (01)'!O68</f>
        <v>-70</v>
      </c>
      <c r="P67" s="133">
        <f>'Residentes género e idade (11)'!P68-'Residentes gén e id (01)'!P68</f>
        <v>8</v>
      </c>
      <c r="Q67" s="133">
        <f>'Residentes género e idade (11)'!Q68-'Residentes gén e id (01)'!Q68</f>
        <v>-26</v>
      </c>
      <c r="R67" s="133">
        <f>'Residentes género e idade (11)'!R68-'Residentes gén e id (01)'!R68</f>
        <v>-6</v>
      </c>
      <c r="S67" s="142">
        <f>'Residentes género e idade (11)'!S68-'Residentes gén e id (01)'!S68</f>
        <v>-46</v>
      </c>
    </row>
    <row r="68" spans="1:19" s="96" customFormat="1" ht="14.25" customHeight="1">
      <c r="B68" s="78" t="s">
        <v>55</v>
      </c>
      <c r="C68" s="143">
        <f>'Residentes género e idade (11)'!C69-'Residentes gén e id (01)'!C69</f>
        <v>390</v>
      </c>
      <c r="D68" s="144">
        <f>'Residentes género e idade (11)'!D69-'Residentes gén e id (01)'!D69</f>
        <v>58</v>
      </c>
      <c r="E68" s="144">
        <f>'Residentes género e idade (11)'!E69-'Residentes gén e id (01)'!E69</f>
        <v>-17</v>
      </c>
      <c r="F68" s="144">
        <f>'Residentes género e idade (11)'!F69-'Residentes gén e id (01)'!F69</f>
        <v>377</v>
      </c>
      <c r="G68" s="145">
        <f>'Residentes género e idade (11)'!G69-'Residentes gén e id (01)'!G69</f>
        <v>-28</v>
      </c>
      <c r="H68" s="133"/>
      <c r="I68" s="156">
        <v>-10</v>
      </c>
      <c r="J68" s="144">
        <f>'Residentes género e idade (11)'!J69-'Residentes gén e id (01)'!J69</f>
        <v>25</v>
      </c>
      <c r="K68" s="144">
        <f>'Residentes género e idade (11)'!K69-'Residentes gén e id (01)'!K69</f>
        <v>-24</v>
      </c>
      <c r="L68" s="144">
        <f>'Residentes género e idade (11)'!L69-'Residentes gén e id (01)'!L69</f>
        <v>46</v>
      </c>
      <c r="M68" s="145">
        <f>'Residentes género e idade (11)'!M69-'Residentes gén e id (01)'!M69</f>
        <v>-57</v>
      </c>
      <c r="N68" s="133"/>
      <c r="O68" s="143">
        <f>'Residentes género e idade (11)'!O69-'Residentes gén e id (01)'!O69</f>
        <v>400</v>
      </c>
      <c r="P68" s="144">
        <f>'Residentes género e idade (11)'!P69-'Residentes gén e id (01)'!P69</f>
        <v>33</v>
      </c>
      <c r="Q68" s="144">
        <f>'Residentes género e idade (11)'!Q69-'Residentes gén e id (01)'!Q69</f>
        <v>7</v>
      </c>
      <c r="R68" s="144">
        <f>'Residentes género e idade (11)'!R69-'Residentes gén e id (01)'!R69</f>
        <v>331</v>
      </c>
      <c r="S68" s="145">
        <f>'Residentes género e idade (11)'!S69-'Residentes gén e id (01)'!S69</f>
        <v>29</v>
      </c>
    </row>
    <row r="69" spans="1:19" ht="11.25">
      <c r="B69" s="79"/>
      <c r="C69" s="213"/>
      <c r="D69" s="210"/>
      <c r="E69" s="210"/>
      <c r="F69" s="210"/>
      <c r="G69" s="210"/>
      <c r="H69" s="210"/>
      <c r="I69" s="210"/>
    </row>
    <row r="70" spans="1:19" ht="11.25">
      <c r="B70" s="79"/>
      <c r="C70" s="213"/>
      <c r="D70" s="210"/>
      <c r="E70" s="210"/>
      <c r="F70" s="210"/>
      <c r="G70" s="210"/>
      <c r="H70" s="210"/>
      <c r="I70" s="210"/>
    </row>
    <row r="71" spans="1:19">
      <c r="A71" s="53"/>
      <c r="H71" s="68"/>
      <c r="N71" s="68"/>
    </row>
    <row r="72" spans="1:19">
      <c r="A72" s="53"/>
      <c r="H72" s="68"/>
      <c r="N72" s="68"/>
    </row>
    <row r="73" spans="1:19">
      <c r="A73" s="53"/>
      <c r="H73" s="68"/>
      <c r="N73" s="68"/>
    </row>
    <row r="74" spans="1:19" ht="11.25">
      <c r="A74" s="53"/>
      <c r="B74" s="73"/>
      <c r="H74" s="68"/>
      <c r="N74" s="68"/>
    </row>
  </sheetData>
  <mergeCells count="6">
    <mergeCell ref="C70:I70"/>
    <mergeCell ref="C9:S9"/>
    <mergeCell ref="C10:G10"/>
    <mergeCell ref="O10:S10"/>
    <mergeCell ref="I10:M10"/>
    <mergeCell ref="C69:I6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4"/>
  <sheetViews>
    <sheetView showGridLines="0" showRowColHeaders="0" workbookViewId="0">
      <pane xSplit="2" topLeftCell="C1" activePane="topRight" state="frozen"/>
      <selection pane="topRight"/>
    </sheetView>
  </sheetViews>
  <sheetFormatPr defaultRowHeight="12.75"/>
  <cols>
    <col min="1" max="1" width="12" style="68" customWidth="1"/>
    <col min="2" max="2" width="38" style="74" customWidth="1"/>
    <col min="3" max="7" width="10.7109375" style="68" customWidth="1"/>
    <col min="8" max="8" width="1.42578125" style="43" customWidth="1"/>
    <col min="9" max="13" width="10.7109375" style="68" customWidth="1"/>
    <col min="14" max="14" width="1.42578125" style="43" customWidth="1"/>
    <col min="15" max="19" width="10.7109375" style="68" customWidth="1"/>
    <col min="20" max="16384" width="9.140625" style="68"/>
  </cols>
  <sheetData>
    <row r="2" spans="1:19">
      <c r="C2" s="74"/>
      <c r="D2" s="74"/>
      <c r="E2" s="74"/>
      <c r="F2" s="74"/>
      <c r="G2" s="74"/>
      <c r="H2" s="102"/>
      <c r="I2" s="102"/>
      <c r="P2" s="43"/>
    </row>
    <row r="3" spans="1:19">
      <c r="I3" s="43"/>
      <c r="P3" s="43"/>
    </row>
    <row r="4" spans="1:19">
      <c r="I4" s="43"/>
      <c r="O4" s="80"/>
      <c r="P4" s="43"/>
    </row>
    <row r="5" spans="1:19">
      <c r="I5" s="43"/>
      <c r="P5" s="43"/>
    </row>
    <row r="6" spans="1:19" ht="12">
      <c r="A6" s="54" t="s">
        <v>145</v>
      </c>
      <c r="B6" s="44" t="s">
        <v>117</v>
      </c>
      <c r="C6" s="92"/>
      <c r="I6" s="43"/>
      <c r="P6" s="43"/>
    </row>
    <row r="7" spans="1:19" ht="12">
      <c r="A7" s="54"/>
      <c r="B7" s="47" t="s">
        <v>141</v>
      </c>
      <c r="C7" s="92"/>
      <c r="I7" s="43"/>
      <c r="P7" s="43"/>
    </row>
    <row r="8" spans="1:19">
      <c r="D8" s="93"/>
      <c r="E8" s="91"/>
      <c r="F8" s="91"/>
      <c r="G8" s="91"/>
      <c r="H8" s="104"/>
    </row>
    <row r="9" spans="1:19" ht="21" customHeight="1">
      <c r="B9" s="71"/>
      <c r="C9" s="206" t="s">
        <v>116</v>
      </c>
      <c r="D9" s="218"/>
      <c r="E9" s="218"/>
      <c r="F9" s="218"/>
      <c r="G9" s="218"/>
      <c r="H9" s="218"/>
      <c r="I9" s="218"/>
      <c r="J9" s="219"/>
      <c r="K9" s="219"/>
      <c r="L9" s="219"/>
      <c r="M9" s="219"/>
      <c r="N9" s="219"/>
      <c r="O9" s="219"/>
      <c r="P9" s="219"/>
      <c r="Q9" s="219"/>
      <c r="R9" s="219"/>
      <c r="S9" s="219"/>
    </row>
    <row r="10" spans="1:19" ht="18" customHeight="1">
      <c r="B10" s="72"/>
      <c r="C10" s="214" t="s">
        <v>57</v>
      </c>
      <c r="D10" s="217"/>
      <c r="E10" s="217"/>
      <c r="F10" s="217"/>
      <c r="G10" s="217"/>
      <c r="H10" s="103"/>
      <c r="I10" s="214" t="s">
        <v>102</v>
      </c>
      <c r="J10" s="217"/>
      <c r="K10" s="217"/>
      <c r="L10" s="217"/>
      <c r="M10" s="217"/>
      <c r="N10" s="103"/>
      <c r="O10" s="214" t="s">
        <v>135</v>
      </c>
      <c r="P10" s="217"/>
      <c r="Q10" s="217"/>
      <c r="R10" s="217"/>
      <c r="S10" s="217"/>
    </row>
    <row r="11" spans="1:19" s="128" customFormat="1" ht="21" customHeight="1">
      <c r="B11" s="137" t="s">
        <v>95</v>
      </c>
      <c r="C11" s="100" t="s">
        <v>57</v>
      </c>
      <c r="D11" s="100" t="s">
        <v>62</v>
      </c>
      <c r="E11" s="100" t="s">
        <v>63</v>
      </c>
      <c r="F11" s="100" t="s">
        <v>64</v>
      </c>
      <c r="G11" s="100" t="s">
        <v>65</v>
      </c>
      <c r="H11" s="90"/>
      <c r="I11" s="100" t="s">
        <v>57</v>
      </c>
      <c r="J11" s="100" t="s">
        <v>62</v>
      </c>
      <c r="K11" s="100" t="s">
        <v>63</v>
      </c>
      <c r="L11" s="100" t="s">
        <v>64</v>
      </c>
      <c r="M11" s="100" t="s">
        <v>65</v>
      </c>
      <c r="N11" s="90"/>
      <c r="O11" s="100" t="s">
        <v>57</v>
      </c>
      <c r="P11" s="100" t="s">
        <v>62</v>
      </c>
      <c r="Q11" s="100" t="s">
        <v>63</v>
      </c>
      <c r="R11" s="100" t="s">
        <v>64</v>
      </c>
      <c r="S11" s="100" t="s">
        <v>65</v>
      </c>
    </row>
    <row r="12" spans="1:19" ht="14.25" customHeight="1">
      <c r="B12" s="70" t="s">
        <v>72</v>
      </c>
      <c r="C12" s="146">
        <f>('Residentes género e idade (11)'!C13-'Residentes gén e id (01)'!C13)/'Residentes gén e id (01)'!C13</f>
        <v>1.9897515642204506E-2</v>
      </c>
      <c r="D12" s="159">
        <f>('Residentes género e idade (11)'!D13-'Residentes gén e id (01)'!D13)/'Residentes gén e id (01)'!D13</f>
        <v>-5.0870999793553306E-2</v>
      </c>
      <c r="E12" s="159">
        <f>('Residentes género e idade (11)'!E13-'Residentes gén e id (01)'!E13)/'Residentes gén e id (01)'!E13</f>
        <v>-0.2245707754934316</v>
      </c>
      <c r="F12" s="159">
        <f>('Residentes género e idade (11)'!F13-'Residentes gén e id (01)'!F13)/'Residentes gén e id (01)'!F13</f>
        <v>5.5376567353094715E-2</v>
      </c>
      <c r="G12" s="160">
        <f>('Residentes género e idade (11)'!G13-'Residentes gén e id (01)'!G13)/'Residentes gén e id (01)'!G13</f>
        <v>0.18693375171908003</v>
      </c>
      <c r="H12" s="62"/>
      <c r="I12" s="164">
        <f>('Residentes género e idade (11)'!I13-'Residentes gén e id (01)'!I13)/'Residentes gén e id (01)'!I13</f>
        <v>2.9798863923213997E-2</v>
      </c>
      <c r="J12" s="159">
        <f>('Residentes género e idade (11)'!J13-'Residentes gén e id (01)'!J13)/'Residentes gén e id (01)'!J13</f>
        <v>-5.032946088555823E-2</v>
      </c>
      <c r="K12" s="159">
        <f>('Residentes género e idade (11)'!K13-'Residentes gén e id (01)'!K13)/'Residentes gén e id (01)'!K13</f>
        <v>-0.22293078488843229</v>
      </c>
      <c r="L12" s="159">
        <f>('Residentes género e idade (11)'!L13-'Residentes gén e id (01)'!L13)/'Residentes gén e id (01)'!L13</f>
        <v>6.3582952130419035E-2</v>
      </c>
      <c r="M12" s="160">
        <f>('Residentes género e idade (11)'!M13-'Residentes gén e id (01)'!M13)/'Residentes gén e id (01)'!M13</f>
        <v>0.18519195148562584</v>
      </c>
      <c r="N12" s="62"/>
      <c r="O12" s="164">
        <f>('Residentes género e idade (11)'!O13-'Residentes gén e id (01)'!O13)/'Residentes gén e id (01)'!O13</f>
        <v>9.2915379786290032E-3</v>
      </c>
      <c r="P12" s="159">
        <f>('Residentes género e idade (11)'!P13-'Residentes gén e id (01)'!P13)/'Residentes gén e id (01)'!P13</f>
        <v>-5.138793680159235E-2</v>
      </c>
      <c r="Q12" s="159">
        <f>('Residentes género e idade (11)'!Q13-'Residentes gén e id (01)'!Q13)/'Residentes gén e id (01)'!Q13</f>
        <v>-0.22615963348409665</v>
      </c>
      <c r="R12" s="159">
        <f>('Residentes género e idade (11)'!R13-'Residentes gén e id (01)'!R13)/'Residentes gén e id (01)'!R13</f>
        <v>4.674136541024583E-2</v>
      </c>
      <c r="S12" s="160">
        <f>('Residentes género e idade (11)'!S13-'Residentes gén e id (01)'!S13)/'Residentes gén e id (01)'!S13</f>
        <v>0.18935694941388104</v>
      </c>
    </row>
    <row r="13" spans="1:19" ht="14.25" customHeight="1">
      <c r="B13" s="77" t="s">
        <v>133</v>
      </c>
      <c r="C13" s="149">
        <f>('Residentes género e idade (11)'!C14-'Residentes gén e id (01)'!C14)/'Residentes gén e id (01)'!C14</f>
        <v>6.0118338749366042E-2</v>
      </c>
      <c r="D13" s="85">
        <f>('Residentes género e idade (11)'!D14-'Residentes gén e id (01)'!D14)/'Residentes gén e id (01)'!D14</f>
        <v>0.10514334172090828</v>
      </c>
      <c r="E13" s="85">
        <f>('Residentes género e idade (11)'!E14-'Residentes gén e id (01)'!E14)/'Residentes gén e id (01)'!E14</f>
        <v>-0.19564292841447523</v>
      </c>
      <c r="F13" s="85">
        <f>('Residentes género e idade (11)'!F14-'Residentes gén e id (01)'!F14)/'Residentes gén e id (01)'!F14</f>
        <v>5.7989208592018816E-2</v>
      </c>
      <c r="G13" s="161">
        <f>('Residentes género e idade (11)'!G14-'Residentes gén e id (01)'!G14)/'Residentes gén e id (01)'!G14</f>
        <v>0.25313257536959266</v>
      </c>
      <c r="H13" s="62"/>
      <c r="I13" s="165">
        <f>('Residentes género e idade (11)'!I14-'Residentes gén e id (01)'!I14)/'Residentes gén e id (01)'!I14</f>
        <v>7.2919244173421993E-2</v>
      </c>
      <c r="J13" s="85">
        <f>('Residentes género e idade (11)'!J14-'Residentes gén e id (01)'!J14)/'Residentes gén e id (01)'!J14</f>
        <v>0.10617025230210182</v>
      </c>
      <c r="K13" s="85">
        <f>('Residentes género e idade (11)'!K14-'Residentes gén e id (01)'!K14)/'Residentes gén e id (01)'!K14</f>
        <v>-0.19299688652372646</v>
      </c>
      <c r="L13" s="85">
        <f>('Residentes género e idade (11)'!L14-'Residentes gén e id (01)'!L14)/'Residentes gén e id (01)'!L14</f>
        <v>7.6777007821063045E-2</v>
      </c>
      <c r="M13" s="161">
        <f>('Residentes género e idade (11)'!M14-'Residentes gén e id (01)'!M14)/'Residentes gén e id (01)'!M14</f>
        <v>0.2317924760265552</v>
      </c>
      <c r="N13" s="62"/>
      <c r="O13" s="165">
        <f>('Residentes género e idade (11)'!O14-'Residentes gén e id (01)'!O14)/'Residentes gén e id (01)'!O14</f>
        <v>4.6208273527643361E-2</v>
      </c>
      <c r="P13" s="85">
        <f>('Residentes género e idade (11)'!P14-'Residentes gén e id (01)'!P14)/'Residentes gén e id (01)'!P14</f>
        <v>0.10416080203471863</v>
      </c>
      <c r="Q13" s="85">
        <f>('Residentes género e idade (11)'!Q14-'Residentes gén e id (01)'!Q14)/'Residentes gén e id (01)'!Q14</f>
        <v>-0.1982246927145612</v>
      </c>
      <c r="R13" s="85">
        <f>('Residentes género e idade (11)'!R14-'Residentes gén e id (01)'!R14)/'Residentes gén e id (01)'!R14</f>
        <v>3.8008842811404174E-2</v>
      </c>
      <c r="S13" s="161">
        <f>('Residentes género e idade (11)'!S14-'Residentes gén e id (01)'!S14)/'Residentes gén e id (01)'!S14</f>
        <v>0.28449760880825897</v>
      </c>
    </row>
    <row r="14" spans="1:19" ht="14.25" customHeight="1">
      <c r="B14" s="77" t="s">
        <v>1</v>
      </c>
      <c r="C14" s="149">
        <f>('Residentes género e idade (11)'!C15-'Residentes gén e id (01)'!C15)/'Residentes gén e id (01)'!C15</f>
        <v>4.8897399989010201E-2</v>
      </c>
      <c r="D14" s="85">
        <f>('Residentes género e idade (11)'!D15-'Residentes gén e id (01)'!D15)/'Residentes gén e id (01)'!D15</f>
        <v>9.6012925018145276E-2</v>
      </c>
      <c r="E14" s="85">
        <f>('Residentes género e idade (11)'!E15-'Residentes gén e id (01)'!E15)/'Residentes gén e id (01)'!E15</f>
        <v>-0.19338850422793288</v>
      </c>
      <c r="F14" s="85">
        <f>('Residentes género e idade (11)'!F15-'Residentes gén e id (01)'!F15)/'Residentes gén e id (01)'!F15</f>
        <v>4.8922330302564633E-2</v>
      </c>
      <c r="G14" s="161">
        <f>('Residentes género e idade (11)'!G15-'Residentes gén e id (01)'!G15)/'Residentes gén e id (01)'!G15</f>
        <v>0.21467859488066368</v>
      </c>
      <c r="H14" s="62"/>
      <c r="I14" s="165">
        <f>('Residentes género e idade (11)'!I15-'Residentes gén e id (01)'!I15)/'Residentes gén e id (01)'!I15</f>
        <v>6.0287686545212091E-2</v>
      </c>
      <c r="J14" s="85">
        <f>('Residentes género e idade (11)'!J15-'Residentes gén e id (01)'!J15)/'Residentes gén e id (01)'!J15</f>
        <v>9.5625708318780867E-2</v>
      </c>
      <c r="K14" s="85">
        <f>('Residentes género e idade (11)'!K15-'Residentes gén e id (01)'!K15)/'Residentes gén e id (01)'!K15</f>
        <v>-0.19017217296246811</v>
      </c>
      <c r="L14" s="85">
        <f>('Residentes género e idade (11)'!L15-'Residentes gén e id (01)'!L15)/'Residentes gén e id (01)'!L15</f>
        <v>6.6829494776277379E-2</v>
      </c>
      <c r="M14" s="161">
        <f>('Residentes género e idade (11)'!M15-'Residentes gén e id (01)'!M15)/'Residentes gén e id (01)'!M15</f>
        <v>0.19146094524148033</v>
      </c>
      <c r="N14" s="62"/>
      <c r="O14" s="165">
        <f>('Residentes género e idade (11)'!O15-'Residentes gén e id (01)'!O15)/'Residentes gén e id (01)'!O15</f>
        <v>3.6371537231467292E-2</v>
      </c>
      <c r="P14" s="85">
        <f>('Residentes género e idade (11)'!P15-'Residentes gén e id (01)'!P15)/'Residentes gén e id (01)'!P15</f>
        <v>9.6384306701577119E-2</v>
      </c>
      <c r="Q14" s="85">
        <f>('Residentes género e idade (11)'!Q15-'Residentes gén e id (01)'!Q15)/'Residentes gén e id (01)'!Q15</f>
        <v>-0.19653630122737675</v>
      </c>
      <c r="R14" s="85">
        <f>('Residentes género e idade (11)'!R15-'Residentes gén e id (01)'!R15)/'Residentes gén e id (01)'!R15</f>
        <v>2.973335671640653E-2</v>
      </c>
      <c r="S14" s="161">
        <f>('Residentes género e idade (11)'!S15-'Residentes gén e id (01)'!S15)/'Residentes gén e id (01)'!S15</f>
        <v>0.25003690642171739</v>
      </c>
    </row>
    <row r="15" spans="1:19" ht="14.25" customHeight="1">
      <c r="B15" s="77" t="s">
        <v>70</v>
      </c>
      <c r="C15" s="151">
        <f>('Residentes género e idade (11)'!C16-'Residentes gén e id (01)'!C16)/'Residentes gén e id (01)'!C16</f>
        <v>-2.9972177799974145E-2</v>
      </c>
      <c r="D15" s="162">
        <f>('Residentes género e idade (11)'!D16-'Residentes gén e id (01)'!D16)/'Residentes gén e id (01)'!D16</f>
        <v>7.5456154268627576E-2</v>
      </c>
      <c r="E15" s="162">
        <f>('Residentes género e idade (11)'!E16-'Residentes gén e id (01)'!E16)/'Residentes gén e id (01)'!E16</f>
        <v>-0.25305022754557893</v>
      </c>
      <c r="F15" s="162">
        <f>('Residentes género e idade (11)'!F16-'Residentes gén e id (01)'!F16)/'Residentes gén e id (01)'!F16</f>
        <v>-4.7557373092521017E-3</v>
      </c>
      <c r="G15" s="163">
        <f>('Residentes género e idade (11)'!G16-'Residentes gén e id (01)'!G16)/'Residentes gén e id (01)'!G16</f>
        <v>-1.7583868451059234E-2</v>
      </c>
      <c r="H15" s="62"/>
      <c r="I15" s="166">
        <f>('Residentes género e idade (11)'!I16-'Residentes gén e id (01)'!I16)/'Residentes gén e id (01)'!I16</f>
        <v>-3.1992043564743861E-2</v>
      </c>
      <c r="J15" s="162">
        <f>('Residentes género e idade (11)'!J16-'Residentes gén e id (01)'!J16)/'Residentes gén e id (01)'!J16</f>
        <v>7.5568164105122043E-2</v>
      </c>
      <c r="K15" s="162">
        <f>('Residentes género e idade (11)'!K16-'Residentes gén e id (01)'!K16)/'Residentes gén e id (01)'!K16</f>
        <v>-0.25391646744480384</v>
      </c>
      <c r="L15" s="162">
        <f>('Residentes género e idade (11)'!L16-'Residentes gén e id (01)'!L16)/'Residentes gén e id (01)'!L16</f>
        <v>-7.439661447094667E-3</v>
      </c>
      <c r="M15" s="163">
        <f>('Residentes género e idade (11)'!M16-'Residentes gén e id (01)'!M16)/'Residentes gén e id (01)'!M16</f>
        <v>-2.4490088197734787E-2</v>
      </c>
      <c r="N15" s="62"/>
      <c r="O15" s="166">
        <f>('Residentes género e idade (11)'!O16-'Residentes gén e id (01)'!O16)/'Residentes gén e id (01)'!O16</f>
        <v>-2.7571156686189615E-2</v>
      </c>
      <c r="P15" s="162">
        <f>('Residentes género e idade (11)'!P16-'Residentes gén e id (01)'!P16)/'Residentes gén e id (01)'!P16</f>
        <v>7.5348809417107351E-2</v>
      </c>
      <c r="Q15" s="162">
        <f>('Residentes género e idade (11)'!Q16-'Residentes gén e id (01)'!Q16)/'Residentes gén e id (01)'!Q16</f>
        <v>-0.25219656864103773</v>
      </c>
      <c r="R15" s="162">
        <f>('Residentes género e idade (11)'!R16-'Residentes gén e id (01)'!R16)/'Residentes gén e id (01)'!R16</f>
        <v>-1.7563812787031571E-3</v>
      </c>
      <c r="S15" s="163">
        <f>('Residentes género e idade (11)'!S16-'Residentes gén e id (01)'!S16)/'Residentes gén e id (01)'!S16</f>
        <v>-5.897202867817833E-3</v>
      </c>
    </row>
    <row r="16" spans="1:19" ht="14.25" customHeight="1">
      <c r="B16" s="78" t="s">
        <v>3</v>
      </c>
      <c r="C16" s="146">
        <f>('Residentes género e idade (11)'!C17-'Residentes gén e id (01)'!C17)/'Residentes gén e id (01)'!C17</f>
        <v>-0.13219734937075397</v>
      </c>
      <c r="D16" s="159">
        <f>('Residentes género e idade (11)'!D17-'Residentes gén e id (01)'!D17)/'Residentes gén e id (01)'!D17</f>
        <v>-7.2580645161290328E-2</v>
      </c>
      <c r="E16" s="159">
        <f>('Residentes género e idade (11)'!E17-'Residentes gén e id (01)'!E17)/'Residentes gén e id (01)'!E17</f>
        <v>-0.38563243719700308</v>
      </c>
      <c r="F16" s="159">
        <f>('Residentes género e idade (11)'!F17-'Residentes gén e id (01)'!F17)/'Residentes gén e id (01)'!F17</f>
        <v>-0.15060835251561985</v>
      </c>
      <c r="G16" s="160">
        <f>('Residentes género e idade (11)'!G17-'Residentes gén e id (01)'!G17)/'Residentes gén e id (01)'!G17</f>
        <v>4.1466608467917937E-3</v>
      </c>
      <c r="H16" s="62"/>
      <c r="I16" s="164">
        <f>('Residentes género e idade (11)'!I17-'Residentes gén e id (01)'!I17)/'Residentes gén e id (01)'!I17</f>
        <v>-0.1250775273930122</v>
      </c>
      <c r="J16" s="159">
        <f>('Residentes género e idade (11)'!J17-'Residentes gén e id (01)'!J17)/'Residentes gén e id (01)'!J17</f>
        <v>-0.12282497441146366</v>
      </c>
      <c r="K16" s="159">
        <f>('Residentes género e idade (11)'!K17-'Residentes gén e id (01)'!K17)/'Residentes gén e id (01)'!K17</f>
        <v>-0.35125448028673834</v>
      </c>
      <c r="L16" s="159">
        <f>('Residentes género e idade (11)'!L17-'Residentes gén e id (01)'!L17)/'Residentes gén e id (01)'!L17</f>
        <v>-0.15794914203018401</v>
      </c>
      <c r="M16" s="160">
        <f>('Residentes género e idade (11)'!M17-'Residentes gén e id (01)'!M17)/'Residentes gén e id (01)'!M17</f>
        <v>2.4052478134110787E-2</v>
      </c>
      <c r="N16" s="62"/>
      <c r="O16" s="164">
        <f>('Residentes género e idade (11)'!O17-'Residentes gén e id (01)'!O17)/'Residentes gén e id (01)'!O17</f>
        <v>-0.14051183003380011</v>
      </c>
      <c r="P16" s="159">
        <f>('Residentes género e idade (11)'!P17-'Residentes gén e id (01)'!P17)/'Residentes gén e id (01)'!P17</f>
        <v>-2.3833167825223437E-2</v>
      </c>
      <c r="Q16" s="159">
        <f>('Residentes género e idade (11)'!Q17-'Residentes gén e id (01)'!Q17)/'Residentes gén e id (01)'!Q17</f>
        <v>-0.41890719861231568</v>
      </c>
      <c r="R16" s="159">
        <f>('Residentes género e idade (11)'!R17-'Residentes gén e id (01)'!R17)/'Residentes gén e id (01)'!R17</f>
        <v>-0.14232384507699486</v>
      </c>
      <c r="S16" s="160">
        <f>('Residentes género e idade (11)'!S17-'Residentes gén e id (01)'!S17)/'Residentes gén e id (01)'!S17</f>
        <v>-2.5571273122959738E-2</v>
      </c>
    </row>
    <row r="17" spans="2:19" ht="14.25" customHeight="1">
      <c r="B17" s="78" t="s">
        <v>4</v>
      </c>
      <c r="C17" s="149">
        <f>('Residentes género e idade (11)'!C18-'Residentes gén e id (01)'!C18)/'Residentes gén e id (01)'!C18</f>
        <v>-3.461884650003462E-2</v>
      </c>
      <c r="D17" s="85">
        <f>('Residentes género e idade (11)'!D18-'Residentes gén e id (01)'!D18)/'Residentes gén e id (01)'!D18</f>
        <v>0.26258714175058095</v>
      </c>
      <c r="E17" s="85">
        <f>('Residentes género e idade (11)'!E18-'Residentes gén e id (01)'!E18)/'Residentes gén e id (01)'!E18</f>
        <v>-0.3172787477423239</v>
      </c>
      <c r="F17" s="85">
        <f>('Residentes género e idade (11)'!F18-'Residentes gén e id (01)'!F18)/'Residentes gén e id (01)'!F18</f>
        <v>-1.6979323565657949E-2</v>
      </c>
      <c r="G17" s="161">
        <f>('Residentes género e idade (11)'!G18-'Residentes gén e id (01)'!G18)/'Residentes gén e id (01)'!G18</f>
        <v>-4.4890162368672396E-2</v>
      </c>
      <c r="H17" s="62"/>
      <c r="I17" s="165">
        <f>('Residentes género e idade (11)'!I18-'Residentes gén e id (01)'!I18)/'Residentes gén e id (01)'!I18</f>
        <v>-3.3316570279104854E-2</v>
      </c>
      <c r="J17" s="85">
        <f>('Residentes género e idade (11)'!J18-'Residentes gén e id (01)'!J18)/'Residentes gén e id (01)'!J18</f>
        <v>0.28019323671497587</v>
      </c>
      <c r="K17" s="85">
        <f>('Residentes género e idade (11)'!K18-'Residentes gén e id (01)'!K18)/'Residentes gén e id (01)'!K18</f>
        <v>-0.32682926829268294</v>
      </c>
      <c r="L17" s="85">
        <f>('Residentes género e idade (11)'!L18-'Residentes gén e id (01)'!L18)/'Residentes gén e id (01)'!L18</f>
        <v>-7.2351421188630487E-3</v>
      </c>
      <c r="M17" s="161">
        <f>('Residentes género e idade (11)'!M18-'Residentes gén e id (01)'!M18)/'Residentes gén e id (01)'!M18</f>
        <v>-5.4105183503594403E-2</v>
      </c>
      <c r="N17" s="62"/>
      <c r="O17" s="165">
        <f>('Residentes género e idade (11)'!O18-'Residentes gén e id (01)'!O18)/'Residentes gén e id (01)'!O18</f>
        <v>-3.6215133302511943E-2</v>
      </c>
      <c r="P17" s="85">
        <f>('Residentes género e idade (11)'!P18-'Residentes gén e id (01)'!P18)/'Residentes gén e id (01)'!P18</f>
        <v>0.2462686567164179</v>
      </c>
      <c r="Q17" s="85">
        <f>('Residentes género e idade (11)'!Q18-'Residentes gén e id (01)'!Q18)/'Residentes gén e id (01)'!Q18</f>
        <v>-0.30796670630202139</v>
      </c>
      <c r="R17" s="85">
        <f>('Residentes género e idade (11)'!R18-'Residentes gén e id (01)'!R18)/'Residentes gén e id (01)'!R18</f>
        <v>-2.7963879988348383E-2</v>
      </c>
      <c r="S17" s="161">
        <f>('Residentes género e idade (11)'!S18-'Residentes gén e id (01)'!S18)/'Residentes gén e id (01)'!S18</f>
        <v>-2.9126213592233011E-2</v>
      </c>
    </row>
    <row r="18" spans="2:19" ht="14.25" customHeight="1">
      <c r="B18" s="78" t="s">
        <v>5</v>
      </c>
      <c r="C18" s="149">
        <f>('Residentes género e idade (11)'!C19-'Residentes gén e id (01)'!C19)/'Residentes gén e id (01)'!C19</f>
        <v>7.8025943626255732E-3</v>
      </c>
      <c r="D18" s="85">
        <f>('Residentes género e idade (11)'!D19-'Residentes gén e id (01)'!D19)/'Residentes gén e id (01)'!D19</f>
        <v>-1.1067193675889328E-2</v>
      </c>
      <c r="E18" s="85">
        <f>('Residentes género e idade (11)'!E19-'Residentes gén e id (01)'!E19)/'Residentes gén e id (01)'!E19</f>
        <v>-0.1875</v>
      </c>
      <c r="F18" s="85">
        <f>('Residentes género e idade (11)'!F19-'Residentes gén e id (01)'!F19)/'Residentes gén e id (01)'!F19</f>
        <v>6.2031484257871063E-2</v>
      </c>
      <c r="G18" s="161">
        <f>('Residentes género e idade (11)'!G19-'Residentes gén e id (01)'!G19)/'Residentes gén e id (01)'!G19</f>
        <v>6.4991334488734833E-3</v>
      </c>
      <c r="H18" s="62"/>
      <c r="I18" s="165">
        <f>('Residentes género e idade (11)'!I19-'Residentes gén e id (01)'!I19)/'Residentes gén e id (01)'!I19</f>
        <v>7.1352122725651087E-3</v>
      </c>
      <c r="J18" s="85">
        <f>('Residentes género e idade (11)'!J19-'Residentes gén e id (01)'!J19)/'Residentes gén e id (01)'!J19</f>
        <v>-1.2718600953895072E-2</v>
      </c>
      <c r="K18" s="85">
        <f>('Residentes género e idade (11)'!K19-'Residentes gén e id (01)'!K19)/'Residentes gén e id (01)'!K19</f>
        <v>-0.1781874039938556</v>
      </c>
      <c r="L18" s="85">
        <f>('Residentes género e idade (11)'!L19-'Residentes gén e id (01)'!L19)/'Residentes gén e id (01)'!L19</f>
        <v>5.731364275668073E-2</v>
      </c>
      <c r="M18" s="161">
        <f>('Residentes género e idade (11)'!M19-'Residentes gén e id (01)'!M19)/'Residentes gén e id (01)'!M19</f>
        <v>6.7476383265856947E-4</v>
      </c>
      <c r="N18" s="62"/>
      <c r="O18" s="165">
        <f>('Residentes género e idade (11)'!O19-'Residentes gén e id (01)'!O19)/'Residentes gén e id (01)'!O19</f>
        <v>8.6077038949860119E-3</v>
      </c>
      <c r="P18" s="85">
        <f>('Residentes género e idade (11)'!P19-'Residentes gén e id (01)'!P19)/'Residentes gén e id (01)'!P19</f>
        <v>-9.433962264150943E-3</v>
      </c>
      <c r="Q18" s="85">
        <f>('Residentes género e idade (11)'!Q19-'Residentes gén e id (01)'!Q19)/'Residentes gén e id (01)'!Q19</f>
        <v>-0.19624819624819625</v>
      </c>
      <c r="R18" s="85">
        <f>('Residentes género e idade (11)'!R19-'Residentes gén e id (01)'!R19)/'Residentes gén e id (01)'!R19</f>
        <v>6.741573033707865E-2</v>
      </c>
      <c r="S18" s="161">
        <f>('Residentes género e idade (11)'!S19-'Residentes gén e id (01)'!S19)/'Residentes gén e id (01)'!S19</f>
        <v>1.6949152542372881E-2</v>
      </c>
    </row>
    <row r="19" spans="2:19" ht="14.25" customHeight="1">
      <c r="B19" s="78" t="s">
        <v>6</v>
      </c>
      <c r="C19" s="149">
        <f>('Residentes género e idade (11)'!C20-'Residentes gén e id (01)'!C20)/'Residentes gén e id (01)'!C20</f>
        <v>-7.8066528066528071E-2</v>
      </c>
      <c r="D19" s="85">
        <f>('Residentes género e idade (11)'!D20-'Residentes gén e id (01)'!D20)/'Residentes gén e id (01)'!D20</f>
        <v>0.19509345794392524</v>
      </c>
      <c r="E19" s="85">
        <f>('Residentes género e idade (11)'!E20-'Residentes gén e id (01)'!E20)/'Residentes gén e id (01)'!E20</f>
        <v>-0.27526467757459094</v>
      </c>
      <c r="F19" s="85">
        <f>('Residentes género e idade (11)'!F20-'Residentes gén e id (01)'!F20)/'Residentes gén e id (01)'!F20</f>
        <v>-7.6177285318559558E-3</v>
      </c>
      <c r="G19" s="161">
        <f>('Residentes género e idade (11)'!G20-'Residentes gén e id (01)'!G20)/'Residentes gén e id (01)'!G20</f>
        <v>-0.17653993516062483</v>
      </c>
      <c r="H19" s="62"/>
      <c r="I19" s="165">
        <f>('Residentes género e idade (11)'!I20-'Residentes gén e id (01)'!I20)/'Residentes gén e id (01)'!I20</f>
        <v>-8.823004107876406E-2</v>
      </c>
      <c r="J19" s="85">
        <f>('Residentes género e idade (11)'!J20-'Residentes gén e id (01)'!J20)/'Residentes gén e id (01)'!J20</f>
        <v>0.19518072289156627</v>
      </c>
      <c r="K19" s="85">
        <f>('Residentes género e idade (11)'!K20-'Residentes gén e id (01)'!K20)/'Residentes gén e id (01)'!K20</f>
        <v>-0.32218309859154931</v>
      </c>
      <c r="L19" s="85">
        <f>('Residentes género e idade (11)'!L20-'Residentes gén e id (01)'!L20)/'Residentes gén e id (01)'!L20</f>
        <v>-2.5787965616045846E-2</v>
      </c>
      <c r="M19" s="161">
        <f>('Residentes género e idade (11)'!M20-'Residentes gén e id (01)'!M20)/'Residentes gén e id (01)'!M20</f>
        <v>-0.15140358950759319</v>
      </c>
      <c r="N19" s="62"/>
      <c r="O19" s="165">
        <f>('Residentes género e idade (11)'!O20-'Residentes gén e id (01)'!O20)/'Residentes gén e id (01)'!O20</f>
        <v>-6.3914449142004476E-2</v>
      </c>
      <c r="P19" s="85">
        <f>('Residentes género e idade (11)'!P20-'Residentes gén e id (01)'!P20)/'Residentes gén e id (01)'!P20</f>
        <v>0.19501133786848074</v>
      </c>
      <c r="Q19" s="85">
        <f>('Residentes género e idade (11)'!Q20-'Residentes gén e id (01)'!Q20)/'Residentes gén e id (01)'!Q20</f>
        <v>-0.21868365180467092</v>
      </c>
      <c r="R19" s="85">
        <f>('Residentes género e idade (11)'!R20-'Residentes gén e id (01)'!R20)/'Residentes gén e id (01)'!R20</f>
        <v>1.5881418740074114E-2</v>
      </c>
      <c r="S19" s="161">
        <f>('Residentes género e idade (11)'!S20-'Residentes gén e id (01)'!S20)/'Residentes gén e id (01)'!S20</f>
        <v>-0.22131147540983606</v>
      </c>
    </row>
    <row r="20" spans="2:19" s="96" customFormat="1" ht="14.25" customHeight="1">
      <c r="B20" s="78" t="s">
        <v>7</v>
      </c>
      <c r="C20" s="149">
        <f>('Residentes género e idade (11)'!C21-'Residentes gén e id (01)'!C21)/'Residentes gén e id (01)'!C21</f>
        <v>0.23009124844462878</v>
      </c>
      <c r="D20" s="85">
        <f>('Residentes género e idade (11)'!D21-'Residentes gén e id (01)'!D21)/'Residentes gén e id (01)'!D21</f>
        <v>0.48433048433048431</v>
      </c>
      <c r="E20" s="85">
        <f>('Residentes género e idade (11)'!E21-'Residentes gén e id (01)'!E21)/'Residentes gén e id (01)'!E21</f>
        <v>-9.6901779828609091E-2</v>
      </c>
      <c r="F20" s="85">
        <f>('Residentes género e idade (11)'!F21-'Residentes gén e id (01)'!F21)/'Residentes gén e id (01)'!F21</f>
        <v>0.21338683202626299</v>
      </c>
      <c r="G20" s="161">
        <f>('Residentes género e idade (11)'!G21-'Residentes gén e id (01)'!G21)/'Residentes gén e id (01)'!G21</f>
        <v>0.41612903225806452</v>
      </c>
      <c r="H20" s="62"/>
      <c r="I20" s="165">
        <f>('Residentes género e idade (11)'!I21-'Residentes gén e id (01)'!I21)/'Residentes gén e id (01)'!I21</f>
        <v>0.25573508876920009</v>
      </c>
      <c r="J20" s="85">
        <f>('Residentes género e idade (11)'!J21-'Residentes gén e id (01)'!J21)/'Residentes gén e id (01)'!J21</f>
        <v>0.62576687116564422</v>
      </c>
      <c r="K20" s="85">
        <f>('Residentes género e idade (11)'!K21-'Residentes gén e id (01)'!K21)/'Residentes gén e id (01)'!K21</f>
        <v>-0.10146862483311081</v>
      </c>
      <c r="L20" s="85">
        <f>('Residentes género e idade (11)'!L21-'Residentes gén e id (01)'!L21)/'Residentes gén e id (01)'!L21</f>
        <v>0.24271162627327011</v>
      </c>
      <c r="M20" s="161">
        <f>('Residentes género e idade (11)'!M21-'Residentes gén e id (01)'!M21)/'Residentes gén e id (01)'!M21</f>
        <v>0.33856209150326799</v>
      </c>
      <c r="N20" s="62"/>
      <c r="O20" s="165">
        <f>('Residentes género e idade (11)'!O21-'Residentes gén e id (01)'!O21)/'Residentes gén e id (01)'!O21</f>
        <v>0.20233210969553012</v>
      </c>
      <c r="P20" s="85">
        <f>('Residentes género e idade (11)'!P21-'Residentes gén e id (01)'!P21)/'Residentes gén e id (01)'!P21</f>
        <v>0.36170212765957449</v>
      </c>
      <c r="Q20" s="85">
        <f>('Residentes género e idade (11)'!Q21-'Residentes gén e id (01)'!Q21)/'Residentes gén e id (01)'!Q21</f>
        <v>-9.2447916666666671E-2</v>
      </c>
      <c r="R20" s="85">
        <f>('Residentes género e idade (11)'!R21-'Residentes gén e id (01)'!R21)/'Residentes gén e id (01)'!R21</f>
        <v>0.18171471927162366</v>
      </c>
      <c r="S20" s="161">
        <f>('Residentes género e idade (11)'!S21-'Residentes gén e id (01)'!S21)/'Residentes gén e id (01)'!S21</f>
        <v>0.54105263157894734</v>
      </c>
    </row>
    <row r="21" spans="2:19" s="96" customFormat="1" ht="14.25" customHeight="1">
      <c r="B21" s="78" t="s">
        <v>8</v>
      </c>
      <c r="C21" s="149">
        <f>('Residentes género e idade (11)'!C22-'Residentes gén e id (01)'!C22)/'Residentes gén e id (01)'!C22</f>
        <v>-3.8714315054425963E-2</v>
      </c>
      <c r="D21" s="85">
        <f>('Residentes género e idade (11)'!D22-'Residentes gén e id (01)'!D22)/'Residentes gén e id (01)'!D22</f>
        <v>4.0667361835245046E-2</v>
      </c>
      <c r="E21" s="85">
        <f>('Residentes género e idade (11)'!E22-'Residentes gén e id (01)'!E22)/'Residentes gén e id (01)'!E22</f>
        <v>-0.18328584995251662</v>
      </c>
      <c r="F21" s="85">
        <f>('Residentes género e idade (11)'!F22-'Residentes gén e id (01)'!F22)/'Residentes gén e id (01)'!F22</f>
        <v>3.8438071995118978E-2</v>
      </c>
      <c r="G21" s="161">
        <f>('Residentes género e idade (11)'!G22-'Residentes gén e id (01)'!G22)/'Residentes gén e id (01)'!G22</f>
        <v>-0.14667141331434674</v>
      </c>
      <c r="H21" s="62"/>
      <c r="I21" s="165">
        <f>('Residentes género e idade (11)'!I22-'Residentes gén e id (01)'!I22)/'Residentes gén e id (01)'!I22</f>
        <v>-8.1855136733185507E-2</v>
      </c>
      <c r="J21" s="85">
        <f>('Residentes género e idade (11)'!J22-'Residentes gén e id (01)'!J22)/'Residentes gén e id (01)'!J22</f>
        <v>2.3305084745762712E-2</v>
      </c>
      <c r="K21" s="85">
        <f>('Residentes género e idade (11)'!K22-'Residentes gén e id (01)'!K22)/'Residentes gén e id (01)'!K22</f>
        <v>-0.18560606060606061</v>
      </c>
      <c r="L21" s="85">
        <f>('Residentes género e idade (11)'!L22-'Residentes gén e id (01)'!L22)/'Residentes gén e id (01)'!L22</f>
        <v>-1.131486539211861E-2</v>
      </c>
      <c r="M21" s="161">
        <f>('Residentes género e idade (11)'!M22-'Residentes gén e id (01)'!M22)/'Residentes gén e id (01)'!M22</f>
        <v>-0.17685235262303947</v>
      </c>
      <c r="N21" s="62"/>
      <c r="O21" s="165">
        <f>('Residentes género e idade (11)'!O22-'Residentes gén e id (01)'!O22)/'Residentes gén e id (01)'!O22</f>
        <v>1.5256588072122053E-2</v>
      </c>
      <c r="P21" s="85">
        <f>('Residentes género e idade (11)'!P22-'Residentes gén e id (01)'!P22)/'Residentes gén e id (01)'!P22</f>
        <v>5.7494866529774126E-2</v>
      </c>
      <c r="Q21" s="85">
        <f>('Residentes género e idade (11)'!Q22-'Residentes gén e id (01)'!Q22)/'Residentes gén e id (01)'!Q22</f>
        <v>-0.18095238095238095</v>
      </c>
      <c r="R21" s="85">
        <f>('Residentes género e idade (11)'!R22-'Residentes gén e id (01)'!R22)/'Residentes gén e id (01)'!R22</f>
        <v>9.260832625318606E-2</v>
      </c>
      <c r="S21" s="161">
        <f>('Residentes género e idade (11)'!S22-'Residentes gén e id (01)'!S22)/'Residentes gén e id (01)'!S22</f>
        <v>-8.8541666666666671E-2</v>
      </c>
    </row>
    <row r="22" spans="2:19" s="96" customFormat="1" ht="14.25" customHeight="1">
      <c r="B22" s="78" t="s">
        <v>9</v>
      </c>
      <c r="C22" s="149">
        <f>('Residentes género e idade (11)'!C23-'Residentes gén e id (01)'!C23)/'Residentes gén e id (01)'!C23</f>
        <v>-0.12723825574046765</v>
      </c>
      <c r="D22" s="85">
        <f>('Residentes género e idade (11)'!D23-'Residentes gén e id (01)'!D23)/'Residentes gén e id (01)'!D23</f>
        <v>1.6869095816464237E-2</v>
      </c>
      <c r="E22" s="85">
        <f>('Residentes género e idade (11)'!E23-'Residentes gén e id (01)'!E23)/'Residentes gén e id (01)'!E23</f>
        <v>-0.35423728813559324</v>
      </c>
      <c r="F22" s="85">
        <f>('Residentes género e idade (11)'!F23-'Residentes gén e id (01)'!F23)/'Residentes gén e id (01)'!F23</f>
        <v>-0.15381614874528671</v>
      </c>
      <c r="G22" s="161">
        <f>('Residentes género e idade (11)'!G23-'Residentes gén e id (01)'!G23)/'Residentes gén e id (01)'!G23</f>
        <v>-8.18677986658581E-3</v>
      </c>
      <c r="H22" s="62"/>
      <c r="I22" s="165">
        <f>('Residentes género e idade (11)'!I23-'Residentes gén e id (01)'!I23)/'Residentes gén e id (01)'!I23</f>
        <v>-0.1253116388925338</v>
      </c>
      <c r="J22" s="85">
        <f>('Residentes género e idade (11)'!J23-'Residentes gén e id (01)'!J23)/'Residentes gén e id (01)'!J23</f>
        <v>-6.7294751009421266E-3</v>
      </c>
      <c r="K22" s="85">
        <f>('Residentes género e idade (11)'!K23-'Residentes gén e id (01)'!K23)/'Residentes gén e id (01)'!K23</f>
        <v>-0.28162291169451076</v>
      </c>
      <c r="L22" s="85">
        <f>('Residentes género e idade (11)'!L23-'Residentes gén e id (01)'!L23)/'Residentes gén e id (01)'!L23</f>
        <v>-0.16550348953140578</v>
      </c>
      <c r="M22" s="161">
        <f>('Residentes género e idade (11)'!M23-'Residentes gén e id (01)'!M23)/'Residentes gén e id (01)'!M23</f>
        <v>-2.465483234714004E-2</v>
      </c>
      <c r="N22" s="62"/>
      <c r="O22" s="165">
        <f>('Residentes género e idade (11)'!O23-'Residentes gén e id (01)'!O23)/'Residentes gén e id (01)'!O23</f>
        <v>-0.12945619335347433</v>
      </c>
      <c r="P22" s="85">
        <f>('Residentes género e idade (11)'!P23-'Residentes gén e id (01)'!P23)/'Residentes gén e id (01)'!P23</f>
        <v>4.0595399188092018E-2</v>
      </c>
      <c r="Q22" s="85">
        <f>('Residentes género e idade (11)'!Q23-'Residentes gén e id (01)'!Q23)/'Residentes gén e id (01)'!Q23</f>
        <v>-0.41952789699570814</v>
      </c>
      <c r="R22" s="85">
        <f>('Residentes género e idade (11)'!R23-'Residentes gén e id (01)'!R23)/'Residentes gén e id (01)'!R23</f>
        <v>-0.14107094319108454</v>
      </c>
      <c r="S22" s="161">
        <f>('Residentes género e idade (11)'!S23-'Residentes gén e id (01)'!S23)/'Residentes gén e id (01)'!S23</f>
        <v>1.8110236220472441E-2</v>
      </c>
    </row>
    <row r="23" spans="2:19" s="96" customFormat="1" ht="14.25" customHeight="1">
      <c r="B23" s="78" t="s">
        <v>10</v>
      </c>
      <c r="C23" s="149">
        <f>('Residentes género e idade (11)'!C24-'Residentes gén e id (01)'!C24)/'Residentes gén e id (01)'!C24</f>
        <v>-0.10991587700638174</v>
      </c>
      <c r="D23" s="85">
        <f>('Residentes género e idade (11)'!D24-'Residentes gén e id (01)'!D24)/'Residentes gén e id (01)'!D24</f>
        <v>-5.9722222222222225E-2</v>
      </c>
      <c r="E23" s="85">
        <f>('Residentes género e idade (11)'!E24-'Residentes gén e id (01)'!E24)/'Residentes gén e id (01)'!E24</f>
        <v>-0.35174530111238972</v>
      </c>
      <c r="F23" s="85">
        <f>('Residentes género e idade (11)'!F24-'Residentes gén e id (01)'!F24)/'Residentes gén e id (01)'!F24</f>
        <v>-0.18883209149194247</v>
      </c>
      <c r="G23" s="161">
        <f>('Residentes género e idade (11)'!G24-'Residentes gén e id (01)'!G24)/'Residentes gén e id (01)'!G24</f>
        <v>0.21759999999999999</v>
      </c>
      <c r="H23" s="62"/>
      <c r="I23" s="165">
        <f>('Residentes género e idade (11)'!I24-'Residentes gén e id (01)'!I24)/'Residentes gén e id (01)'!I24</f>
        <v>-8.6235563744214261E-2</v>
      </c>
      <c r="J23" s="85">
        <f>('Residentes género e idade (11)'!J24-'Residentes gén e id (01)'!J24)/'Residentes gén e id (01)'!J24</f>
        <v>-8.1775700934579434E-2</v>
      </c>
      <c r="K23" s="85">
        <f>('Residentes género e idade (11)'!K24-'Residentes gén e id (01)'!K24)/'Residentes gén e id (01)'!K24</f>
        <v>-0.35282874617737003</v>
      </c>
      <c r="L23" s="85">
        <f>('Residentes género e idade (11)'!L24-'Residentes gén e id (01)'!L24)/'Residentes gén e id (01)'!L24</f>
        <v>-0.16850918549829297</v>
      </c>
      <c r="M23" s="161">
        <f>('Residentes género e idade (11)'!M24-'Residentes gén e id (01)'!M24)/'Residentes gén e id (01)'!M24</f>
        <v>0.24100096246390759</v>
      </c>
      <c r="N23" s="62"/>
      <c r="O23" s="165">
        <f>('Residentes género e idade (11)'!O24-'Residentes gén e id (01)'!O24)/'Residentes gén e id (01)'!O24</f>
        <v>-0.13748365158252682</v>
      </c>
      <c r="P23" s="85">
        <f>('Residentes género e idade (11)'!P24-'Residentes gén e id (01)'!P24)/'Residentes gén e id (01)'!P24</f>
        <v>-3.8073394495412846E-2</v>
      </c>
      <c r="Q23" s="85">
        <f>('Residentes género e idade (11)'!Q24-'Residentes gén e id (01)'!Q24)/'Residentes gén e id (01)'!Q24</f>
        <v>-0.3506543494996151</v>
      </c>
      <c r="R23" s="85">
        <f>('Residentes género e idade (11)'!R24-'Residentes gén e id (01)'!R24)/'Residentes gén e id (01)'!R24</f>
        <v>-0.21202003338898165</v>
      </c>
      <c r="S23" s="161">
        <f>('Residentes género e idade (11)'!S24-'Residentes gén e id (01)'!S24)/'Residentes gén e id (01)'!S24</f>
        <v>0.18340365682137835</v>
      </c>
    </row>
    <row r="24" spans="2:19" s="96" customFormat="1" ht="14.25" customHeight="1">
      <c r="B24" s="78" t="s">
        <v>11</v>
      </c>
      <c r="C24" s="149">
        <f>('Residentes género e idade (11)'!C25-'Residentes gén e id (01)'!C25)/'Residentes gén e id (01)'!C25</f>
        <v>-5.6871187656978829E-2</v>
      </c>
      <c r="D24" s="85">
        <f>('Residentes género e idade (11)'!D25-'Residentes gén e id (01)'!D25)/'Residentes gén e id (01)'!D25</f>
        <v>0.14672131147540984</v>
      </c>
      <c r="E24" s="85">
        <f>('Residentes género e idade (11)'!E25-'Residentes gén e id (01)'!E25)/'Residentes gén e id (01)'!E25</f>
        <v>-0.28484848484848485</v>
      </c>
      <c r="F24" s="85">
        <f>('Residentes género e idade (11)'!F25-'Residentes gén e id (01)'!F25)/'Residentes gén e id (01)'!F25</f>
        <v>4.4313427158615443E-2</v>
      </c>
      <c r="G24" s="161">
        <f>('Residentes género e idade (11)'!G25-'Residentes gén e id (01)'!G25)/'Residentes gén e id (01)'!G25</f>
        <v>-0.1956043956043956</v>
      </c>
      <c r="H24" s="62"/>
      <c r="I24" s="165">
        <f>('Residentes género e idade (11)'!I25-'Residentes gén e id (01)'!I25)/'Residentes gén e id (01)'!I25</f>
        <v>-5.9629331184528608E-2</v>
      </c>
      <c r="J24" s="85">
        <f>('Residentes género e idade (11)'!J25-'Residentes gén e id (01)'!J25)/'Residentes gén e id (01)'!J25</f>
        <v>0.15423728813559323</v>
      </c>
      <c r="K24" s="85">
        <f>('Residentes género e idade (11)'!K25-'Residentes gén e id (01)'!K25)/'Residentes gén e id (01)'!K25</f>
        <v>-0.24055944055944056</v>
      </c>
      <c r="L24" s="85">
        <f>('Residentes género e idade (11)'!L25-'Residentes gén e id (01)'!L25)/'Residentes gén e id (01)'!L25</f>
        <v>3.3486076841734227E-2</v>
      </c>
      <c r="M24" s="161">
        <f>('Residentes género e idade (11)'!M25-'Residentes gén e id (01)'!M25)/'Residentes gén e id (01)'!M25</f>
        <v>-0.1861366941347552</v>
      </c>
      <c r="N24" s="62"/>
      <c r="O24" s="165">
        <f>('Residentes género e idade (11)'!O25-'Residentes gén e id (01)'!O25)/'Residentes gén e id (01)'!O25</f>
        <v>-5.3408861015577583E-2</v>
      </c>
      <c r="P24" s="85">
        <f>('Residentes género e idade (11)'!P25-'Residentes gén e id (01)'!P25)/'Residentes gén e id (01)'!P25</f>
        <v>0.13968253968253969</v>
      </c>
      <c r="Q24" s="85">
        <f>('Residentes género e idade (11)'!Q25-'Residentes gén e id (01)'!Q25)/'Residentes gén e id (01)'!Q25</f>
        <v>-0.32597402597402597</v>
      </c>
      <c r="R24" s="85">
        <f>('Residentes género e idade (11)'!R25-'Residentes gén e id (01)'!R25)/'Residentes gén e id (01)'!R25</f>
        <v>5.7001239157372985E-2</v>
      </c>
      <c r="S24" s="161">
        <f>('Residentes género e idade (11)'!S25-'Residentes gén e id (01)'!S25)/'Residentes gén e id (01)'!S25</f>
        <v>-0.21301247771836007</v>
      </c>
    </row>
    <row r="25" spans="2:19" s="96" customFormat="1" ht="14.25" customHeight="1">
      <c r="B25" s="78" t="s">
        <v>12</v>
      </c>
      <c r="C25" s="149">
        <f>('Residentes género e idade (11)'!C26-'Residentes gén e id (01)'!C26)/'Residentes gén e id (01)'!C26</f>
        <v>-2.9321278332391537E-2</v>
      </c>
      <c r="D25" s="85">
        <f>('Residentes género e idade (11)'!D26-'Residentes gén e id (01)'!D26)/'Residentes gén e id (01)'!D26</f>
        <v>3.4917000572409845E-2</v>
      </c>
      <c r="E25" s="85">
        <f>('Residentes género e idade (11)'!E26-'Residentes gén e id (01)'!E26)/'Residentes gén e id (01)'!E26</f>
        <v>-0.22155388471177945</v>
      </c>
      <c r="F25" s="85">
        <f>('Residentes género e idade (11)'!F26-'Residentes gén e id (01)'!F26)/'Residentes gén e id (01)'!F26</f>
        <v>5.97300203082069E-4</v>
      </c>
      <c r="G25" s="161">
        <f>('Residentes género e idade (11)'!G26-'Residentes gén e id (01)'!G26)/'Residentes gén e id (01)'!G26</f>
        <v>-2.3859465128474044E-2</v>
      </c>
      <c r="H25" s="62"/>
      <c r="I25" s="165">
        <f>('Residentes género e idade (11)'!I26-'Residentes gén e id (01)'!I26)/'Residentes gén e id (01)'!I26</f>
        <v>-3.4782608695652174E-2</v>
      </c>
      <c r="J25" s="85">
        <f>('Residentes género e idade (11)'!J26-'Residentes gén e id (01)'!J26)/'Residentes gén e id (01)'!J26</f>
        <v>2.2274325908558032E-2</v>
      </c>
      <c r="K25" s="85">
        <f>('Residentes género e idade (11)'!K26-'Residentes gén e id (01)'!K26)/'Residentes gén e id (01)'!K26</f>
        <v>-0.22343921139101863</v>
      </c>
      <c r="L25" s="85">
        <f>('Residentes género e idade (11)'!L26-'Residentes gén e id (01)'!L26)/'Residentes gén e id (01)'!L26</f>
        <v>-4.3753038405444826E-3</v>
      </c>
      <c r="M25" s="161">
        <f>('Residentes género e idade (11)'!M26-'Residentes gén e id (01)'!M26)/'Residentes gén e id (01)'!M26</f>
        <v>-3.5416666666666666E-2</v>
      </c>
      <c r="N25" s="62"/>
      <c r="O25" s="165">
        <f>('Residentes género e idade (11)'!O26-'Residentes gén e id (01)'!O26)/'Residentes gén e id (01)'!O26</f>
        <v>-2.3407872368248987E-2</v>
      </c>
      <c r="P25" s="85">
        <f>('Residentes género e idade (11)'!P26-'Residentes gén e id (01)'!P26)/'Residentes gén e id (01)'!P26</f>
        <v>4.6979865771812082E-2</v>
      </c>
      <c r="Q25" s="85">
        <f>('Residentes género e idade (11)'!Q26-'Residentes gén e id (01)'!Q26)/'Residentes gén e id (01)'!Q26</f>
        <v>-0.21996303142329021</v>
      </c>
      <c r="R25" s="85">
        <f>('Residentes género e idade (11)'!R26-'Residentes gén e id (01)'!R26)/'Residentes gén e id (01)'!R26</f>
        <v>5.4028658679821468E-3</v>
      </c>
      <c r="S25" s="161">
        <f>('Residentes género e idade (11)'!S26-'Residentes gén e id (01)'!S26)/'Residentes gén e id (01)'!S26</f>
        <v>-4.2432814710042432E-3</v>
      </c>
    </row>
    <row r="26" spans="2:19" s="96" customFormat="1" ht="14.25" customHeight="1">
      <c r="B26" s="78" t="s">
        <v>13</v>
      </c>
      <c r="C26" s="149">
        <f>('Residentes género e idade (11)'!C27-'Residentes gén e id (01)'!C27)/'Residentes gén e id (01)'!C27</f>
        <v>0.22786876612775817</v>
      </c>
      <c r="D26" s="85">
        <f>('Residentes género e idade (11)'!D27-'Residentes gén e id (01)'!D27)/'Residentes gén e id (01)'!D27</f>
        <v>0.13949275362318841</v>
      </c>
      <c r="E26" s="85">
        <f>('Residentes género e idade (11)'!E27-'Residentes gén e id (01)'!E27)/'Residentes gén e id (01)'!E27</f>
        <v>-8.9203423304805796E-2</v>
      </c>
      <c r="F26" s="85">
        <f>('Residentes género e idade (11)'!F27-'Residentes gén e id (01)'!F27)/'Residentes gén e id (01)'!F27</f>
        <v>0.30446428571428569</v>
      </c>
      <c r="G26" s="161">
        <f>('Residentes género e idade (11)'!G27-'Residentes gén e id (01)'!G27)/'Residentes gén e id (01)'!G27</f>
        <v>0.41695974990230561</v>
      </c>
      <c r="H26" s="62"/>
      <c r="I26" s="165">
        <f>('Residentes género e idade (11)'!I27-'Residentes gén e id (01)'!I27)/'Residentes gén e id (01)'!I27</f>
        <v>0.24541353383458647</v>
      </c>
      <c r="J26" s="85">
        <f>('Residentes género e idade (11)'!J27-'Residentes gén e id (01)'!J27)/'Residentes gén e id (01)'!J27</f>
        <v>0.11975683890577507</v>
      </c>
      <c r="K26" s="85">
        <f>('Residentes género e idade (11)'!K27-'Residentes gén e id (01)'!K27)/'Residentes gén e id (01)'!K27</f>
        <v>-8.6697551290536065E-2</v>
      </c>
      <c r="L26" s="85">
        <f>('Residentes género e idade (11)'!L27-'Residentes gén e id (01)'!L27)/'Residentes gén e id (01)'!L27</f>
        <v>0.33091741369444977</v>
      </c>
      <c r="M26" s="161">
        <f>('Residentes género e idade (11)'!M27-'Residentes gén e id (01)'!M27)/'Residentes gén e id (01)'!M27</f>
        <v>0.41053299492385786</v>
      </c>
      <c r="N26" s="62"/>
      <c r="O26" s="165">
        <f>('Residentes género e idade (11)'!O27-'Residentes gén e id (01)'!O27)/'Residentes gén e id (01)'!O27</f>
        <v>0.20845351675171955</v>
      </c>
      <c r="P26" s="85">
        <f>('Residentes género e idade (11)'!P27-'Residentes gén e id (01)'!P27)/'Residentes gén e id (01)'!P27</f>
        <v>0.15896820635872824</v>
      </c>
      <c r="Q26" s="85">
        <f>('Residentes género e idade (11)'!Q27-'Residentes gén e id (01)'!Q27)/'Residentes gén e id (01)'!Q27</f>
        <v>-9.1683038637852002E-2</v>
      </c>
      <c r="R26" s="85">
        <f>('Residentes género e idade (11)'!R27-'Residentes gén e id (01)'!R27)/'Residentes gén e id (01)'!R27</f>
        <v>0.27579077940872443</v>
      </c>
      <c r="S26" s="161">
        <f>('Residentes género e idade (11)'!S27-'Residentes gén e id (01)'!S27)/'Residentes gén e id (01)'!S27</f>
        <v>0.42726347914547302</v>
      </c>
    </row>
    <row r="27" spans="2:19" s="96" customFormat="1" ht="14.25" customHeight="1">
      <c r="B27" s="78" t="s">
        <v>14</v>
      </c>
      <c r="C27" s="149">
        <f>('Residentes género e idade (11)'!C28-'Residentes gén e id (01)'!C28)/'Residentes gén e id (01)'!C28</f>
        <v>-0.39522998296422485</v>
      </c>
      <c r="D27" s="85">
        <f>('Residentes género e idade (11)'!D28-'Residentes gén e id (01)'!D28)/'Residentes gén e id (01)'!D28</f>
        <v>-0.5357142857142857</v>
      </c>
      <c r="E27" s="85">
        <f>('Residentes género e idade (11)'!E28-'Residentes gén e id (01)'!E28)/'Residentes gén e id (01)'!E28</f>
        <v>-0.5714285714285714</v>
      </c>
      <c r="F27" s="85">
        <f>('Residentes género e idade (11)'!F28-'Residentes gén e id (01)'!F28)/'Residentes gén e id (01)'!F28</f>
        <v>-0.30555555555555558</v>
      </c>
      <c r="G27" s="161">
        <f>('Residentes género e idade (11)'!G28-'Residentes gén e id (01)'!G28)/'Residentes gén e id (01)'!G28</f>
        <v>-0.43333333333333335</v>
      </c>
      <c r="H27" s="62"/>
      <c r="I27" s="165">
        <f>('Residentes género e idade (11)'!I28-'Residentes gén e id (01)'!I28)/'Residentes gén e id (01)'!I28</f>
        <v>-0.40662650602409639</v>
      </c>
      <c r="J27" s="85">
        <f>('Residentes género e idade (11)'!J28-'Residentes gén e id (01)'!J28)/'Residentes gén e id (01)'!J28</f>
        <v>-0.39285714285714285</v>
      </c>
      <c r="K27" s="85">
        <f>('Residentes género e idade (11)'!K28-'Residentes gén e id (01)'!K28)/'Residentes gén e id (01)'!K28</f>
        <v>-0.64516129032258063</v>
      </c>
      <c r="L27" s="85">
        <f>('Residentes género e idade (11)'!L28-'Residentes gén e id (01)'!L28)/'Residentes gén e id (01)'!L28</f>
        <v>-0.3443708609271523</v>
      </c>
      <c r="M27" s="161">
        <f>('Residentes género e idade (11)'!M28-'Residentes gén e id (01)'!M28)/'Residentes gén e id (01)'!M28</f>
        <v>-0.42622950819672129</v>
      </c>
      <c r="N27" s="62"/>
      <c r="O27" s="165">
        <f>('Residentes género e idade (11)'!O28-'Residentes gén e id (01)'!O28)/'Residentes gén e id (01)'!O28</f>
        <v>-0.38039215686274508</v>
      </c>
      <c r="P27" s="85">
        <f>('Residentes género e idade (11)'!P28-'Residentes gén e id (01)'!P28)/'Residentes gén e id (01)'!P28</f>
        <v>-0.6785714285714286</v>
      </c>
      <c r="Q27" s="85">
        <f>('Residentes género e idade (11)'!Q28-'Residentes gén e id (01)'!Q28)/'Residentes gén e id (01)'!Q28</f>
        <v>-0.5</v>
      </c>
      <c r="R27" s="85">
        <f>('Residentes género e idade (11)'!R28-'Residentes gén e id (01)'!R28)/'Residentes gén e id (01)'!R28</f>
        <v>-0.26277372262773724</v>
      </c>
      <c r="S27" s="161">
        <f>('Residentes género e idade (11)'!S28-'Residentes gén e id (01)'!S28)/'Residentes gén e id (01)'!S28</f>
        <v>-0.44827586206896552</v>
      </c>
    </row>
    <row r="28" spans="2:19" s="96" customFormat="1" ht="14.25" customHeight="1">
      <c r="B28" s="78" t="s">
        <v>15</v>
      </c>
      <c r="C28" s="149">
        <f>('Residentes género e idade (11)'!C29-'Residentes gén e id (01)'!C29)/'Residentes gén e id (01)'!C29</f>
        <v>-5.4619849652678659E-2</v>
      </c>
      <c r="D28" s="85">
        <f>('Residentes género e idade (11)'!D29-'Residentes gén e id (01)'!D29)/'Residentes gén e id (01)'!D29</f>
        <v>-0.10167910447761194</v>
      </c>
      <c r="E28" s="85">
        <f>('Residentes género e idade (11)'!E29-'Residentes gén e id (01)'!E29)/'Residentes gén e id (01)'!E29</f>
        <v>-0.29666119321291734</v>
      </c>
      <c r="F28" s="85">
        <f>('Residentes género e idade (11)'!F29-'Residentes gén e id (01)'!F29)/'Residentes gén e id (01)'!F29</f>
        <v>2.6830203142966653E-2</v>
      </c>
      <c r="G28" s="161">
        <f>('Residentes género e idade (11)'!G29-'Residentes gén e id (01)'!G29)/'Residentes gén e id (01)'!G29</f>
        <v>3.4848484848484851E-2</v>
      </c>
      <c r="H28" s="62"/>
      <c r="I28" s="165">
        <f>('Residentes género e idade (11)'!I29-'Residentes gén e id (01)'!I29)/'Residentes gén e id (01)'!I29</f>
        <v>-3.8233110616184111E-2</v>
      </c>
      <c r="J28" s="85">
        <f>('Residentes género e idade (11)'!J29-'Residentes gén e id (01)'!J29)/'Residentes gén e id (01)'!J29</f>
        <v>-0.14083175803402648</v>
      </c>
      <c r="K28" s="85">
        <f>('Residentes género e idade (11)'!K29-'Residentes gén e id (01)'!K29)/'Residentes gén e id (01)'!K29</f>
        <v>-0.2609673790776153</v>
      </c>
      <c r="L28" s="85">
        <f>('Residentes género e idade (11)'!L29-'Residentes gén e id (01)'!L29)/'Residentes gén e id (01)'!L29</f>
        <v>5.7423498299962218E-2</v>
      </c>
      <c r="M28" s="161">
        <f>('Residentes género e idade (11)'!M29-'Residentes gén e id (01)'!M29)/'Residentes gén e id (01)'!M29</f>
        <v>2.8967254408060455E-2</v>
      </c>
      <c r="N28" s="62"/>
      <c r="O28" s="165">
        <f>('Residentes género e idade (11)'!O29-'Residentes gén e id (01)'!O29)/'Residentes gén e id (01)'!O29</f>
        <v>-7.1860964655340753E-2</v>
      </c>
      <c r="P28" s="85">
        <f>('Residentes género e idade (11)'!P29-'Residentes gén e id (01)'!P29)/'Residentes gén e id (01)'!P29</f>
        <v>-6.3535911602209949E-2</v>
      </c>
      <c r="Q28" s="85">
        <f>('Residentes género e idade (11)'!Q29-'Residentes gén e id (01)'!Q29)/'Residentes gén e id (01)'!Q29</f>
        <v>-0.33049040511727079</v>
      </c>
      <c r="R28" s="85">
        <f>('Residentes género e idade (11)'!R29-'Residentes gén e id (01)'!R29)/'Residentes gén e id (01)'!R29</f>
        <v>-4.6674445740956822E-3</v>
      </c>
      <c r="S28" s="161">
        <f>('Residentes género e idade (11)'!S29-'Residentes gén e id (01)'!S29)/'Residentes gén e id (01)'!S29</f>
        <v>4.3726235741444866E-2</v>
      </c>
    </row>
    <row r="29" spans="2:19" s="96" customFormat="1" ht="14.25" customHeight="1">
      <c r="B29" s="78" t="s">
        <v>16</v>
      </c>
      <c r="C29" s="149">
        <f>('Residentes género e idade (11)'!C30-'Residentes gén e id (01)'!C30)/'Residentes gén e id (01)'!C30</f>
        <v>-0.14586709886547811</v>
      </c>
      <c r="D29" s="85">
        <f>('Residentes género e idade (11)'!D30-'Residentes gén e id (01)'!D30)/'Residentes gén e id (01)'!D30</f>
        <v>1.6574585635359115E-2</v>
      </c>
      <c r="E29" s="85">
        <f>('Residentes género e idade (11)'!E30-'Residentes gén e id (01)'!E30)/'Residentes gén e id (01)'!E30</f>
        <v>-0.41325536062378165</v>
      </c>
      <c r="F29" s="85">
        <f>('Residentes género e idade (11)'!F30-'Residentes gén e id (01)'!F30)/'Residentes gén e id (01)'!F30</f>
        <v>-7.9751883030571555E-2</v>
      </c>
      <c r="G29" s="161">
        <f>('Residentes género e idade (11)'!G30-'Residentes gén e id (01)'!G30)/'Residentes gén e id (01)'!G30</f>
        <v>-0.2055602358887953</v>
      </c>
      <c r="H29" s="62"/>
      <c r="I29" s="165">
        <f>('Residentes género e idade (11)'!I30-'Residentes gén e id (01)'!I30)/'Residentes gén e id (01)'!I30</f>
        <v>-0.18334700574241181</v>
      </c>
      <c r="J29" s="85">
        <f>('Residentes género e idade (11)'!J30-'Residentes gén e id (01)'!J30)/'Residentes gén e id (01)'!J30</f>
        <v>0</v>
      </c>
      <c r="K29" s="85">
        <f>('Residentes género e idade (11)'!K30-'Residentes gén e id (01)'!K30)/'Residentes gén e id (01)'!K30</f>
        <v>-0.48754448398576511</v>
      </c>
      <c r="L29" s="85">
        <f>('Residentes género e idade (11)'!L30-'Residentes gén e id (01)'!L30)/'Residentes gén e id (01)'!L30</f>
        <v>-0.10165289256198347</v>
      </c>
      <c r="M29" s="161">
        <f>('Residentes género e idade (11)'!M30-'Residentes gén e id (01)'!M30)/'Residentes gén e id (01)'!M30</f>
        <v>-0.24035989717223649</v>
      </c>
      <c r="N29" s="62"/>
      <c r="O29" s="165">
        <f>('Residentes género e idade (11)'!O30-'Residentes gén e id (01)'!O30)/'Residentes gén e id (01)'!O30</f>
        <v>-9.7288676236044661E-2</v>
      </c>
      <c r="P29" s="85">
        <f>('Residentes género e idade (11)'!P30-'Residentes gén e id (01)'!P30)/'Residentes gén e id (01)'!P30</f>
        <v>3.1088082901554404E-2</v>
      </c>
      <c r="Q29" s="85">
        <f>('Residentes género e idade (11)'!Q30-'Residentes gén e id (01)'!Q30)/'Residentes gén e id (01)'!Q30</f>
        <v>-0.32327586206896552</v>
      </c>
      <c r="R29" s="85">
        <f>('Residentes género e idade (11)'!R30-'Residentes gén e id (01)'!R30)/'Residentes gén e id (01)'!R30</f>
        <v>-5.4441260744985676E-2</v>
      </c>
      <c r="S29" s="161">
        <f>('Residentes género e idade (11)'!S30-'Residentes gén e id (01)'!S30)/'Residentes gén e id (01)'!S30</f>
        <v>-0.13936430317848411</v>
      </c>
    </row>
    <row r="30" spans="2:19" s="96" customFormat="1" ht="14.25" customHeight="1">
      <c r="B30" s="78" t="s">
        <v>17</v>
      </c>
      <c r="C30" s="149">
        <f>('Residentes género e idade (11)'!C31-'Residentes gén e id (01)'!C31)/'Residentes gén e id (01)'!C31</f>
        <v>-0.29226901319924575</v>
      </c>
      <c r="D30" s="85">
        <f>('Residentes género e idade (11)'!D31-'Residentes gén e id (01)'!D31)/'Residentes gén e id (01)'!D31</f>
        <v>-0.28525641025641024</v>
      </c>
      <c r="E30" s="85">
        <f>('Residentes género e idade (11)'!E31-'Residentes gén e id (01)'!E31)/'Residentes gén e id (01)'!E31</f>
        <v>-0.48101265822784811</v>
      </c>
      <c r="F30" s="85">
        <f>('Residentes género e idade (11)'!F31-'Residentes gén e id (01)'!F31)/'Residentes gén e id (01)'!F31</f>
        <v>-0.23431734317343172</v>
      </c>
      <c r="G30" s="161">
        <f>('Residentes género e idade (11)'!G31-'Residentes gén e id (01)'!G31)/'Residentes gén e id (01)'!G31</f>
        <v>-0.31802120141342755</v>
      </c>
      <c r="H30" s="62"/>
      <c r="I30" s="165">
        <f>('Residentes género e idade (11)'!I31-'Residentes gén e id (01)'!I31)/'Residentes gén e id (01)'!I31</f>
        <v>-0.30697674418604654</v>
      </c>
      <c r="J30" s="85">
        <f>('Residentes género e idade (11)'!J31-'Residentes gén e id (01)'!J31)/'Residentes gén e id (01)'!J31</f>
        <v>-0.37804878048780488</v>
      </c>
      <c r="K30" s="85">
        <f>('Residentes género e idade (11)'!K31-'Residentes gén e id (01)'!K31)/'Residentes gén e id (01)'!K31</f>
        <v>-0.37566137566137564</v>
      </c>
      <c r="L30" s="85">
        <f>('Residentes género e idade (11)'!L31-'Residentes gén e id (01)'!L31)/'Residentes gén e id (01)'!L31</f>
        <v>-0.26334951456310679</v>
      </c>
      <c r="M30" s="161">
        <f>('Residentes género e idade (11)'!M31-'Residentes gén e id (01)'!M31)/'Residentes gén e id (01)'!M31</f>
        <v>-0.32780847145488029</v>
      </c>
      <c r="N30" s="62"/>
      <c r="O30" s="165">
        <f>('Residentes género e idade (11)'!O31-'Residentes gén e id (01)'!O31)/'Residentes gén e id (01)'!O31</f>
        <v>-0.27496580027359779</v>
      </c>
      <c r="P30" s="85">
        <f>('Residentes género e idade (11)'!P31-'Residentes gén e id (01)'!P31)/'Residentes gén e id (01)'!P31</f>
        <v>-0.18243243243243243</v>
      </c>
      <c r="Q30" s="85">
        <f>('Residentes género e idade (11)'!Q31-'Residentes gén e id (01)'!Q31)/'Residentes gén e id (01)'!Q31</f>
        <v>-0.57766990291262132</v>
      </c>
      <c r="R30" s="85">
        <f>('Residentes género e idade (11)'!R31-'Residentes gén e id (01)'!R31)/'Residentes gén e id (01)'!R31</f>
        <v>-0.20448877805486285</v>
      </c>
      <c r="S30" s="161">
        <f>('Residentes género e idade (11)'!S31-'Residentes gén e id (01)'!S31)/'Residentes gén e id (01)'!S31</f>
        <v>-0.30065359477124182</v>
      </c>
    </row>
    <row r="31" spans="2:19" s="96" customFormat="1" ht="14.25" customHeight="1">
      <c r="B31" s="78" t="s">
        <v>18</v>
      </c>
      <c r="C31" s="149">
        <f>('Residentes género e idade (11)'!C32-'Residentes gén e id (01)'!C32)/'Residentes gén e id (01)'!C32</f>
        <v>-0.16853448275862068</v>
      </c>
      <c r="D31" s="85">
        <f>('Residentes género e idade (11)'!D32-'Residentes gén e id (01)'!D32)/'Residentes gén e id (01)'!D32</f>
        <v>3.6850921273031828E-2</v>
      </c>
      <c r="E31" s="85">
        <f>('Residentes género e idade (11)'!E32-'Residentes gén e id (01)'!E32)/'Residentes gén e id (01)'!E32</f>
        <v>-0.3502673796791444</v>
      </c>
      <c r="F31" s="85">
        <f>('Residentes género e idade (11)'!F32-'Residentes gén e id (01)'!F32)/'Residentes gén e id (01)'!F32</f>
        <v>-0.15029552490852802</v>
      </c>
      <c r="G31" s="161">
        <f>('Residentes género e idade (11)'!G32-'Residentes gén e id (01)'!G32)/'Residentes gén e id (01)'!G32</f>
        <v>-0.19350145489815712</v>
      </c>
      <c r="H31" s="62"/>
      <c r="I31" s="165">
        <f>('Residentes género e idade (11)'!I32-'Residentes gén e id (01)'!I32)/'Residentes gén e id (01)'!I32</f>
        <v>-0.16649159663865545</v>
      </c>
      <c r="J31" s="85">
        <f>('Residentes género e idade (11)'!J32-'Residentes gén e id (01)'!J32)/'Residentes gén e id (01)'!J32</f>
        <v>6.9686411149825784E-3</v>
      </c>
      <c r="K31" s="85">
        <f>('Residentes género e idade (11)'!K32-'Residentes gén e id (01)'!K32)/'Residentes gén e id (01)'!K32</f>
        <v>-0.2988505747126437</v>
      </c>
      <c r="L31" s="85">
        <f>('Residentes género e idade (11)'!L32-'Residentes gén e id (01)'!L32)/'Residentes gén e id (01)'!L32</f>
        <v>-0.13406593406593406</v>
      </c>
      <c r="M31" s="161">
        <f>('Residentes género e idade (11)'!M32-'Residentes gén e id (01)'!M32)/'Residentes gén e id (01)'!M32</f>
        <v>-0.21286031042128603</v>
      </c>
      <c r="N31" s="62"/>
      <c r="O31" s="165">
        <f>('Residentes género e idade (11)'!O32-'Residentes gén e id (01)'!O32)/'Residentes gén e id (01)'!O32</f>
        <v>-0.171002538071066</v>
      </c>
      <c r="P31" s="85">
        <f>('Residentes género e idade (11)'!P32-'Residentes gén e id (01)'!P32)/'Residentes gén e id (01)'!P32</f>
        <v>6.4516129032258063E-2</v>
      </c>
      <c r="Q31" s="85">
        <f>('Residentes género e idade (11)'!Q32-'Residentes gén e id (01)'!Q32)/'Residentes gén e id (01)'!Q32</f>
        <v>-0.39500000000000002</v>
      </c>
      <c r="R31" s="85">
        <f>('Residentes género e idade (11)'!R32-'Residentes gén e id (01)'!R32)/'Residentes gén e id (01)'!R32</f>
        <v>-0.16733987305251011</v>
      </c>
      <c r="S31" s="161">
        <f>('Residentes género e idade (11)'!S32-'Residentes gén e id (01)'!S32)/'Residentes gén e id (01)'!S32</f>
        <v>-0.15655853314527504</v>
      </c>
    </row>
    <row r="32" spans="2:19" s="96" customFormat="1" ht="14.25" customHeight="1">
      <c r="B32" s="78" t="s">
        <v>19</v>
      </c>
      <c r="C32" s="149">
        <f>('Residentes género e idade (11)'!C33-'Residentes gén e id (01)'!C33)/'Residentes gén e id (01)'!C33</f>
        <v>-7.7277970011534025E-2</v>
      </c>
      <c r="D32" s="85">
        <f>('Residentes género e idade (11)'!D33-'Residentes gén e id (01)'!D33)/'Residentes gén e id (01)'!D33</f>
        <v>0.11414634146341464</v>
      </c>
      <c r="E32" s="85">
        <f>('Residentes género e idade (11)'!E33-'Residentes gén e id (01)'!E33)/'Residentes gén e id (01)'!E33</f>
        <v>-0.20105263157894737</v>
      </c>
      <c r="F32" s="85">
        <f>('Residentes género e idade (11)'!F33-'Residentes gén e id (01)'!F33)/'Residentes gén e id (01)'!F33</f>
        <v>-5.9208986660425927E-2</v>
      </c>
      <c r="G32" s="161">
        <f>('Residentes género e idade (11)'!G33-'Residentes gén e id (01)'!G33)/'Residentes gén e id (01)'!G33</f>
        <v>-0.1416184971098266</v>
      </c>
      <c r="H32" s="62"/>
      <c r="I32" s="165">
        <f>('Residentes género e idade (11)'!I33-'Residentes gén e id (01)'!I33)/'Residentes gén e id (01)'!I33</f>
        <v>-0.10917467948717949</v>
      </c>
      <c r="J32" s="85">
        <f>('Residentes género e idade (11)'!J33-'Residentes gén e id (01)'!J33)/'Residentes gén e id (01)'!J33</f>
        <v>0.12625250501002003</v>
      </c>
      <c r="K32" s="85">
        <f>('Residentes género e idade (11)'!K33-'Residentes gén e id (01)'!K33)/'Residentes gén e id (01)'!K33</f>
        <v>-0.26838966202783299</v>
      </c>
      <c r="L32" s="85">
        <f>('Residentes género e idade (11)'!L33-'Residentes gén e id (01)'!L33)/'Residentes gén e id (01)'!L33</f>
        <v>-8.5310029130253845E-2</v>
      </c>
      <c r="M32" s="161">
        <f>('Residentes género e idade (11)'!M33-'Residentes gén e id (01)'!M33)/'Residentes gén e id (01)'!M33</f>
        <v>-0.16887208569628229</v>
      </c>
      <c r="N32" s="62"/>
      <c r="O32" s="165">
        <f>('Residentes género e idade (11)'!O33-'Residentes gén e id (01)'!O33)/'Residentes gén e id (01)'!O33</f>
        <v>-3.3985861881457316E-2</v>
      </c>
      <c r="P32" s="85">
        <f>('Residentes género e idade (11)'!P33-'Residentes gén e id (01)'!P33)/'Residentes gén e id (01)'!P33</f>
        <v>0.10266159695817491</v>
      </c>
      <c r="Q32" s="85">
        <f>('Residentes género e idade (11)'!Q33-'Residentes gén e id (01)'!Q33)/'Residentes gén e id (01)'!Q33</f>
        <v>-0.12527964205816555</v>
      </c>
      <c r="R32" s="85">
        <f>('Residentes género e idade (11)'!R33-'Residentes gén e id (01)'!R33)/'Residentes gén e id (01)'!R33</f>
        <v>-2.5668449197860963E-2</v>
      </c>
      <c r="S32" s="161">
        <f>('Residentes género e idade (11)'!S33-'Residentes gén e id (01)'!S33)/'Residentes gén e id (01)'!S33</f>
        <v>-8.9820359281437126E-2</v>
      </c>
    </row>
    <row r="33" spans="2:19" s="96" customFormat="1" ht="14.25" customHeight="1">
      <c r="B33" s="78" t="s">
        <v>20</v>
      </c>
      <c r="C33" s="149">
        <f>('Residentes género e idade (11)'!C34-'Residentes gén e id (01)'!C34)/'Residentes gén e id (01)'!C34</f>
        <v>9.2059533600403254E-2</v>
      </c>
      <c r="D33" s="85">
        <f>('Residentes género e idade (11)'!D34-'Residentes gén e id (01)'!D34)/'Residentes gén e id (01)'!D34</f>
        <v>4.2840665678035919E-2</v>
      </c>
      <c r="E33" s="85">
        <f>('Residentes género e idade (11)'!E34-'Residentes gén e id (01)'!E34)/'Residentes gén e id (01)'!E34</f>
        <v>-0.17002196193265007</v>
      </c>
      <c r="F33" s="85">
        <f>('Residentes género e idade (11)'!F34-'Residentes gén e id (01)'!F34)/'Residentes gén e id (01)'!F34</f>
        <v>0.10435838744335965</v>
      </c>
      <c r="G33" s="161">
        <f>('Residentes género e idade (11)'!G34-'Residentes gén e id (01)'!G34)/'Residentes gén e id (01)'!G34</f>
        <v>0.40079949505575424</v>
      </c>
      <c r="H33" s="62"/>
      <c r="I33" s="165">
        <f>('Residentes género e idade (11)'!I34-'Residentes gén e id (01)'!I34)/'Residentes gén e id (01)'!I34</f>
        <v>9.9171491315631868E-2</v>
      </c>
      <c r="J33" s="85">
        <f>('Residentes género e idade (11)'!J34-'Residentes gén e id (01)'!J34)/'Residentes gén e id (01)'!J34</f>
        <v>4.8002685464921112E-2</v>
      </c>
      <c r="K33" s="85">
        <f>('Residentes género e idade (11)'!K34-'Residentes gén e id (01)'!K34)/'Residentes gén e id (01)'!K34</f>
        <v>-0.19029057406094968</v>
      </c>
      <c r="L33" s="85">
        <f>('Residentes género e idade (11)'!L34-'Residentes gén e id (01)'!L34)/'Residentes gén e id (01)'!L34</f>
        <v>0.11527985238555487</v>
      </c>
      <c r="M33" s="161">
        <f>('Residentes género e idade (11)'!M34-'Residentes gén e id (01)'!M34)/'Residentes gén e id (01)'!M34</f>
        <v>0.37456201822004204</v>
      </c>
      <c r="N33" s="62"/>
      <c r="O33" s="165">
        <f>('Residentes género e idade (11)'!O34-'Residentes gén e id (01)'!O34)/'Residentes gén e id (01)'!O34</f>
        <v>8.3989352664665576E-2</v>
      </c>
      <c r="P33" s="85">
        <f>('Residentes género e idade (11)'!P34-'Residentes gén e id (01)'!P34)/'Residentes gén e id (01)'!P34</f>
        <v>3.7864077669902914E-2</v>
      </c>
      <c r="Q33" s="85">
        <f>('Residentes género e idade (11)'!Q34-'Residentes gén e id (01)'!Q34)/'Residentes gén e id (01)'!Q34</f>
        <v>-0.14837244511733536</v>
      </c>
      <c r="R33" s="85">
        <f>('Residentes género e idade (11)'!R34-'Residentes gén e id (01)'!R34)/'Residentes gén e id (01)'!R34</f>
        <v>9.196090165569519E-2</v>
      </c>
      <c r="S33" s="161">
        <f>('Residentes género e idade (11)'!S34-'Residentes gén e id (01)'!S34)/'Residentes gén e id (01)'!S34</f>
        <v>0.44023170089520802</v>
      </c>
    </row>
    <row r="34" spans="2:19" s="96" customFormat="1" ht="14.25" customHeight="1">
      <c r="B34" s="78" t="s">
        <v>21</v>
      </c>
      <c r="C34" s="149">
        <f>('Residentes género e idade (11)'!C35-'Residentes gén e id (01)'!C35)/'Residentes gén e id (01)'!C35</f>
        <v>3.4210526315789476E-2</v>
      </c>
      <c r="D34" s="85">
        <f>('Residentes género e idade (11)'!D35-'Residentes gén e id (01)'!D35)/'Residentes gén e id (01)'!D35</f>
        <v>0.88888888888888884</v>
      </c>
      <c r="E34" s="85">
        <f>('Residentes género e idade (11)'!E35-'Residentes gén e id (01)'!E35)/'Residentes gén e id (01)'!E35</f>
        <v>-0.29629629629629628</v>
      </c>
      <c r="F34" s="85">
        <f>('Residentes género e idade (11)'!F35-'Residentes gén e id (01)'!F35)/'Residentes gén e id (01)'!F35</f>
        <v>0.21428571428571427</v>
      </c>
      <c r="G34" s="161">
        <f>('Residentes género e idade (11)'!G35-'Residentes gén e id (01)'!G35)/'Residentes gén e id (01)'!G35</f>
        <v>-0.35922330097087379</v>
      </c>
      <c r="H34" s="62"/>
      <c r="I34" s="165">
        <f>('Residentes género e idade (11)'!I35-'Residentes gén e id (01)'!I35)/'Residentes gén e id (01)'!I35</f>
        <v>4.5685279187817257E-2</v>
      </c>
      <c r="J34" s="85">
        <f>('Residentes género e idade (11)'!J35-'Residentes gén e id (01)'!J35)/'Residentes gén e id (01)'!J35</f>
        <v>0.33333333333333331</v>
      </c>
      <c r="K34" s="85">
        <f>('Residentes género e idade (11)'!K35-'Residentes gén e id (01)'!K35)/'Residentes gén e id (01)'!K35</f>
        <v>-0.19230769230769232</v>
      </c>
      <c r="L34" s="85">
        <f>('Residentes género e idade (11)'!L35-'Residentes gén e id (01)'!L35)/'Residentes gén e id (01)'!L35</f>
        <v>0.34831460674157305</v>
      </c>
      <c r="M34" s="161">
        <f>('Residentes género e idade (11)'!M35-'Residentes gén e id (01)'!M35)/'Residentes gén e id (01)'!M35</f>
        <v>-0.359375</v>
      </c>
      <c r="N34" s="62"/>
      <c r="O34" s="165">
        <f>('Residentes género e idade (11)'!O35-'Residentes gén e id (01)'!O35)/'Residentes gén e id (01)'!O35</f>
        <v>2.185792349726776E-2</v>
      </c>
      <c r="P34" s="85">
        <f>('Residentes género e idade (11)'!P35-'Residentes gén e id (01)'!P35)/'Residentes gén e id (01)'!P35</f>
        <v>2</v>
      </c>
      <c r="Q34" s="85">
        <f>('Residentes género e idade (11)'!Q35-'Residentes gén e id (01)'!Q35)/'Residentes gén e id (01)'!Q35</f>
        <v>-0.39285714285714285</v>
      </c>
      <c r="R34" s="85">
        <f>('Residentes género e idade (11)'!R35-'Residentes gén e id (01)'!R35)/'Residentes gén e id (01)'!R35</f>
        <v>0.10280373831775701</v>
      </c>
      <c r="S34" s="161">
        <f>('Residentes género e idade (11)'!S35-'Residentes gén e id (01)'!S35)/'Residentes gén e id (01)'!S35</f>
        <v>-0.35897435897435898</v>
      </c>
    </row>
    <row r="35" spans="2:19" s="96" customFormat="1" ht="14.25" customHeight="1">
      <c r="B35" s="78" t="s">
        <v>22</v>
      </c>
      <c r="C35" s="149">
        <f>('Residentes género e idade (11)'!C36-'Residentes gén e id (01)'!C36)/'Residentes gén e id (01)'!C36</f>
        <v>9.0909090909090912E-2</v>
      </c>
      <c r="D35" s="85">
        <f>('Residentes género e idade (11)'!D36-'Residentes gén e id (01)'!D36)/'Residentes gén e id (01)'!D36</f>
        <v>9.0909090909090912E-2</v>
      </c>
      <c r="E35" s="85">
        <f>('Residentes género e idade (11)'!E36-'Residentes gén e id (01)'!E36)/'Residentes gén e id (01)'!E36</f>
        <v>-0.375</v>
      </c>
      <c r="F35" s="85">
        <f>('Residentes género e idade (11)'!F36-'Residentes gén e id (01)'!F36)/'Residentes gén e id (01)'!F36</f>
        <v>0.3</v>
      </c>
      <c r="G35" s="161">
        <f>('Residentes género e idade (11)'!G36-'Residentes gén e id (01)'!G36)/'Residentes gén e id (01)'!G36</f>
        <v>-0.1</v>
      </c>
      <c r="H35" s="62"/>
      <c r="I35" s="165">
        <f>('Residentes género e idade (11)'!I36-'Residentes gén e id (01)'!I36)/'Residentes gén e id (01)'!I36</f>
        <v>5.5555555555555552E-2</v>
      </c>
      <c r="J35" s="85">
        <f>('Residentes género e idade (11)'!J36-'Residentes gén e id (01)'!J36)/'Residentes gén e id (01)'!J36</f>
        <v>0</v>
      </c>
      <c r="K35" s="85">
        <f>('Residentes género e idade (11)'!K36-'Residentes gén e id (01)'!K36)/'Residentes gén e id (01)'!K36</f>
        <v>-0.375</v>
      </c>
      <c r="L35" s="85">
        <f>('Residentes género e idade (11)'!L36-'Residentes gén e id (01)'!L36)/'Residentes gén e id (01)'!L36</f>
        <v>0.27906976744186046</v>
      </c>
      <c r="M35" s="161">
        <f>('Residentes género e idade (11)'!M36-'Residentes gén e id (01)'!M36)/'Residentes gén e id (01)'!M36</f>
        <v>-8.9285714285714288E-2</v>
      </c>
      <c r="N35" s="62"/>
      <c r="O35" s="165">
        <f>('Residentes género e idade (11)'!O36-'Residentes gén e id (01)'!O36)/'Residentes gén e id (01)'!O36</f>
        <v>0.13043478260869565</v>
      </c>
      <c r="P35" s="85">
        <f>('Residentes género e idade (11)'!P36-'Residentes gén e id (01)'!P36)/'Residentes gén e id (01)'!P36</f>
        <v>0.15789473684210525</v>
      </c>
      <c r="Q35" s="85">
        <f>('Residentes género e idade (11)'!Q36-'Residentes gén e id (01)'!Q36)/'Residentes gén e id (01)'!Q36</f>
        <v>-0.375</v>
      </c>
      <c r="R35" s="85">
        <f>('Residentes género e idade (11)'!R36-'Residentes gén e id (01)'!R36)/'Residentes gén e id (01)'!R36</f>
        <v>0.31914893617021278</v>
      </c>
      <c r="S35" s="161">
        <f>('Residentes género e idade (11)'!S36-'Residentes gén e id (01)'!S36)/'Residentes gén e id (01)'!S36</f>
        <v>-0.125</v>
      </c>
    </row>
    <row r="36" spans="2:19" s="96" customFormat="1" ht="14.25" customHeight="1">
      <c r="B36" s="78" t="s">
        <v>23</v>
      </c>
      <c r="C36" s="149">
        <f>('Residentes género e idade (11)'!C37-'Residentes gén e id (01)'!C37)/'Residentes gén e id (01)'!C37</f>
        <v>-1.7153764799958726E-2</v>
      </c>
      <c r="D36" s="85">
        <f>('Residentes género e idade (11)'!D37-'Residentes gén e id (01)'!D37)/'Residentes gén e id (01)'!D37</f>
        <v>-0.12104999164019395</v>
      </c>
      <c r="E36" s="85">
        <f>('Residentes género e idade (11)'!E37-'Residentes gén e id (01)'!E37)/'Residentes gén e id (01)'!E37</f>
        <v>-0.31705819130968832</v>
      </c>
      <c r="F36" s="85">
        <f>('Residentes género e idade (11)'!F37-'Residentes gén e id (01)'!F37)/'Residentes gén e id (01)'!F37</f>
        <v>1.4837078383664902E-2</v>
      </c>
      <c r="G36" s="161">
        <f>('Residentes género e idade (11)'!G37-'Residentes gén e id (01)'!G37)/'Residentes gén e id (01)'!G37</f>
        <v>0.34130271084337349</v>
      </c>
      <c r="H36" s="62"/>
      <c r="I36" s="165">
        <f>('Residentes género e idade (11)'!I37-'Residentes gén e id (01)'!I37)/'Residentes gén e id (01)'!I37</f>
        <v>2.9356154841277738E-3</v>
      </c>
      <c r="J36" s="85">
        <f>('Residentes género e idade (11)'!J37-'Residentes gén e id (01)'!J37)/'Residentes gén e id (01)'!J37</f>
        <v>-0.13202527435982708</v>
      </c>
      <c r="K36" s="85">
        <f>('Residentes género e idade (11)'!K37-'Residentes gén e id (01)'!K37)/'Residentes gén e id (01)'!K37</f>
        <v>-0.28658146964856229</v>
      </c>
      <c r="L36" s="85">
        <f>('Residentes género e idade (11)'!L37-'Residentes gén e id (01)'!L37)/'Residentes gén e id (01)'!L37</f>
        <v>2.7120223671947809E-2</v>
      </c>
      <c r="M36" s="161">
        <f>('Residentes género e idade (11)'!M37-'Residentes gén e id (01)'!M37)/'Residentes gén e id (01)'!M37</f>
        <v>0.32869080779944287</v>
      </c>
      <c r="N36" s="62"/>
      <c r="O36" s="165">
        <f>('Residentes género e idade (11)'!O37-'Residentes gén e id (01)'!O37)/'Residentes gén e id (01)'!O37</f>
        <v>-3.8780866677379615E-2</v>
      </c>
      <c r="P36" s="85">
        <f>('Residentes género e idade (11)'!P37-'Residentes gén e id (01)'!P37)/'Residentes gén e id (01)'!P37</f>
        <v>-0.10995292535305985</v>
      </c>
      <c r="Q36" s="85">
        <f>('Residentes género e idade (11)'!Q37-'Residentes gén e id (01)'!Q37)/'Residentes gén e id (01)'!Q37</f>
        <v>-0.34525569021578478</v>
      </c>
      <c r="R36" s="85">
        <f>('Residentes género e idade (11)'!R37-'Residentes gén e id (01)'!R37)/'Residentes gén e id (01)'!R37</f>
        <v>1.954843123839312E-3</v>
      </c>
      <c r="S36" s="161">
        <f>('Residentes género e idade (11)'!S37-'Residentes gén e id (01)'!S37)/'Residentes gén e id (01)'!S37</f>
        <v>0.36088419029312829</v>
      </c>
    </row>
    <row r="37" spans="2:19" s="96" customFormat="1" ht="14.25" customHeight="1">
      <c r="B37" s="78" t="s">
        <v>24</v>
      </c>
      <c r="C37" s="149">
        <f>('Residentes género e idade (11)'!C38-'Residentes gén e id (01)'!C38)/'Residentes gén e id (01)'!C38</f>
        <v>-0.14686825053995681</v>
      </c>
      <c r="D37" s="85">
        <f>('Residentes género e idade (11)'!D38-'Residentes gén e id (01)'!D38)/'Residentes gén e id (01)'!D38</f>
        <v>-7.0397111913357402E-2</v>
      </c>
      <c r="E37" s="85">
        <f>('Residentes género e idade (11)'!E38-'Residentes gén e id (01)'!E38)/'Residentes gén e id (01)'!E38</f>
        <v>-0.36245353159851301</v>
      </c>
      <c r="F37" s="85">
        <f>('Residentes género e idade (11)'!F38-'Residentes gén e id (01)'!F38)/'Residentes gén e id (01)'!F38</f>
        <v>-7.7217125382262997E-2</v>
      </c>
      <c r="G37" s="161">
        <f>('Residentes género e idade (11)'!G38-'Residentes gén e id (01)'!G38)/'Residentes gén e id (01)'!G38</f>
        <v>-0.22527075812274369</v>
      </c>
      <c r="H37" s="62"/>
      <c r="I37" s="165">
        <f>('Residentes género e idade (11)'!I38-'Residentes gén e id (01)'!I38)/'Residentes gén e id (01)'!I38</f>
        <v>-0.17004189944134079</v>
      </c>
      <c r="J37" s="85">
        <f>('Residentes género e idade (11)'!J38-'Residentes gén e id (01)'!J38)/'Residentes gén e id (01)'!J38</f>
        <v>-5.5762081784386616E-2</v>
      </c>
      <c r="K37" s="85">
        <f>('Residentes género e idade (11)'!K38-'Residentes gén e id (01)'!K38)/'Residentes gén e id (01)'!K38</f>
        <v>-0.397887323943662</v>
      </c>
      <c r="L37" s="85">
        <f>('Residentes género e idade (11)'!L38-'Residentes gén e id (01)'!L38)/'Residentes gén e id (01)'!L38</f>
        <v>-9.7122302158273388E-2</v>
      </c>
      <c r="M37" s="161">
        <f>('Residentes género e idade (11)'!M38-'Residentes gén e id (01)'!M38)/'Residentes gén e id (01)'!M38</f>
        <v>-0.24321389793702497</v>
      </c>
      <c r="N37" s="62"/>
      <c r="O37" s="165">
        <f>('Residentes género e idade (11)'!O38-'Residentes gén e id (01)'!O38)/'Residentes gén e id (01)'!O38</f>
        <v>-0.11709286675639301</v>
      </c>
      <c r="P37" s="85">
        <f>('Residentes género e idade (11)'!P38-'Residentes gén e id (01)'!P38)/'Residentes gén e id (01)'!P38</f>
        <v>-8.4210526315789472E-2</v>
      </c>
      <c r="Q37" s="85">
        <f>('Residentes género e idade (11)'!Q38-'Residentes gén e id (01)'!Q38)/'Residentes gén e id (01)'!Q38</f>
        <v>-0.32283464566929132</v>
      </c>
      <c r="R37" s="85">
        <f>('Residentes género e idade (11)'!R38-'Residentes gén e id (01)'!R38)/'Residentes gén e id (01)'!R38</f>
        <v>-5.4649265905383361E-2</v>
      </c>
      <c r="S37" s="161">
        <f>('Residentes género e idade (11)'!S38-'Residentes gén e id (01)'!S38)/'Residentes gén e id (01)'!S38</f>
        <v>-0.18965517241379309</v>
      </c>
    </row>
    <row r="38" spans="2:19" s="96" customFormat="1" ht="14.25" customHeight="1">
      <c r="B38" s="78" t="s">
        <v>25</v>
      </c>
      <c r="C38" s="149">
        <f>('Residentes género e idade (11)'!C39-'Residentes gén e id (01)'!C39)/'Residentes gén e id (01)'!C39</f>
        <v>-5.2318357203583806E-4</v>
      </c>
      <c r="D38" s="85">
        <f>('Residentes género e idade (11)'!D39-'Residentes gén e id (01)'!D39)/'Residentes gén e id (01)'!D39</f>
        <v>0.18087855297157623</v>
      </c>
      <c r="E38" s="85">
        <f>('Residentes género e idade (11)'!E39-'Residentes gén e id (01)'!E39)/'Residentes gén e id (01)'!E39</f>
        <v>-0.18691588785046728</v>
      </c>
      <c r="F38" s="85">
        <f>('Residentes género e idade (11)'!F39-'Residentes gén e id (01)'!F39)/'Residentes gén e id (01)'!F39</f>
        <v>3.3037346565682947E-2</v>
      </c>
      <c r="G38" s="161">
        <f>('Residentes género e idade (11)'!G39-'Residentes gén e id (01)'!G39)/'Residentes gén e id (01)'!G39</f>
        <v>-4.3520076941572491E-2</v>
      </c>
      <c r="H38" s="62"/>
      <c r="I38" s="165">
        <f>('Residentes género e idade (11)'!I39-'Residentes gén e id (01)'!I39)/'Residentes gén e id (01)'!I39</f>
        <v>-1.7048054919908465E-2</v>
      </c>
      <c r="J38" s="85">
        <f>('Residentes género e idade (11)'!J39-'Residentes gén e id (01)'!J39)/'Residentes gén e id (01)'!J39</f>
        <v>0.24802110817941952</v>
      </c>
      <c r="K38" s="85">
        <f>('Residentes género e idade (11)'!K39-'Residentes gén e id (01)'!K39)/'Residentes gén e id (01)'!K39</f>
        <v>-0.26446280991735538</v>
      </c>
      <c r="L38" s="85">
        <f>('Residentes género e idade (11)'!L39-'Residentes gén e id (01)'!L39)/'Residentes gén e id (01)'!L39</f>
        <v>2.6076555023923444E-2</v>
      </c>
      <c r="M38" s="161">
        <f>('Residentes género e idade (11)'!M39-'Residentes gén e id (01)'!M39)/'Residentes gén e id (01)'!M39</f>
        <v>-5.8238112790269074E-2</v>
      </c>
      <c r="N38" s="62"/>
      <c r="O38" s="165">
        <f>('Residentes género e idade (11)'!O39-'Residentes gén e id (01)'!O39)/'Residentes gén e id (01)'!O39</f>
        <v>2.1523431537169898E-2</v>
      </c>
      <c r="P38" s="85">
        <f>('Residentes género e idade (11)'!P39-'Residentes gén e id (01)'!P39)/'Residentes gén e id (01)'!P39</f>
        <v>0.11645569620253164</v>
      </c>
      <c r="Q38" s="85">
        <f>('Residentes género e idade (11)'!Q39-'Residentes gén e id (01)'!Q39)/'Residentes gén e id (01)'!Q39</f>
        <v>-8.6021505376344093E-2</v>
      </c>
      <c r="R38" s="85">
        <f>('Residentes género e idade (11)'!R39-'Residentes gén e id (01)'!R39)/'Residentes gén e id (01)'!R39</f>
        <v>4.1403105232892465E-2</v>
      </c>
      <c r="S38" s="161">
        <f>('Residentes género e idade (11)'!S39-'Residentes gén e id (01)'!S39)/'Residentes gén e id (01)'!S39</f>
        <v>-1.590594744121715E-2</v>
      </c>
    </row>
    <row r="39" spans="2:19" s="96" customFormat="1" ht="14.25" customHeight="1">
      <c r="B39" s="78" t="s">
        <v>26</v>
      </c>
      <c r="C39" s="149">
        <f>('Residentes género e idade (11)'!C40-'Residentes gén e id (01)'!C40)/'Residentes gén e id (01)'!C40</f>
        <v>-0.26071193144363874</v>
      </c>
      <c r="D39" s="85">
        <f>('Residentes género e idade (11)'!D40-'Residentes gén e id (01)'!D40)/'Residentes gén e id (01)'!D40</f>
        <v>-0.1967799642218247</v>
      </c>
      <c r="E39" s="85">
        <f>('Residentes género e idade (11)'!E40-'Residentes gén e id (01)'!E40)/'Residentes gén e id (01)'!E40</f>
        <v>-0.34039334341906202</v>
      </c>
      <c r="F39" s="85">
        <f>('Residentes género e idade (11)'!F40-'Residentes gén e id (01)'!F40)/'Residentes gén e id (01)'!F40</f>
        <v>-0.21744587386256667</v>
      </c>
      <c r="G39" s="161">
        <f>('Residentes género e idade (11)'!G40-'Residentes gén e id (01)'!G40)/'Residentes gén e id (01)'!G40</f>
        <v>-0.33353401565322094</v>
      </c>
      <c r="H39" s="62"/>
      <c r="I39" s="165">
        <f>('Residentes género e idade (11)'!I40-'Residentes gén e id (01)'!I40)/'Residentes gén e id (01)'!I40</f>
        <v>-0.27635683094198377</v>
      </c>
      <c r="J39" s="85">
        <f>('Residentes género e idade (11)'!J40-'Residentes gén e id (01)'!J40)/'Residentes gén e id (01)'!J40</f>
        <v>-0.2339622641509434</v>
      </c>
      <c r="K39" s="85">
        <f>('Residentes género e idade (11)'!K40-'Residentes gén e id (01)'!K40)/'Residentes gén e id (01)'!K40</f>
        <v>-0.40557275541795668</v>
      </c>
      <c r="L39" s="85">
        <f>('Residentes género e idade (11)'!L40-'Residentes gén e id (01)'!L40)/'Residentes gén e id (01)'!L40</f>
        <v>-0.20512820512820512</v>
      </c>
      <c r="M39" s="161">
        <f>('Residentes género e idade (11)'!M40-'Residentes gén e id (01)'!M40)/'Residentes gén e id (01)'!M40</f>
        <v>-0.34731084776663629</v>
      </c>
      <c r="N39" s="62"/>
      <c r="O39" s="165">
        <f>('Residentes género e idade (11)'!O40-'Residentes gén e id (01)'!O40)/'Residentes gén e id (01)'!O40</f>
        <v>-0.24318658280922431</v>
      </c>
      <c r="P39" s="85">
        <f>('Residentes género e idade (11)'!P40-'Residentes gén e id (01)'!P40)/'Residentes gén e id (01)'!P40</f>
        <v>-0.16326530612244897</v>
      </c>
      <c r="Q39" s="85">
        <f>('Residentes género e idade (11)'!Q40-'Residentes gén e id (01)'!Q40)/'Residentes gén e id (01)'!Q40</f>
        <v>-0.27810650887573962</v>
      </c>
      <c r="R39" s="85">
        <f>('Residentes género e idade (11)'!R40-'Residentes gén e id (01)'!R40)/'Residentes gén e id (01)'!R40</f>
        <v>-0.22869147659063627</v>
      </c>
      <c r="S39" s="161">
        <f>('Residentes género e idade (11)'!S40-'Residentes gén e id (01)'!S40)/'Residentes gén e id (01)'!S40</f>
        <v>-0.3067375886524823</v>
      </c>
    </row>
    <row r="40" spans="2:19" s="96" customFormat="1" ht="14.25" customHeight="1">
      <c r="B40" s="78" t="s">
        <v>27</v>
      </c>
      <c r="C40" s="149">
        <f>('Residentes género e idade (11)'!C41-'Residentes gén e id (01)'!C41)/'Residentes gén e id (01)'!C41</f>
        <v>-6.8648885002186272E-2</v>
      </c>
      <c r="D40" s="85">
        <f>('Residentes género e idade (11)'!D41-'Residentes gén e id (01)'!D41)/'Residentes gén e id (01)'!D41</f>
        <v>0.12348668280871671</v>
      </c>
      <c r="E40" s="85">
        <f>('Residentes género e idade (11)'!E41-'Residentes gén e id (01)'!E41)/'Residentes gén e id (01)'!E41</f>
        <v>-0.29685452162516385</v>
      </c>
      <c r="F40" s="85">
        <f>('Residentes género e idade (11)'!F41-'Residentes gén e id (01)'!F41)/'Residentes gén e id (01)'!F41</f>
        <v>1.6700551844321811E-2</v>
      </c>
      <c r="G40" s="161">
        <f>('Residentes género e idade (11)'!G41-'Residentes gén e id (01)'!G41)/'Residentes gén e id (01)'!G41</f>
        <v>-0.1859493981822648</v>
      </c>
      <c r="H40" s="62"/>
      <c r="I40" s="165">
        <f>('Residentes género e idade (11)'!I41-'Residentes gén e id (01)'!I41)/'Residentes gén e id (01)'!I41</f>
        <v>-7.407407407407407E-2</v>
      </c>
      <c r="J40" s="85">
        <f>('Residentes género e idade (11)'!J41-'Residentes gén e id (01)'!J41)/'Residentes gén e id (01)'!J41</f>
        <v>0.13880126182965299</v>
      </c>
      <c r="K40" s="85">
        <f>('Residentes género e idade (11)'!K41-'Residentes gén e id (01)'!K41)/'Residentes gén e id (01)'!K41</f>
        <v>-0.29150326797385623</v>
      </c>
      <c r="L40" s="85">
        <f>('Residentes género e idade (11)'!L41-'Residentes gén e id (01)'!L41)/'Residentes gén e id (01)'!L41</f>
        <v>1.2929848693259973E-2</v>
      </c>
      <c r="M40" s="161">
        <f>('Residentes género e idade (11)'!M41-'Residentes gén e id (01)'!M41)/'Residentes gén e id (01)'!M41</f>
        <v>-0.18223234624145787</v>
      </c>
      <c r="N40" s="62"/>
      <c r="O40" s="165">
        <f>('Residentes género e idade (11)'!O41-'Residentes gén e id (01)'!O41)/'Residentes gén e id (01)'!O41</f>
        <v>-6.1777337297654444E-2</v>
      </c>
      <c r="P40" s="85">
        <f>('Residentes género e idade (11)'!P41-'Residentes gén e id (01)'!P41)/'Residentes gén e id (01)'!P41</f>
        <v>0.10743801652892562</v>
      </c>
      <c r="Q40" s="85">
        <f>('Residentes género e idade (11)'!Q41-'Residentes gén e id (01)'!Q41)/'Residentes gén e id (01)'!Q41</f>
        <v>-0.30223390275952694</v>
      </c>
      <c r="R40" s="85">
        <f>('Residentes género e idade (11)'!R41-'Residentes gén e id (01)'!R41)/'Residentes gén e id (01)'!R41</f>
        <v>2.0916641033528145E-2</v>
      </c>
      <c r="S40" s="161">
        <f>('Residentes género e idade (11)'!S41-'Residentes gén e id (01)'!S41)/'Residentes gén e id (01)'!S41</f>
        <v>-0.19276270006958943</v>
      </c>
    </row>
    <row r="41" spans="2:19" s="96" customFormat="1" ht="14.25" customHeight="1">
      <c r="B41" s="78" t="s">
        <v>28</v>
      </c>
      <c r="C41" s="149">
        <f>('Residentes género e idade (11)'!C42-'Residentes gén e id (01)'!C42)/'Residentes gén e id (01)'!C42</f>
        <v>-4.6632124352331605E-2</v>
      </c>
      <c r="D41" s="85">
        <f>('Residentes género e idade (11)'!D42-'Residentes gén e id (01)'!D42)/'Residentes gén e id (01)'!D42</f>
        <v>0.26160337552742619</v>
      </c>
      <c r="E41" s="85">
        <f>('Residentes género e idade (11)'!E42-'Residentes gén e id (01)'!E42)/'Residentes gén e id (01)'!E42</f>
        <v>-0.21757770632368703</v>
      </c>
      <c r="F41" s="85">
        <f>('Residentes género e idade (11)'!F42-'Residentes gén e id (01)'!F42)/'Residentes gén e id (01)'!F42</f>
        <v>-3.6472148541114059E-2</v>
      </c>
      <c r="G41" s="161">
        <f>('Residentes género e idade (11)'!G42-'Residentes gén e id (01)'!G42)/'Residentes gén e id (01)'!G42</f>
        <v>-0.13224724484906564</v>
      </c>
      <c r="H41" s="62"/>
      <c r="I41" s="165">
        <f>('Residentes género e idade (11)'!I42-'Residentes gén e id (01)'!I42)/'Residentes gén e id (01)'!I42</f>
        <v>-3.3056042031523646E-2</v>
      </c>
      <c r="J41" s="85">
        <f>('Residentes género e idade (11)'!J42-'Residentes gén e id (01)'!J42)/'Residentes gén e id (01)'!J42</f>
        <v>0.28758169934640521</v>
      </c>
      <c r="K41" s="85">
        <f>('Residentes género e idade (11)'!K42-'Residentes gén e id (01)'!K42)/'Residentes gén e id (01)'!K42</f>
        <v>-0.14221218961625282</v>
      </c>
      <c r="L41" s="85">
        <f>('Residentes género e idade (11)'!L42-'Residentes gén e id (01)'!L42)/'Residentes gén e id (01)'!L42</f>
        <v>-3.2489451476793246E-2</v>
      </c>
      <c r="M41" s="161">
        <f>('Residentes género e idade (11)'!M42-'Residentes gén e id (01)'!M42)/'Residentes gén e id (01)'!M42</f>
        <v>-0.11033950617283951</v>
      </c>
      <c r="N41" s="62"/>
      <c r="O41" s="165">
        <f>('Residentes género e idade (11)'!O42-'Residentes gén e id (01)'!O42)/'Residentes gén e id (01)'!O42</f>
        <v>-6.2436289500509681E-2</v>
      </c>
      <c r="P41" s="85">
        <f>('Residentes género e idade (11)'!P42-'Residentes gén e id (01)'!P42)/'Residentes gén e id (01)'!P42</f>
        <v>0.23721881390593047</v>
      </c>
      <c r="Q41" s="85">
        <f>('Residentes género e idade (11)'!Q42-'Residentes gén e id (01)'!Q42)/'Residentes gén e id (01)'!Q42</f>
        <v>-0.2857142857142857</v>
      </c>
      <c r="R41" s="85">
        <f>('Residentes género e idade (11)'!R42-'Residentes gén e id (01)'!R42)/'Residentes gén e id (01)'!R42</f>
        <v>-4.0854224698235839E-2</v>
      </c>
      <c r="S41" s="161">
        <f>('Residentes género e idade (11)'!S42-'Residentes gén e id (01)'!S42)/'Residentes gén e id (01)'!S42</f>
        <v>-0.16814159292035399</v>
      </c>
    </row>
    <row r="42" spans="2:19" s="96" customFormat="1" ht="14.25" customHeight="1">
      <c r="B42" s="78" t="s">
        <v>29</v>
      </c>
      <c r="C42" s="149">
        <f>('Residentes género e idade (11)'!C43-'Residentes gén e id (01)'!C43)/'Residentes gén e id (01)'!C43</f>
        <v>-0.15681818181818183</v>
      </c>
      <c r="D42" s="85">
        <f>('Residentes género e idade (11)'!D43-'Residentes gén e id (01)'!D43)/'Residentes gén e id (01)'!D43</f>
        <v>4.9382716049382713E-2</v>
      </c>
      <c r="E42" s="85">
        <f>('Residentes género e idade (11)'!E43-'Residentes gén e id (01)'!E43)/'Residentes gén e id (01)'!E43</f>
        <v>-0.34545454545454546</v>
      </c>
      <c r="F42" s="85">
        <f>('Residentes género e idade (11)'!F43-'Residentes gén e id (01)'!F43)/'Residentes gén e id (01)'!F43</f>
        <v>-7.5949367088607597E-2</v>
      </c>
      <c r="G42" s="161">
        <f>('Residentes género e idade (11)'!G43-'Residentes gén e id (01)'!G43)/'Residentes gén e id (01)'!G43</f>
        <v>-0.31627906976744186</v>
      </c>
      <c r="H42" s="62"/>
      <c r="I42" s="165">
        <f>('Residentes género e idade (11)'!I43-'Residentes gén e id (01)'!I43)/'Residentes gén e id (01)'!I43</f>
        <v>-0.18947368421052632</v>
      </c>
      <c r="J42" s="85">
        <f>('Residentes género e idade (11)'!J43-'Residentes gén e id (01)'!J43)/'Residentes gén e id (01)'!J43</f>
        <v>-0.19565217391304349</v>
      </c>
      <c r="K42" s="85">
        <f>('Residentes género e idade (11)'!K43-'Residentes gén e id (01)'!K43)/'Residentes gén e id (01)'!K43</f>
        <v>-0.19230769230769232</v>
      </c>
      <c r="L42" s="85">
        <f>('Residentes género e idade (11)'!L43-'Residentes gén e id (01)'!L43)/'Residentes gén e id (01)'!L43</f>
        <v>-9.1703056768558958E-2</v>
      </c>
      <c r="M42" s="161">
        <f>('Residentes género e idade (11)'!M43-'Residentes gén e id (01)'!M43)/'Residentes gén e id (01)'!M43</f>
        <v>-0.33783783783783783</v>
      </c>
      <c r="N42" s="62"/>
      <c r="O42" s="165">
        <f>('Residentes género e idade (11)'!O43-'Residentes gén e id (01)'!O43)/'Residentes gén e id (01)'!O43</f>
        <v>-0.11851851851851852</v>
      </c>
      <c r="P42" s="85">
        <f>('Residentes género e idade (11)'!P43-'Residentes gén e id (01)'!P43)/'Residentes gén e id (01)'!P43</f>
        <v>0.37142857142857144</v>
      </c>
      <c r="Q42" s="85">
        <f>('Residentes género e idade (11)'!Q43-'Residentes gén e id (01)'!Q43)/'Residentes gén e id (01)'!Q43</f>
        <v>-0.48275862068965519</v>
      </c>
      <c r="R42" s="85">
        <f>('Residentes género e idade (11)'!R43-'Residentes gén e id (01)'!R43)/'Residentes gén e id (01)'!R43</f>
        <v>-6.1224489795918366E-2</v>
      </c>
      <c r="S42" s="161">
        <f>('Residentes género e idade (11)'!S43-'Residentes gén e id (01)'!S43)/'Residentes gén e id (01)'!S43</f>
        <v>-0.26865671641791045</v>
      </c>
    </row>
    <row r="43" spans="2:19" s="96" customFormat="1" ht="14.25" customHeight="1">
      <c r="B43" s="78" t="s">
        <v>30</v>
      </c>
      <c r="C43" s="149">
        <f>('Residentes género e idade (11)'!C44-'Residentes gén e id (01)'!C44)/'Residentes gén e id (01)'!C44</f>
        <v>-8.9438863023768689E-2</v>
      </c>
      <c r="D43" s="85">
        <f>('Residentes género e idade (11)'!D44-'Residentes gén e id (01)'!D44)/'Residentes gén e id (01)'!D44</f>
        <v>-0.12935323383084577</v>
      </c>
      <c r="E43" s="85">
        <f>('Residentes género e idade (11)'!E44-'Residentes gén e id (01)'!E44)/'Residentes gén e id (01)'!E44</f>
        <v>-0.28278688524590162</v>
      </c>
      <c r="F43" s="85">
        <f>('Residentes género e idade (11)'!F44-'Residentes gén e id (01)'!F44)/'Residentes gén e id (01)'!F44</f>
        <v>4.9753694581280788E-2</v>
      </c>
      <c r="G43" s="161">
        <f>('Residentes género e idade (11)'!G44-'Residentes gén e id (01)'!G44)/'Residentes gén e id (01)'!G44</f>
        <v>-0.23772609819121446</v>
      </c>
      <c r="H43" s="62"/>
      <c r="I43" s="165">
        <f>('Residentes género e idade (11)'!I44-'Residentes gén e id (01)'!I44)/'Residentes gén e id (01)'!I44</f>
        <v>-9.7637093178778417E-2</v>
      </c>
      <c r="J43" s="85">
        <f>('Residentes género e idade (11)'!J44-'Residentes gén e id (01)'!J44)/'Residentes gén e id (01)'!J44</f>
        <v>1.6759776536312849E-2</v>
      </c>
      <c r="K43" s="85">
        <f>('Residentes género e idade (11)'!K44-'Residentes gén e id (01)'!K44)/'Residentes gén e id (01)'!K44</f>
        <v>-0.23886639676113361</v>
      </c>
      <c r="L43" s="85">
        <f>('Residentes género e idade (11)'!L44-'Residentes gén e id (01)'!L44)/'Residentes gén e id (01)'!L44</f>
        <v>4.9038461538461538E-2</v>
      </c>
      <c r="M43" s="161">
        <f>('Residentes género e idade (11)'!M44-'Residentes gén e id (01)'!M44)/'Residentes gén e id (01)'!M44</f>
        <v>-0.2754182754182754</v>
      </c>
      <c r="N43" s="62"/>
      <c r="O43" s="165">
        <f>('Residentes género e idade (11)'!O44-'Residentes gén e id (01)'!O44)/'Residentes gén e id (01)'!O44</f>
        <v>-7.9434167573449399E-2</v>
      </c>
      <c r="P43" s="85">
        <f>('Residentes género e idade (11)'!P44-'Residentes gén e id (01)'!P44)/'Residentes gén e id (01)'!P44</f>
        <v>-0.24663677130044842</v>
      </c>
      <c r="Q43" s="85">
        <f>('Residentes género e idade (11)'!Q44-'Residentes gén e id (01)'!Q44)/'Residentes gén e id (01)'!Q44</f>
        <v>-0.32780082987551867</v>
      </c>
      <c r="R43" s="85">
        <f>('Residentes género e idade (11)'!R44-'Residentes gén e id (01)'!R44)/'Residentes gén e id (01)'!R44</f>
        <v>5.0505050505050504E-2</v>
      </c>
      <c r="S43" s="161">
        <f>('Residentes género e idade (11)'!S44-'Residentes gén e id (01)'!S44)/'Residentes gén e id (01)'!S44</f>
        <v>-0.16145833333333334</v>
      </c>
    </row>
    <row r="44" spans="2:19" s="96" customFormat="1" ht="14.25" customHeight="1">
      <c r="B44" s="78" t="s">
        <v>31</v>
      </c>
      <c r="C44" s="149">
        <f>('Residentes género e idade (11)'!C45-'Residentes gén e id (01)'!C45)/'Residentes gén e id (01)'!C45</f>
        <v>-0.10426621160409556</v>
      </c>
      <c r="D44" s="85">
        <f>('Residentes género e idade (11)'!D45-'Residentes gén e id (01)'!D45)/'Residentes gén e id (01)'!D45</f>
        <v>9.727626459143969E-2</v>
      </c>
      <c r="E44" s="85">
        <f>('Residentes género e idade (11)'!E45-'Residentes gén e id (01)'!E45)/'Residentes gén e id (01)'!E45</f>
        <v>-0.38837920489296635</v>
      </c>
      <c r="F44" s="85">
        <f>('Residentes género e idade (11)'!F45-'Residentes gén e id (01)'!F45)/'Residentes gén e id (01)'!F45</f>
        <v>-7.5178224238496433E-2</v>
      </c>
      <c r="G44" s="161">
        <f>('Residentes género e idade (11)'!G45-'Residentes gén e id (01)'!G45)/'Residentes gén e id (01)'!G45</f>
        <v>-0.10896637608966377</v>
      </c>
      <c r="H44" s="62"/>
      <c r="I44" s="165">
        <f>('Residentes género e idade (11)'!I45-'Residentes gén e id (01)'!I45)/'Residentes gén e id (01)'!I45</f>
        <v>-9.7392397109644993E-2</v>
      </c>
      <c r="J44" s="85">
        <f>('Residentes género e idade (11)'!J45-'Residentes gén e id (01)'!J45)/'Residentes gén e id (01)'!J45</f>
        <v>0.18518518518518517</v>
      </c>
      <c r="K44" s="85">
        <f>('Residentes género e idade (11)'!K45-'Residentes gén e id (01)'!K45)/'Residentes gén e id (01)'!K45</f>
        <v>-0.40350877192982454</v>
      </c>
      <c r="L44" s="85">
        <f>('Residentes género e idade (11)'!L45-'Residentes gén e id (01)'!L45)/'Residentes gén e id (01)'!L45</f>
        <v>-6.5136476426799012E-2</v>
      </c>
      <c r="M44" s="161">
        <f>('Residentes género e idade (11)'!M45-'Residentes gén e id (01)'!M45)/'Residentes gén e id (01)'!M45</f>
        <v>-0.11359026369168357</v>
      </c>
      <c r="N44" s="62"/>
      <c r="O44" s="165">
        <f>('Residentes género e idade (11)'!O45-'Residentes gén e id (01)'!O45)/'Residentes gén e id (01)'!O45</f>
        <v>-0.11243929772132985</v>
      </c>
      <c r="P44" s="85">
        <f>('Residentes género e idade (11)'!P45-'Residentes gén e id (01)'!P45)/'Residentes gén e id (01)'!P45</f>
        <v>1.8450184501845018E-2</v>
      </c>
      <c r="Q44" s="85">
        <f>('Residentes género e idade (11)'!Q45-'Residentes gén e id (01)'!Q45)/'Residentes gén e id (01)'!Q45</f>
        <v>-0.37179487179487181</v>
      </c>
      <c r="R44" s="85">
        <f>('Residentes género e idade (11)'!R45-'Residentes gén e id (01)'!R45)/'Residentes gén e id (01)'!R45</f>
        <v>-8.6160108548168246E-2</v>
      </c>
      <c r="S44" s="161">
        <f>('Residentes género e idade (11)'!S45-'Residentes gén e id (01)'!S45)/'Residentes gén e id (01)'!S45</f>
        <v>-0.10161290322580645</v>
      </c>
    </row>
    <row r="45" spans="2:19" s="96" customFormat="1" ht="14.25" customHeight="1">
      <c r="B45" s="78" t="s">
        <v>32</v>
      </c>
      <c r="C45" s="149">
        <f>('Residentes género e idade (11)'!C46-'Residentes gén e id (01)'!C46)/'Residentes gén e id (01)'!C46</f>
        <v>-5.4332874828060526E-2</v>
      </c>
      <c r="D45" s="85">
        <f>('Residentes género e idade (11)'!D46-'Residentes gén e id (01)'!D46)/'Residentes gén e id (01)'!D46</f>
        <v>0.17741935483870969</v>
      </c>
      <c r="E45" s="85">
        <f>('Residentes género e idade (11)'!E46-'Residentes gén e id (01)'!E46)/'Residentes gén e id (01)'!E46</f>
        <v>-0.19880239520958085</v>
      </c>
      <c r="F45" s="85">
        <f>('Residentes género e idade (11)'!F46-'Residentes gén e id (01)'!F46)/'Residentes gén e id (01)'!F46</f>
        <v>-3.5213204951856945E-2</v>
      </c>
      <c r="G45" s="161">
        <f>('Residentes género e idade (11)'!G46-'Residentes gén e id (01)'!G46)/'Residentes gén e id (01)'!G46</f>
        <v>-0.11332684824902724</v>
      </c>
      <c r="H45" s="62"/>
      <c r="I45" s="165">
        <f>('Residentes género e idade (11)'!I46-'Residentes gén e id (01)'!I46)/'Residentes gén e id (01)'!I46</f>
        <v>-7.8675941472775249E-2</v>
      </c>
      <c r="J45" s="85">
        <f>('Residentes género e idade (11)'!J46-'Residentes gén e id (01)'!J46)/'Residentes gén e id (01)'!J46</f>
        <v>0.13821138211382114</v>
      </c>
      <c r="K45" s="85">
        <f>('Residentes género e idade (11)'!K46-'Residentes gén e id (01)'!K46)/'Residentes gén e id (01)'!K46</f>
        <v>-0.23333333333333334</v>
      </c>
      <c r="L45" s="85">
        <f>('Residentes género e idade (11)'!L46-'Residentes gén e id (01)'!L46)/'Residentes gén e id (01)'!L46</f>
        <v>-5.047955577990914E-2</v>
      </c>
      <c r="M45" s="161">
        <f>('Residentes género e idade (11)'!M46-'Residentes gén e id (01)'!M46)/'Residentes gén e id (01)'!M46</f>
        <v>-0.127100073046019</v>
      </c>
      <c r="N45" s="62"/>
      <c r="O45" s="165">
        <f>('Residentes género e idade (11)'!O46-'Residentes gén e id (01)'!O46)/'Residentes gén e id (01)'!O46</f>
        <v>-2.1605933569816188E-2</v>
      </c>
      <c r="P45" s="85">
        <f>('Residentes género e idade (11)'!P46-'Residentes gén e id (01)'!P46)/'Residentes gén e id (01)'!P46</f>
        <v>0.216</v>
      </c>
      <c r="Q45" s="85">
        <f>('Residentes género e idade (11)'!Q46-'Residentes gén e id (01)'!Q46)/'Residentes gén e id (01)'!Q46</f>
        <v>-0.15844155844155844</v>
      </c>
      <c r="R45" s="85">
        <f>('Residentes género e idade (11)'!R46-'Residentes gén e id (01)'!R46)/'Residentes gén e id (01)'!R46</f>
        <v>-1.6928657799274487E-2</v>
      </c>
      <c r="S45" s="161">
        <f>('Residentes género e idade (11)'!S46-'Residentes gén e id (01)'!S46)/'Residentes gén e id (01)'!S46</f>
        <v>-8.5880640465793301E-2</v>
      </c>
    </row>
    <row r="46" spans="2:19" s="96" customFormat="1" ht="14.25" customHeight="1">
      <c r="B46" s="78" t="s">
        <v>33</v>
      </c>
      <c r="C46" s="149">
        <f>('Residentes género e idade (11)'!C47-'Residentes gén e id (01)'!C47)/'Residentes gén e id (01)'!C47</f>
        <v>0.27285714285714285</v>
      </c>
      <c r="D46" s="85">
        <f>('Residentes género e idade (11)'!D47-'Residentes gén e id (01)'!D47)/'Residentes gén e id (01)'!D47</f>
        <v>0.62745098039215685</v>
      </c>
      <c r="E46" s="85">
        <f>('Residentes género e idade (11)'!E47-'Residentes gén e id (01)'!E47)/'Residentes gén e id (01)'!E47</f>
        <v>0.16666666666666666</v>
      </c>
      <c r="F46" s="85">
        <f>('Residentes género e idade (11)'!F47-'Residentes gén e id (01)'!F47)/'Residentes gén e id (01)'!F47</f>
        <v>0.63017751479289941</v>
      </c>
      <c r="G46" s="161">
        <f>('Residentes género e idade (11)'!G47-'Residentes gén e id (01)'!G47)/'Residentes gén e id (01)'!G47</f>
        <v>-0.29955947136563876</v>
      </c>
      <c r="H46" s="62"/>
      <c r="I46" s="165">
        <f>('Residentes género e idade (11)'!I47-'Residentes gén e id (01)'!I47)/'Residentes gén e id (01)'!I47</f>
        <v>6.1994609164420483E-2</v>
      </c>
      <c r="J46" s="85">
        <f>('Residentes género e idade (11)'!J47-'Residentes gén e id (01)'!J47)/'Residentes gén e id (01)'!J47</f>
        <v>1.0476190476190477</v>
      </c>
      <c r="K46" s="85">
        <f>('Residentes género e idade (11)'!K47-'Residentes gén e id (01)'!K47)/'Residentes gén e id (01)'!K47</f>
        <v>-0.13953488372093023</v>
      </c>
      <c r="L46" s="85">
        <f>('Residentes género e idade (11)'!L47-'Residentes gén e id (01)'!L47)/'Residentes gén e id (01)'!L47</f>
        <v>0.39240506329113922</v>
      </c>
      <c r="M46" s="161">
        <f>('Residentes género e idade (11)'!M47-'Residentes gén e id (01)'!M47)/'Residentes gén e id (01)'!M47</f>
        <v>-0.36912751677852351</v>
      </c>
      <c r="N46" s="62"/>
      <c r="O46" s="165">
        <f>('Residentes género e idade (11)'!O47-'Residentes gén e id (01)'!O47)/'Residentes gén e id (01)'!O47</f>
        <v>0.51063829787234039</v>
      </c>
      <c r="P46" s="85">
        <f>('Residentes género e idade (11)'!P47-'Residentes gén e id (01)'!P47)/'Residentes gén e id (01)'!P47</f>
        <v>0.33333333333333331</v>
      </c>
      <c r="Q46" s="85">
        <f>('Residentes género e idade (11)'!Q47-'Residentes gén e id (01)'!Q47)/'Residentes gén e id (01)'!Q47</f>
        <v>0.48780487804878048</v>
      </c>
      <c r="R46" s="85">
        <f>('Residentes género e idade (11)'!R47-'Residentes gén e id (01)'!R47)/'Residentes gén e id (01)'!R47</f>
        <v>0.83888888888888891</v>
      </c>
      <c r="S46" s="161">
        <f>('Residentes género e idade (11)'!S47-'Residentes gén e id (01)'!S47)/'Residentes gén e id (01)'!S47</f>
        <v>-0.16666666666666666</v>
      </c>
    </row>
    <row r="47" spans="2:19" s="96" customFormat="1" ht="14.25" customHeight="1">
      <c r="B47" s="78" t="s">
        <v>34</v>
      </c>
      <c r="C47" s="149">
        <f>('Residentes género e idade (11)'!C48-'Residentes gén e id (01)'!C48)/'Residentes gén e id (01)'!C48</f>
        <v>-0.12453874538745388</v>
      </c>
      <c r="D47" s="85">
        <f>('Residentes género e idade (11)'!D48-'Residentes gén e id (01)'!D48)/'Residentes gén e id (01)'!D48</f>
        <v>-4.0350877192982457E-2</v>
      </c>
      <c r="E47" s="85">
        <f>('Residentes género e idade (11)'!E48-'Residentes gén e id (01)'!E48)/'Residentes gén e id (01)'!E48</f>
        <v>-0.3515418502202643</v>
      </c>
      <c r="F47" s="85">
        <f>('Residentes género e idade (11)'!F48-'Residentes gén e id (01)'!F48)/'Residentes gén e id (01)'!F48</f>
        <v>-9.5492416150395221E-2</v>
      </c>
      <c r="G47" s="161">
        <f>('Residentes género e idade (11)'!G48-'Residentes gén e id (01)'!G48)/'Residentes gén e id (01)'!G48</f>
        <v>-0.11535714285714285</v>
      </c>
      <c r="H47" s="62"/>
      <c r="I47" s="165">
        <f>('Residentes género e idade (11)'!I48-'Residentes gén e id (01)'!I48)/'Residentes gén e id (01)'!I48</f>
        <v>-0.12293543543543543</v>
      </c>
      <c r="J47" s="85">
        <f>('Residentes género e idade (11)'!J48-'Residentes gén e id (01)'!J48)/'Residentes gén e id (01)'!J48</f>
        <v>-5.4794520547945202E-2</v>
      </c>
      <c r="K47" s="85">
        <f>('Residentes género e idade (11)'!K48-'Residentes gén e id (01)'!K48)/'Residentes gén e id (01)'!K48</f>
        <v>-0.34150943396226413</v>
      </c>
      <c r="L47" s="85">
        <f>('Residentes género e idade (11)'!L48-'Residentes gén e id (01)'!L48)/'Residentes gén e id (01)'!L48</f>
        <v>-7.9422382671480149E-2</v>
      </c>
      <c r="M47" s="161">
        <f>('Residentes género e idade (11)'!M48-'Residentes gén e id (01)'!M48)/'Residentes gén e id (01)'!M48</f>
        <v>-0.13823857302118173</v>
      </c>
      <c r="N47" s="62"/>
      <c r="O47" s="165">
        <f>('Residentes género e idade (11)'!O48-'Residentes gén e id (01)'!O48)/'Residentes gén e id (01)'!O48</f>
        <v>-0.12646793134598014</v>
      </c>
      <c r="P47" s="85">
        <f>('Residentes género e idade (11)'!P48-'Residentes gén e id (01)'!P48)/'Residentes gén e id (01)'!P48</f>
        <v>-2.8616852146263912E-2</v>
      </c>
      <c r="Q47" s="85">
        <f>('Residentes género e idade (11)'!Q48-'Residentes gén e id (01)'!Q48)/'Residentes gén e id (01)'!Q48</f>
        <v>-0.36033057851239669</v>
      </c>
      <c r="R47" s="85">
        <f>('Residentes género e idade (11)'!R48-'Residentes gén e id (01)'!R48)/'Residentes gén e id (01)'!R48</f>
        <v>-0.11380255941499086</v>
      </c>
      <c r="S47" s="161">
        <f>('Residentes género e idade (11)'!S48-'Residentes gén e id (01)'!S48)/'Residentes gén e id (01)'!S48</f>
        <v>-7.4552683896620273E-2</v>
      </c>
    </row>
    <row r="48" spans="2:19" s="96" customFormat="1" ht="14.25" customHeight="1">
      <c r="B48" s="78" t="s">
        <v>35</v>
      </c>
      <c r="C48" s="149">
        <f>('Residentes género e idade (11)'!C49-'Residentes gén e id (01)'!C49)/'Residentes gén e id (01)'!C49</f>
        <v>9.967679379444086E-2</v>
      </c>
      <c r="D48" s="85">
        <f>('Residentes género e idade (11)'!D49-'Residentes gén e id (01)'!D49)/'Residentes gén e id (01)'!D49</f>
        <v>0.35410138248847928</v>
      </c>
      <c r="E48" s="85">
        <f>('Residentes género e idade (11)'!E49-'Residentes gén e id (01)'!E49)/'Residentes gén e id (01)'!E49</f>
        <v>-9.7004018998903915E-2</v>
      </c>
      <c r="F48" s="85">
        <f>('Residentes género e idade (11)'!F49-'Residentes gén e id (01)'!F49)/'Residentes gén e id (01)'!F49</f>
        <v>9.7457452507520498E-2</v>
      </c>
      <c r="G48" s="161">
        <f>('Residentes género e idade (11)'!G49-'Residentes gén e id (01)'!G49)/'Residentes gén e id (01)'!G49</f>
        <v>7.7463536108146561E-2</v>
      </c>
      <c r="H48" s="62"/>
      <c r="I48" s="165">
        <f>('Residentes género e idade (11)'!I49-'Residentes gén e id (01)'!I49)/'Residentes gén e id (01)'!I49</f>
        <v>0.10710333237693159</v>
      </c>
      <c r="J48" s="85">
        <f>('Residentes género e idade (11)'!J49-'Residentes gén e id (01)'!J49)/'Residentes gén e id (01)'!J49</f>
        <v>0.34966088922381311</v>
      </c>
      <c r="K48" s="85">
        <f>('Residentes género e idade (11)'!K49-'Residentes gén e id (01)'!K49)/'Residentes gén e id (01)'!K49</f>
        <v>-8.4162203519510329E-2</v>
      </c>
      <c r="L48" s="85">
        <f>('Residentes género e idade (11)'!L49-'Residentes gén e id (01)'!L49)/'Residentes gén e id (01)'!L49</f>
        <v>8.0082135523613956E-2</v>
      </c>
      <c r="M48" s="161">
        <f>('Residentes género e idade (11)'!M49-'Residentes gén e id (01)'!M49)/'Residentes gén e id (01)'!M49</f>
        <v>0.13777640327818153</v>
      </c>
      <c r="N48" s="62"/>
      <c r="O48" s="165">
        <f>('Residentes género e idade (11)'!O49-'Residentes gén e id (01)'!O49)/'Residentes gén e id (01)'!O49</f>
        <v>9.1445963748693959E-2</v>
      </c>
      <c r="P48" s="85">
        <f>('Residentes género e idade (11)'!P49-'Residentes gén e id (01)'!P49)/'Residentes gén e id (01)'!P49</f>
        <v>0.35835438469866476</v>
      </c>
      <c r="Q48" s="85">
        <f>('Residentes género e idade (11)'!Q49-'Residentes gén e id (01)'!Q49)/'Residentes gén e id (01)'!Q49</f>
        <v>-0.10874125874125874</v>
      </c>
      <c r="R48" s="85">
        <f>('Residentes género e idade (11)'!R49-'Residentes gén e id (01)'!R49)/'Residentes gén e id (01)'!R49</f>
        <v>0.11641533821628608</v>
      </c>
      <c r="S48" s="161">
        <f>('Residentes género e idade (11)'!S49-'Residentes gén e id (01)'!S49)/'Residentes gén e id (01)'!S49</f>
        <v>-4.1867280720117228E-3</v>
      </c>
    </row>
    <row r="49" spans="2:19" s="96" customFormat="1" ht="14.25" customHeight="1">
      <c r="B49" s="78" t="s">
        <v>36</v>
      </c>
      <c r="C49" s="149">
        <f>('Residentes género e idade (11)'!C50-'Residentes gén e id (01)'!C50)/'Residentes gén e id (01)'!C50</f>
        <v>-0.27771295215869313</v>
      </c>
      <c r="D49" s="85">
        <f>('Residentes género e idade (11)'!D50-'Residentes gén e id (01)'!D50)/'Residentes gén e id (01)'!D50</f>
        <v>-0.47058823529411764</v>
      </c>
      <c r="E49" s="85">
        <f>('Residentes género e idade (11)'!E50-'Residentes gén e id (01)'!E50)/'Residentes gén e id (01)'!E50</f>
        <v>-0.5670103092783505</v>
      </c>
      <c r="F49" s="85">
        <f>('Residentes género e idade (11)'!F50-'Residentes gén e id (01)'!F50)/'Residentes gén e id (01)'!F50</f>
        <v>-0.22565320665083136</v>
      </c>
      <c r="G49" s="161">
        <f>('Residentes género e idade (11)'!G50-'Residentes gén e id (01)'!G50)/'Residentes gén e id (01)'!G50</f>
        <v>-0.20664206642066421</v>
      </c>
      <c r="H49" s="62"/>
      <c r="I49" s="165">
        <f>('Residentes género e idade (11)'!I50-'Residentes gén e id (01)'!I50)/'Residentes gén e id (01)'!I50</f>
        <v>-0.2618556701030928</v>
      </c>
      <c r="J49" s="85">
        <f>('Residentes género e idade (11)'!J50-'Residentes gén e id (01)'!J50)/'Residentes gén e id (01)'!J50</f>
        <v>-0.25</v>
      </c>
      <c r="K49" s="85">
        <f>('Residentes género e idade (11)'!K50-'Residentes gén e id (01)'!K50)/'Residentes gén e id (01)'!K50</f>
        <v>-0.57446808510638303</v>
      </c>
      <c r="L49" s="85">
        <f>('Residentes género e idade (11)'!L50-'Residentes gén e id (01)'!L50)/'Residentes gén e id (01)'!L50</f>
        <v>-0.20276497695852536</v>
      </c>
      <c r="M49" s="161">
        <f>('Residentes género e idade (11)'!M50-'Residentes gén e id (01)'!M50)/'Residentes gén e id (01)'!M50</f>
        <v>-0.25388601036269431</v>
      </c>
      <c r="N49" s="62"/>
      <c r="O49" s="165">
        <f>('Residentes género e idade (11)'!O50-'Residentes gén e id (01)'!O50)/'Residentes gén e id (01)'!O50</f>
        <v>-0.29838709677419356</v>
      </c>
      <c r="P49" s="85">
        <f>('Residentes género e idade (11)'!P50-'Residentes gén e id (01)'!P50)/'Residentes gén e id (01)'!P50</f>
        <v>-0.625</v>
      </c>
      <c r="Q49" s="85">
        <f>('Residentes género e idade (11)'!Q50-'Residentes gén e id (01)'!Q50)/'Residentes gén e id (01)'!Q50</f>
        <v>-0.56000000000000005</v>
      </c>
      <c r="R49" s="85">
        <f>('Residentes género e idade (11)'!R50-'Residentes gén e id (01)'!R50)/'Residentes gén e id (01)'!R50</f>
        <v>-0.25</v>
      </c>
      <c r="S49" s="161">
        <f>('Residentes género e idade (11)'!S50-'Residentes gén e id (01)'!S50)/'Residentes gén e id (01)'!S50</f>
        <v>-8.9743589743589744E-2</v>
      </c>
    </row>
    <row r="50" spans="2:19" s="96" customFormat="1" ht="14.25" customHeight="1">
      <c r="B50" s="78" t="s">
        <v>37</v>
      </c>
      <c r="C50" s="149">
        <f>('Residentes género e idade (11)'!C51-'Residentes gén e id (01)'!C51)/'Residentes gén e id (01)'!C51</f>
        <v>-0.13080385119352816</v>
      </c>
      <c r="D50" s="85">
        <f>('Residentes género e idade (11)'!D51-'Residentes gén e id (01)'!D51)/'Residentes gén e id (01)'!D51</f>
        <v>8.5561497326203211E-3</v>
      </c>
      <c r="E50" s="85">
        <f>('Residentes género e idade (11)'!E51-'Residentes gén e id (01)'!E51)/'Residentes gén e id (01)'!E51</f>
        <v>-0.32788559754851887</v>
      </c>
      <c r="F50" s="85">
        <f>('Residentes género e idade (11)'!F51-'Residentes gén e id (01)'!F51)/'Residentes gén e id (01)'!F51</f>
        <v>-0.11305441243712849</v>
      </c>
      <c r="G50" s="161">
        <f>('Residentes género e idade (11)'!G51-'Residentes gén e id (01)'!G51)/'Residentes gén e id (01)'!G51</f>
        <v>-0.13682941531042797</v>
      </c>
      <c r="H50" s="62"/>
      <c r="I50" s="165">
        <f>('Residentes género e idade (11)'!I51-'Residentes gén e id (01)'!I51)/'Residentes gén e id (01)'!I51</f>
        <v>-0.12555735711390353</v>
      </c>
      <c r="J50" s="85">
        <f>('Residentes género e idade (11)'!J51-'Residentes gén e id (01)'!J51)/'Residentes gén e id (01)'!J51</f>
        <v>-5.3533190578158455E-3</v>
      </c>
      <c r="K50" s="85">
        <f>('Residentes género e idade (11)'!K51-'Residentes gén e id (01)'!K51)/'Residentes gén e id (01)'!K51</f>
        <v>-0.34390485629335976</v>
      </c>
      <c r="L50" s="85">
        <f>('Residentes género e idade (11)'!L51-'Residentes gén e id (01)'!L51)/'Residentes gén e id (01)'!L51</f>
        <v>-0.10103572183470726</v>
      </c>
      <c r="M50" s="161">
        <f>('Residentes género e idade (11)'!M51-'Residentes gén e id (01)'!M51)/'Residentes gén e id (01)'!M51</f>
        <v>-0.12805259862241702</v>
      </c>
      <c r="N50" s="62"/>
      <c r="O50" s="165">
        <f>('Residentes género e idade (11)'!O51-'Residentes gén e id (01)'!O51)/'Residentes gén e id (01)'!O51</f>
        <v>-0.13754066363044892</v>
      </c>
      <c r="P50" s="85">
        <f>('Residentes género e idade (11)'!P51-'Residentes gén e id (01)'!P51)/'Residentes gén e id (01)'!P51</f>
        <v>2.2435897435897436E-2</v>
      </c>
      <c r="Q50" s="85">
        <f>('Residentes género e idade (11)'!Q51-'Residentes gén e id (01)'!Q51)/'Residentes gén e id (01)'!Q51</f>
        <v>-0.3108535300316122</v>
      </c>
      <c r="R50" s="85">
        <f>('Residentes género e idade (11)'!R51-'Residentes gén e id (01)'!R51)/'Residentes gén e id (01)'!R51</f>
        <v>-0.12720936021906895</v>
      </c>
      <c r="S50" s="161">
        <f>('Residentes género e idade (11)'!S51-'Residentes gén e id (01)'!S51)/'Residentes gén e id (01)'!S51</f>
        <v>-0.15255187885586091</v>
      </c>
    </row>
    <row r="51" spans="2:19" s="96" customFormat="1" ht="14.25" customHeight="1">
      <c r="B51" s="78" t="s">
        <v>38</v>
      </c>
      <c r="C51" s="149">
        <f>('Residentes género e idade (11)'!C52-'Residentes gén e id (01)'!C52)/'Residentes gén e id (01)'!C52</f>
        <v>-0.26184660478749389</v>
      </c>
      <c r="D51" s="85">
        <f>('Residentes género e idade (11)'!D52-'Residentes gén e id (01)'!D52)/'Residentes gén e id (01)'!D52</f>
        <v>-0.43979057591623039</v>
      </c>
      <c r="E51" s="85">
        <f>('Residentes género e idade (11)'!E52-'Residentes gén e id (01)'!E52)/'Residentes gén e id (01)'!E52</f>
        <v>-0.45378151260504201</v>
      </c>
      <c r="F51" s="85">
        <f>('Residentes género e idade (11)'!F52-'Residentes gén e id (01)'!F52)/'Residentes gén e id (01)'!F52</f>
        <v>-0.14818548387096775</v>
      </c>
      <c r="G51" s="161">
        <f>('Residentes género e idade (11)'!G52-'Residentes gén e id (01)'!G52)/'Residentes gén e id (01)'!G52</f>
        <v>-0.31469648562300317</v>
      </c>
      <c r="H51" s="62"/>
      <c r="I51" s="165">
        <f>('Residentes género e idade (11)'!I52-'Residentes gén e id (01)'!I52)/'Residentes gén e id (01)'!I52</f>
        <v>-0.28007023705004391</v>
      </c>
      <c r="J51" s="85">
        <f>('Residentes género e idade (11)'!J52-'Residentes gén e id (01)'!J52)/'Residentes gén e id (01)'!J52</f>
        <v>-0.51546391752577314</v>
      </c>
      <c r="K51" s="85">
        <f>('Residentes género e idade (11)'!K52-'Residentes gén e id (01)'!K52)/'Residentes gén e id (01)'!K52</f>
        <v>-0.3867924528301887</v>
      </c>
      <c r="L51" s="85">
        <f>('Residentes género e idade (11)'!L52-'Residentes gén e id (01)'!L52)/'Residentes gén e id (01)'!L52</f>
        <v>-0.18785578747628084</v>
      </c>
      <c r="M51" s="161">
        <f>('Residentes género e idade (11)'!M52-'Residentes gén e id (01)'!M52)/'Residentes gén e id (01)'!M52</f>
        <v>-0.3154034229828851</v>
      </c>
      <c r="N51" s="62"/>
      <c r="O51" s="165">
        <f>('Residentes género e idade (11)'!O52-'Residentes gén e id (01)'!O52)/'Residentes gén e id (01)'!O52</f>
        <v>-0.23898678414096916</v>
      </c>
      <c r="P51" s="85">
        <f>('Residentes género e idade (11)'!P52-'Residentes gén e id (01)'!P52)/'Residentes gén e id (01)'!P52</f>
        <v>-0.36170212765957449</v>
      </c>
      <c r="Q51" s="85">
        <f>('Residentes género e idade (11)'!Q52-'Residentes gén e id (01)'!Q52)/'Residentes gén e id (01)'!Q52</f>
        <v>-0.50757575757575757</v>
      </c>
      <c r="R51" s="85">
        <f>('Residentes género e idade (11)'!R52-'Residentes gén e id (01)'!R52)/'Residentes gén e id (01)'!R52</f>
        <v>-0.1032258064516129</v>
      </c>
      <c r="S51" s="161">
        <f>('Residentes género e idade (11)'!S52-'Residentes gén e id (01)'!S52)/'Residentes gén e id (01)'!S52</f>
        <v>-0.31336405529953915</v>
      </c>
    </row>
    <row r="52" spans="2:19" s="96" customFormat="1" ht="14.25" customHeight="1">
      <c r="B52" s="78" t="s">
        <v>39</v>
      </c>
      <c r="C52" s="149">
        <f>('Residentes género e idade (11)'!C53-'Residentes gén e id (01)'!C53)/'Residentes gén e id (01)'!C53</f>
        <v>1.7443309244953901E-3</v>
      </c>
      <c r="D52" s="85">
        <f>('Residentes género e idade (11)'!D53-'Residentes gén e id (01)'!D53)/'Residentes gén e id (01)'!D53</f>
        <v>9.862385321100918E-2</v>
      </c>
      <c r="E52" s="85">
        <f>('Residentes género e idade (11)'!E53-'Residentes gén e id (01)'!E53)/'Residentes gén e id (01)'!E53</f>
        <v>-8.628318584070796E-2</v>
      </c>
      <c r="F52" s="85">
        <f>('Residentes género e idade (11)'!F53-'Residentes gén e id (01)'!F53)/'Residentes gén e id (01)'!F53</f>
        <v>0.11172344689378758</v>
      </c>
      <c r="G52" s="161">
        <f>('Residentes género e idade (11)'!G53-'Residentes gén e id (01)'!G53)/'Residentes gén e id (01)'!G53</f>
        <v>-0.19486271036315322</v>
      </c>
      <c r="H52" s="62"/>
      <c r="I52" s="165">
        <f>('Residentes género e idade (11)'!I53-'Residentes gén e id (01)'!I53)/'Residentes gén e id (01)'!I53</f>
        <v>-3.1025179856115109E-2</v>
      </c>
      <c r="J52" s="85">
        <f>('Residentes género e idade (11)'!J53-'Residentes gén e id (01)'!J53)/'Residentes gén e id (01)'!J53</f>
        <v>0.10328638497652583</v>
      </c>
      <c r="K52" s="85">
        <f>('Residentes género e idade (11)'!K53-'Residentes gén e id (01)'!K53)/'Residentes gén e id (01)'!K53</f>
        <v>-0.11415525114155251</v>
      </c>
      <c r="L52" s="85">
        <f>('Residentes género e idade (11)'!L53-'Residentes gén e id (01)'!L53)/'Residentes gén e id (01)'!L53</f>
        <v>9.205426356589147E-2</v>
      </c>
      <c r="M52" s="161">
        <f>('Residentes género e idade (11)'!M53-'Residentes gén e id (01)'!M53)/'Residentes gén e id (01)'!M53</f>
        <v>-0.21184210526315789</v>
      </c>
      <c r="N52" s="62"/>
      <c r="O52" s="165">
        <f>('Residentes género e idade (11)'!O53-'Residentes gén e id (01)'!O53)/'Residentes gén e id (01)'!O53</f>
        <v>4.2481833426495245E-2</v>
      </c>
      <c r="P52" s="85">
        <f>('Residentes género e idade (11)'!P53-'Residentes gén e id (01)'!P53)/'Residentes gén e id (01)'!P53</f>
        <v>9.417040358744394E-2</v>
      </c>
      <c r="Q52" s="85">
        <f>('Residentes género e idade (11)'!Q53-'Residentes gén e id (01)'!Q53)/'Residentes gén e id (01)'!Q53</f>
        <v>-6.0085836909871244E-2</v>
      </c>
      <c r="R52" s="85">
        <f>('Residentes género e idade (11)'!R53-'Residentes gén e id (01)'!R53)/'Residentes gén e id (01)'!R53</f>
        <v>0.13278008298755187</v>
      </c>
      <c r="S52" s="161">
        <f>('Residentes género e idade (11)'!S53-'Residentes gén e id (01)'!S53)/'Residentes gén e id (01)'!S53</f>
        <v>-0.15989159891598917</v>
      </c>
    </row>
    <row r="53" spans="2:19" s="96" customFormat="1" ht="14.25" customHeight="1">
      <c r="B53" s="78" t="s">
        <v>40</v>
      </c>
      <c r="C53" s="149">
        <f>('Residentes género e idade (11)'!C54-'Residentes gén e id (01)'!C54)/'Residentes gén e id (01)'!C54</f>
        <v>-0.16811414392059554</v>
      </c>
      <c r="D53" s="85">
        <f>('Residentes género e idade (11)'!D54-'Residentes gén e id (01)'!D54)/'Residentes gén e id (01)'!D54</f>
        <v>-0.22794117647058823</v>
      </c>
      <c r="E53" s="85">
        <f>('Residentes género e idade (11)'!E54-'Residentes gén e id (01)'!E54)/'Residentes gén e id (01)'!E54</f>
        <v>-0.46733668341708545</v>
      </c>
      <c r="F53" s="85">
        <f>('Residentes género e idade (11)'!F54-'Residentes gén e id (01)'!F54)/'Residentes gén e id (01)'!F54</f>
        <v>-6.3701923076923073E-2</v>
      </c>
      <c r="G53" s="161">
        <f>('Residentes género e idade (11)'!G54-'Residentes gén e id (01)'!G54)/'Residentes gén e id (01)'!G54</f>
        <v>-0.21123595505617979</v>
      </c>
      <c r="H53" s="62"/>
      <c r="I53" s="165">
        <f>('Residentes género e idade (11)'!I54-'Residentes gén e id (01)'!I54)/'Residentes gén e id (01)'!I54</f>
        <v>-0.23183391003460208</v>
      </c>
      <c r="J53" s="85">
        <f>('Residentes género e idade (11)'!J54-'Residentes gén e id (01)'!J54)/'Residentes gén e id (01)'!J54</f>
        <v>-8.4745762711864403E-2</v>
      </c>
      <c r="K53" s="85">
        <f>('Residentes género e idade (11)'!K54-'Residentes gén e id (01)'!K54)/'Residentes gén e id (01)'!K54</f>
        <v>-0.48351648351648352</v>
      </c>
      <c r="L53" s="85">
        <f>('Residentes género e idade (11)'!L54-'Residentes gén e id (01)'!L54)/'Residentes gén e id (01)'!L54</f>
        <v>-0.19565217391304349</v>
      </c>
      <c r="M53" s="161">
        <f>('Residentes género e idade (11)'!M54-'Residentes gén e id (01)'!M54)/'Residentes gén e id (01)'!M54</f>
        <v>-0.23432343234323433</v>
      </c>
      <c r="N53" s="62"/>
      <c r="O53" s="165">
        <f>('Residentes género e idade (11)'!O54-'Residentes gén e id (01)'!O54)/'Residentes gén e id (01)'!O54</f>
        <v>-9.3959731543624164E-2</v>
      </c>
      <c r="P53" s="85">
        <f>('Residentes género e idade (11)'!P54-'Residentes gén e id (01)'!P54)/'Residentes gén e id (01)'!P54</f>
        <v>-0.33766233766233766</v>
      </c>
      <c r="Q53" s="85">
        <f>('Residentes género e idade (11)'!Q54-'Residentes gén e id (01)'!Q54)/'Residentes gén e id (01)'!Q54</f>
        <v>-0.45370370370370372</v>
      </c>
      <c r="R53" s="85">
        <f>('Residentes género e idade (11)'!R54-'Residentes gén e id (01)'!R54)/'Residentes gén e id (01)'!R54</f>
        <v>6.6985645933014357E-2</v>
      </c>
      <c r="S53" s="161">
        <f>('Residentes género e idade (11)'!S54-'Residentes gén e id (01)'!S54)/'Residentes gén e id (01)'!S54</f>
        <v>-0.1619718309859155</v>
      </c>
    </row>
    <row r="54" spans="2:19" s="96" customFormat="1" ht="14.25" customHeight="1">
      <c r="B54" s="78" t="s">
        <v>41</v>
      </c>
      <c r="C54" s="149">
        <f>('Residentes género e idade (11)'!C55-'Residentes gén e id (01)'!C55)/'Residentes gén e id (01)'!C55</f>
        <v>1.9894293010273771E-3</v>
      </c>
      <c r="D54" s="85">
        <f>('Residentes género e idade (11)'!D55-'Residentes gén e id (01)'!D55)/'Residentes gén e id (01)'!D55</f>
        <v>0.13748979036210182</v>
      </c>
      <c r="E54" s="85">
        <f>('Residentes género e idade (11)'!E55-'Residentes gén e id (01)'!E55)/'Residentes gén e id (01)'!E55</f>
        <v>-0.25826165685830693</v>
      </c>
      <c r="F54" s="85">
        <f>('Residentes género e idade (11)'!F55-'Residentes gén e id (01)'!F55)/'Residentes gén e id (01)'!F55</f>
        <v>-3.1980187358673418E-2</v>
      </c>
      <c r="G54" s="161">
        <f>('Residentes género e idade (11)'!G55-'Residentes gén e id (01)'!G55)/'Residentes gén e id (01)'!G55</f>
        <v>0.18494225010694423</v>
      </c>
      <c r="H54" s="62"/>
      <c r="I54" s="165">
        <f>('Residentes género e idade (11)'!I55-'Residentes gén e id (01)'!I55)/'Residentes gén e id (01)'!I55</f>
        <v>1.2775017743080199E-2</v>
      </c>
      <c r="J54" s="85">
        <f>('Residentes género e idade (11)'!J55-'Residentes gén e id (01)'!J55)/'Residentes gén e id (01)'!J55</f>
        <v>0.14866369710467706</v>
      </c>
      <c r="K54" s="85">
        <f>('Residentes género e idade (11)'!K55-'Residentes gén e id (01)'!K55)/'Residentes gén e id (01)'!K55</f>
        <v>-0.24107959743824336</v>
      </c>
      <c r="L54" s="85">
        <f>('Residentes género e idade (11)'!L55-'Residentes gén e id (01)'!L55)/'Residentes gén e id (01)'!L55</f>
        <v>-1.9838500647991229E-2</v>
      </c>
      <c r="M54" s="161">
        <f>('Residentes género e idade (11)'!M55-'Residentes gén e id (01)'!M55)/'Residentes gén e id (01)'!M55</f>
        <v>0.16101301115241637</v>
      </c>
      <c r="N54" s="62"/>
      <c r="O54" s="165">
        <f>('Residentes género e idade (11)'!O55-'Residentes gén e id (01)'!O55)/'Residentes gén e id (01)'!O55</f>
        <v>-1.0871688041143154E-2</v>
      </c>
      <c r="P54" s="85">
        <f>('Residentes género e idade (11)'!P55-'Residentes gén e id (01)'!P55)/'Residentes gén e id (01)'!P55</f>
        <v>0.1267980820458178</v>
      </c>
      <c r="Q54" s="85">
        <f>('Residentes género e idade (11)'!Q55-'Residentes gén e id (01)'!Q55)/'Residentes gén e id (01)'!Q55</f>
        <v>-0.27508960573476704</v>
      </c>
      <c r="R54" s="85">
        <f>('Residentes género e idade (11)'!R55-'Residentes gén e id (01)'!R55)/'Residentes gén e id (01)'!R55</f>
        <v>-4.6236685005267474E-2</v>
      </c>
      <c r="S54" s="161">
        <f>('Residentes género e idade (11)'!S55-'Residentes gén e id (01)'!S55)/'Residentes gén e id (01)'!S55</f>
        <v>0.22296050203026946</v>
      </c>
    </row>
    <row r="55" spans="2:19" s="96" customFormat="1" ht="14.25" customHeight="1">
      <c r="B55" s="78" t="s">
        <v>42</v>
      </c>
      <c r="C55" s="149">
        <f>('Residentes género e idade (11)'!C56-'Residentes gén e id (01)'!C56)/'Residentes gén e id (01)'!C56</f>
        <v>-9.9987655844957415E-3</v>
      </c>
      <c r="D55" s="85">
        <f>('Residentes género e idade (11)'!D56-'Residentes gén e id (01)'!D56)/'Residentes gén e id (01)'!D56</f>
        <v>0.16935483870967741</v>
      </c>
      <c r="E55" s="85">
        <f>('Residentes género e idade (11)'!E56-'Residentes gén e id (01)'!E56)/'Residentes gén e id (01)'!E56</f>
        <v>-0.23880597014925373</v>
      </c>
      <c r="F55" s="85">
        <f>('Residentes género e idade (11)'!F56-'Residentes gén e id (01)'!F56)/'Residentes gén e id (01)'!F56</f>
        <v>-8.7102552619793994E-2</v>
      </c>
      <c r="G55" s="161">
        <f>('Residentes género e idade (11)'!G56-'Residentes gén e id (01)'!G56)/'Residentes gén e id (01)'!G56</f>
        <v>0.21695129664769133</v>
      </c>
      <c r="H55" s="62"/>
      <c r="I55" s="165">
        <f>('Residentes género e idade (11)'!I56-'Residentes gén e id (01)'!I56)/'Residentes gén e id (01)'!I56</f>
        <v>-1.8298261665141812E-3</v>
      </c>
      <c r="J55" s="85">
        <f>('Residentes género e idade (11)'!J56-'Residentes gén e id (01)'!J56)/'Residentes gén e id (01)'!J56</f>
        <v>0.12433392539964476</v>
      </c>
      <c r="K55" s="85">
        <f>('Residentes género e idade (11)'!K56-'Residentes gén e id (01)'!K56)/'Residentes gén e id (01)'!K56</f>
        <v>-0.22594142259414227</v>
      </c>
      <c r="L55" s="85">
        <f>('Residentes género e idade (11)'!L56-'Residentes gén e id (01)'!L56)/'Residentes gén e id (01)'!L56</f>
        <v>-8.4948453608247418E-2</v>
      </c>
      <c r="M55" s="161">
        <f>('Residentes género e idade (11)'!M56-'Residentes gén e id (01)'!M56)/'Residentes gén e id (01)'!M56</f>
        <v>0.26048565121412803</v>
      </c>
      <c r="N55" s="62"/>
      <c r="O55" s="165">
        <f>('Residentes género e idade (11)'!O56-'Residentes gén e id (01)'!O56)/'Residentes gén e id (01)'!O56</f>
        <v>-1.9576293912577099E-2</v>
      </c>
      <c r="P55" s="85">
        <f>('Residentes género e idade (11)'!P56-'Residentes gén e id (01)'!P56)/'Residentes gén e id (01)'!P56</f>
        <v>0.21518987341772153</v>
      </c>
      <c r="Q55" s="85">
        <f>('Residentes género e idade (11)'!Q56-'Residentes gén e id (01)'!Q56)/'Residentes gén e id (01)'!Q56</f>
        <v>-0.25217391304347825</v>
      </c>
      <c r="R55" s="85">
        <f>('Residentes género e idade (11)'!R56-'Residentes gén e id (01)'!R56)/'Residentes gén e id (01)'!R56</f>
        <v>-8.9661930426261638E-2</v>
      </c>
      <c r="S55" s="161">
        <f>('Residentes género e idade (11)'!S56-'Residentes gén e id (01)'!S56)/'Residentes gén e id (01)'!S56</f>
        <v>0.15851851851851853</v>
      </c>
    </row>
    <row r="56" spans="2:19" s="96" customFormat="1" ht="14.25" customHeight="1">
      <c r="B56" s="78" t="s">
        <v>43</v>
      </c>
      <c r="C56" s="149">
        <f>('Residentes género e idade (11)'!C57-'Residentes gén e id (01)'!C57)/'Residentes gén e id (01)'!C57</f>
        <v>-0.11046681895390383</v>
      </c>
      <c r="D56" s="85">
        <f>('Residentes género e idade (11)'!D57-'Residentes gén e id (01)'!D57)/'Residentes gén e id (01)'!D57</f>
        <v>-6.6473988439306353E-2</v>
      </c>
      <c r="E56" s="85">
        <f>('Residentes género e idade (11)'!E57-'Residentes gén e id (01)'!E57)/'Residentes gén e id (01)'!E57</f>
        <v>-0.32845290385553927</v>
      </c>
      <c r="F56" s="85">
        <f>('Residentes género e idade (11)'!F57-'Residentes gén e id (01)'!F57)/'Residentes gén e id (01)'!F57</f>
        <v>-7.2868927589367555E-2</v>
      </c>
      <c r="G56" s="161">
        <f>('Residentes género e idade (11)'!G57-'Residentes gén e id (01)'!G57)/'Residentes gén e id (01)'!G57</f>
        <v>-0.1011826544021025</v>
      </c>
      <c r="H56" s="62"/>
      <c r="I56" s="165">
        <f>('Residentes género e idade (11)'!I57-'Residentes gén e id (01)'!I57)/'Residentes gén e id (01)'!I57</f>
        <v>-9.6999677384665015E-2</v>
      </c>
      <c r="J56" s="85">
        <f>('Residentes género e idade (11)'!J57-'Residentes gén e id (01)'!J57)/'Residentes gén e id (01)'!J57</f>
        <v>-1.0752688172043012E-2</v>
      </c>
      <c r="K56" s="85">
        <f>('Residentes género e idade (11)'!K57-'Residentes gén e id (01)'!K57)/'Residentes gén e id (01)'!K57</f>
        <v>-0.36857419980601358</v>
      </c>
      <c r="L56" s="85">
        <f>('Residentes género e idade (11)'!L57-'Residentes gén e id (01)'!L57)/'Residentes gén e id (01)'!L57</f>
        <v>-5.2771031132700374E-2</v>
      </c>
      <c r="M56" s="161">
        <f>('Residentes género e idade (11)'!M57-'Residentes gén e id (01)'!M57)/'Residentes gén e id (01)'!M57</f>
        <v>-9.4417643004824262E-2</v>
      </c>
      <c r="N56" s="62"/>
      <c r="O56" s="165">
        <f>('Residentes género e idade (11)'!O57-'Residentes gén e id (01)'!O57)/'Residentes gén e id (01)'!O57</f>
        <v>-0.126575765371752</v>
      </c>
      <c r="P56" s="85">
        <f>('Residentes género e idade (11)'!P57-'Residentes gén e id (01)'!P57)/'Residentes gén e id (01)'!P57</f>
        <v>-0.11870100783874581</v>
      </c>
      <c r="Q56" s="85">
        <f>('Residentes género e idade (11)'!Q57-'Residentes gén e id (01)'!Q57)/'Residentes gén e id (01)'!Q57</f>
        <v>-0.28781925343811393</v>
      </c>
      <c r="R56" s="85">
        <f>('Residentes género e idade (11)'!R57-'Residentes gén e id (01)'!R57)/'Residentes gén e id (01)'!R57</f>
        <v>-9.4546320552512497E-2</v>
      </c>
      <c r="S56" s="161">
        <f>('Residentes género e idade (11)'!S57-'Residentes gén e id (01)'!S57)/'Residentes gén e id (01)'!S57</f>
        <v>-0.11298076923076923</v>
      </c>
    </row>
    <row r="57" spans="2:19" s="96" customFormat="1" ht="14.25" customHeight="1">
      <c r="B57" s="78" t="s">
        <v>44</v>
      </c>
      <c r="C57" s="149">
        <f>('Residentes género e idade (11)'!C58-'Residentes gén e id (01)'!C58)/'Residentes gén e id (01)'!C58</f>
        <v>-0.12803925942449254</v>
      </c>
      <c r="D57" s="85">
        <f>('Residentes género e idade (11)'!D58-'Residentes gén e id (01)'!D58)/'Residentes gén e id (01)'!D58</f>
        <v>0.1042535446205171</v>
      </c>
      <c r="E57" s="85">
        <f>('Residentes género e idade (11)'!E58-'Residentes gén e id (01)'!E58)/'Residentes gén e id (01)'!E58</f>
        <v>-0.22320117474302498</v>
      </c>
      <c r="F57" s="85">
        <f>('Residentes género e idade (11)'!F58-'Residentes gén e id (01)'!F58)/'Residentes gén e id (01)'!F58</f>
        <v>-0.11097198309594616</v>
      </c>
      <c r="G57" s="161">
        <f>('Residentes género e idade (11)'!G58-'Residentes gén e id (01)'!G58)/'Residentes gén e id (01)'!G58</f>
        <v>-0.18537452767281618</v>
      </c>
      <c r="H57" s="62"/>
      <c r="I57" s="165">
        <f>('Residentes género e idade (11)'!I58-'Residentes gén e id (01)'!I58)/'Residentes gén e id (01)'!I58</f>
        <v>-0.12844644750795334</v>
      </c>
      <c r="J57" s="85">
        <f>('Residentes género e idade (11)'!J58-'Residentes gén e id (01)'!J58)/'Residentes gén e id (01)'!J58</f>
        <v>0.13553113553113552</v>
      </c>
      <c r="K57" s="85">
        <f>('Residentes género e idade (11)'!K58-'Residentes gén e id (01)'!K58)/'Residentes gén e id (01)'!K58</f>
        <v>-0.27299270072992698</v>
      </c>
      <c r="L57" s="85">
        <f>('Residentes género e idade (11)'!L58-'Residentes gén e id (01)'!L58)/'Residentes gén e id (01)'!L58</f>
        <v>-0.11856115107913669</v>
      </c>
      <c r="M57" s="161">
        <f>('Residentes género e idade (11)'!M58-'Residentes gén e id (01)'!M58)/'Residentes gén e id (01)'!M58</f>
        <v>-0.15644820295983086</v>
      </c>
      <c r="N57" s="62"/>
      <c r="O57" s="165">
        <f>('Residentes género e idade (11)'!O58-'Residentes gén e id (01)'!O58)/'Residentes gén e id (01)'!O58</f>
        <v>-0.12751905165114311</v>
      </c>
      <c r="P57" s="85">
        <f>('Residentes género e idade (11)'!P58-'Residentes gén e id (01)'!P58)/'Residentes gén e id (01)'!P58</f>
        <v>7.8101071975497705E-2</v>
      </c>
      <c r="Q57" s="85">
        <f>('Residentes género e idade (11)'!Q58-'Residentes gén e id (01)'!Q58)/'Residentes gén e id (01)'!Q58</f>
        <v>-0.17282127031019201</v>
      </c>
      <c r="R57" s="85">
        <f>('Residentes género e idade (11)'!R58-'Residentes gén e id (01)'!R58)/'Residentes gén e id (01)'!R58</f>
        <v>-0.10192175703500343</v>
      </c>
      <c r="S57" s="161">
        <f>('Residentes género e idade (11)'!S58-'Residentes gén e id (01)'!S58)/'Residentes gén e id (01)'!S58</f>
        <v>-0.23479831426851294</v>
      </c>
    </row>
    <row r="58" spans="2:19" s="96" customFormat="1" ht="14.25" customHeight="1">
      <c r="B58" s="78" t="s">
        <v>45</v>
      </c>
      <c r="C58" s="149">
        <f>('Residentes género e idade (11)'!C59-'Residentes gén e id (01)'!C59)/'Residentes gén e id (01)'!C59</f>
        <v>-9.1263216471897612E-2</v>
      </c>
      <c r="D58" s="85">
        <f>('Residentes género e idade (11)'!D59-'Residentes gén e id (01)'!D59)/'Residentes gén e id (01)'!D59</f>
        <v>0.15830115830115829</v>
      </c>
      <c r="E58" s="85">
        <f>('Residentes género e idade (11)'!E59-'Residentes gén e id (01)'!E59)/'Residentes gén e id (01)'!E59</f>
        <v>-0.21607605877268798</v>
      </c>
      <c r="F58" s="85">
        <f>('Residentes género e idade (11)'!F59-'Residentes gén e id (01)'!F59)/'Residentes gén e id (01)'!F59</f>
        <v>-2.072951963324696E-2</v>
      </c>
      <c r="G58" s="161">
        <f>('Residentes género e idade (11)'!G59-'Residentes gén e id (01)'!G59)/'Residentes gén e id (01)'!G59</f>
        <v>-0.22228443449048152</v>
      </c>
      <c r="H58" s="62"/>
      <c r="I58" s="165">
        <f>('Residentes género e idade (11)'!I59-'Residentes gén e id (01)'!I59)/'Residentes gén e id (01)'!I59</f>
        <v>-0.10443444730077121</v>
      </c>
      <c r="J58" s="85">
        <f>('Residentes género e idade (11)'!J59-'Residentes gén e id (01)'!J59)/'Residentes gén e id (01)'!J59</f>
        <v>0.2063157894736842</v>
      </c>
      <c r="K58" s="85">
        <f>('Residentes género e idade (11)'!K59-'Residentes gén e id (01)'!K59)/'Residentes gén e id (01)'!K59</f>
        <v>-0.26232394366197181</v>
      </c>
      <c r="L58" s="85">
        <f>('Residentes género e idade (11)'!L59-'Residentes gén e id (01)'!L59)/'Residentes gén e id (01)'!L59</f>
        <v>-3.2280950691734658E-2</v>
      </c>
      <c r="M58" s="161">
        <f>('Residentes género e idade (11)'!M59-'Residentes gén e id (01)'!M59)/'Residentes gén e id (01)'!M59</f>
        <v>-0.21507197290431837</v>
      </c>
      <c r="N58" s="62"/>
      <c r="O58" s="165">
        <f>('Residentes género e idade (11)'!O59-'Residentes gén e id (01)'!O59)/'Residentes gén e id (01)'!O59</f>
        <v>-7.3277753400614307E-2</v>
      </c>
      <c r="P58" s="85">
        <f>('Residentes género e idade (11)'!P59-'Residentes gén e id (01)'!P59)/'Residentes gén e id (01)'!P59</f>
        <v>0.11764705882352941</v>
      </c>
      <c r="Q58" s="85">
        <f>('Residentes género e idade (11)'!Q59-'Residentes gén e id (01)'!Q59)/'Residentes gén e id (01)'!Q59</f>
        <v>-0.17147707979626486</v>
      </c>
      <c r="R58" s="85">
        <f>('Residentes género e idade (11)'!R59-'Residentes gén e id (01)'!R59)/'Residentes gén e id (01)'!R59</f>
        <v>-5.9144676979071883E-3</v>
      </c>
      <c r="S58" s="161">
        <f>('Residentes género e idade (11)'!S59-'Residentes gén e id (01)'!S59)/'Residentes gén e id (01)'!S59</f>
        <v>-0.23636363636363636</v>
      </c>
    </row>
    <row r="59" spans="2:19" s="96" customFormat="1" ht="14.25" customHeight="1">
      <c r="B59" s="78" t="s">
        <v>46</v>
      </c>
      <c r="C59" s="149">
        <f>('Residentes género e idade (11)'!C60-'Residentes gén e id (01)'!C60)/'Residentes gén e id (01)'!C60</f>
        <v>5.8090094231211219E-2</v>
      </c>
      <c r="D59" s="85">
        <f>('Residentes género e idade (11)'!D60-'Residentes gén e id (01)'!D60)/'Residentes gén e id (01)'!D60</f>
        <v>0.38312586445366531</v>
      </c>
      <c r="E59" s="85">
        <f>('Residentes género e idade (11)'!E60-'Residentes gén e id (01)'!E60)/'Residentes gén e id (01)'!E60</f>
        <v>-0.19980601357904948</v>
      </c>
      <c r="F59" s="85">
        <f>('Residentes género e idade (11)'!F60-'Residentes gén e id (01)'!F60)/'Residentes gén e id (01)'!F60</f>
        <v>0.16889554991929906</v>
      </c>
      <c r="G59" s="161">
        <f>('Residentes género e idade (11)'!G60-'Residentes gén e id (01)'!G60)/'Residentes gén e id (01)'!G60</f>
        <v>-0.11413251627728839</v>
      </c>
      <c r="H59" s="62"/>
      <c r="I59" s="165">
        <f>('Residentes género e idade (11)'!I60-'Residentes gén e id (01)'!I60)/'Residentes gén e id (01)'!I60</f>
        <v>1.8207710304139965E-2</v>
      </c>
      <c r="J59" s="85">
        <f>('Residentes género e idade (11)'!J60-'Residentes gén e id (01)'!J60)/'Residentes gén e id (01)'!J60</f>
        <v>0.34538152610441769</v>
      </c>
      <c r="K59" s="85">
        <f>('Residentes género e idade (11)'!K60-'Residentes gén e id (01)'!K60)/'Residentes gén e id (01)'!K60</f>
        <v>-0.21372549019607842</v>
      </c>
      <c r="L59" s="85">
        <f>('Residentes género e idade (11)'!L60-'Residentes gén e id (01)'!L60)/'Residentes gén e id (01)'!L60</f>
        <v>0.12669683257918551</v>
      </c>
      <c r="M59" s="161">
        <f>('Residentes género e idade (11)'!M60-'Residentes gén e id (01)'!M60)/'Residentes gén e id (01)'!M60</f>
        <v>-0.13117148699970785</v>
      </c>
      <c r="N59" s="62"/>
      <c r="O59" s="165">
        <f>('Residentes género e idade (11)'!O60-'Residentes gén e id (01)'!O60)/'Residentes gén e id (01)'!O60</f>
        <v>0.10986399049253928</v>
      </c>
      <c r="P59" s="85">
        <f>('Residentes género e idade (11)'!P60-'Residentes gén e id (01)'!P60)/'Residentes gén e id (01)'!P60</f>
        <v>0.42346208869814023</v>
      </c>
      <c r="Q59" s="85">
        <f>('Residentes género e idade (11)'!Q60-'Residentes gén e id (01)'!Q60)/'Residentes gén e id (01)'!Q60</f>
        <v>-0.18618042226487524</v>
      </c>
      <c r="R59" s="85">
        <f>('Residentes género e idade (11)'!R60-'Residentes gén e id (01)'!R60)/'Residentes gén e id (01)'!R60</f>
        <v>0.21745598809818995</v>
      </c>
      <c r="S59" s="161">
        <f>('Residentes género e idade (11)'!S60-'Residentes gén e id (01)'!S60)/'Residentes gén e id (01)'!S60</f>
        <v>-8.171206225680934E-2</v>
      </c>
    </row>
    <row r="60" spans="2:19" s="96" customFormat="1" ht="14.25" customHeight="1">
      <c r="B60" s="78" t="s">
        <v>47</v>
      </c>
      <c r="C60" s="149">
        <f>('Residentes género e idade (11)'!C61-'Residentes gén e id (01)'!C61)/'Residentes gén e id (01)'!C61</f>
        <v>-0.162294081757169</v>
      </c>
      <c r="D60" s="85">
        <f>('Residentes género e idade (11)'!D61-'Residentes gén e id (01)'!D61)/'Residentes gén e id (01)'!D61</f>
        <v>-0.12969283276450511</v>
      </c>
      <c r="E60" s="85">
        <f>('Residentes género e idade (11)'!E61-'Residentes gén e id (01)'!E61)/'Residentes gén e id (01)'!E61</f>
        <v>-0.42519685039370081</v>
      </c>
      <c r="F60" s="85">
        <f>('Residentes género e idade (11)'!F61-'Residentes gén e id (01)'!F61)/'Residentes gén e id (01)'!F61</f>
        <v>-1.0429447852760737E-2</v>
      </c>
      <c r="G60" s="161">
        <f>('Residentes género e idade (11)'!G61-'Residentes gén e id (01)'!G61)/'Residentes gén e id (01)'!G61</f>
        <v>-0.32340862422997946</v>
      </c>
      <c r="H60" s="62"/>
      <c r="I60" s="165">
        <f>('Residentes género e idade (11)'!I61-'Residentes gén e id (01)'!I61)/'Residentes gén e id (01)'!I61</f>
        <v>-0.18437324339516584</v>
      </c>
      <c r="J60" s="85">
        <f>('Residentes género e idade (11)'!J61-'Residentes gén e id (01)'!J61)/'Residentes gén e id (01)'!J61</f>
        <v>-9.2198581560283682E-2</v>
      </c>
      <c r="K60" s="85">
        <f>('Residentes género e idade (11)'!K61-'Residentes gén e id (01)'!K61)/'Residentes gén e id (01)'!K61</f>
        <v>-0.44385026737967914</v>
      </c>
      <c r="L60" s="85">
        <f>('Residentes género e idade (11)'!L61-'Residentes gén e id (01)'!L61)/'Residentes gén e id (01)'!L61</f>
        <v>0</v>
      </c>
      <c r="M60" s="161">
        <f>('Residentes género e idade (11)'!M61-'Residentes gén e id (01)'!M61)/'Residentes gén e id (01)'!M61</f>
        <v>-0.3591331269349845</v>
      </c>
      <c r="N60" s="62"/>
      <c r="O60" s="165">
        <f>('Residentes género e idade (11)'!O61-'Residentes gén e id (01)'!O61)/'Residentes gén e id (01)'!O61</f>
        <v>-0.13609072715143428</v>
      </c>
      <c r="P60" s="85">
        <f>('Residentes género e idade (11)'!P61-'Residentes gén e id (01)'!P61)/'Residentes gén e id (01)'!P61</f>
        <v>-0.16447368421052633</v>
      </c>
      <c r="Q60" s="85">
        <f>('Residentes género e idade (11)'!Q61-'Residentes gén e id (01)'!Q61)/'Residentes gén e id (01)'!Q61</f>
        <v>-0.40721649484536082</v>
      </c>
      <c r="R60" s="85">
        <f>('Residentes género e idade (11)'!R61-'Residentes gén e id (01)'!R61)/'Residentes gén e id (01)'!R61</f>
        <v>-2.0606060606060607E-2</v>
      </c>
      <c r="S60" s="161">
        <f>('Residentes género e idade (11)'!S61-'Residentes gén e id (01)'!S61)/'Residentes gén e id (01)'!S61</f>
        <v>-0.25304878048780488</v>
      </c>
    </row>
    <row r="61" spans="2:19" s="96" customFormat="1" ht="14.25" customHeight="1">
      <c r="B61" s="78" t="s">
        <v>48</v>
      </c>
      <c r="C61" s="149">
        <f>('Residentes género e idade (11)'!C62-'Residentes gén e id (01)'!C62)/'Residentes gén e id (01)'!C62</f>
        <v>-9.7268487674883414E-2</v>
      </c>
      <c r="D61" s="85">
        <f>('Residentes género e idade (11)'!D62-'Residentes gén e id (01)'!D62)/'Residentes gén e id (01)'!D62</f>
        <v>0.16434108527131783</v>
      </c>
      <c r="E61" s="85">
        <f>('Residentes género e idade (11)'!E62-'Residentes gén e id (01)'!E62)/'Residentes gén e id (01)'!E62</f>
        <v>-0.25557206537890043</v>
      </c>
      <c r="F61" s="85">
        <f>('Residentes género e idade (11)'!F62-'Residentes gén e id (01)'!F62)/'Residentes gén e id (01)'!F62</f>
        <v>-5.8491193087404456E-2</v>
      </c>
      <c r="G61" s="161">
        <f>('Residentes género e idade (11)'!G62-'Residentes gén e id (01)'!G62)/'Residentes gén e id (01)'!G62</f>
        <v>-0.2039355992844365</v>
      </c>
      <c r="H61" s="62"/>
      <c r="I61" s="165">
        <f>('Residentes género e idade (11)'!I62-'Residentes gén e id (01)'!I62)/'Residentes gén e id (01)'!I62</f>
        <v>-0.11935576646534368</v>
      </c>
      <c r="J61" s="85">
        <f>('Residentes género e idade (11)'!J62-'Residentes gén e id (01)'!J62)/'Residentes gén e id (01)'!J62</f>
        <v>0.14563106796116504</v>
      </c>
      <c r="K61" s="85">
        <f>('Residentes género e idade (11)'!K62-'Residentes gén e id (01)'!K62)/'Residentes gén e id (01)'!K62</f>
        <v>-0.24561403508771928</v>
      </c>
      <c r="L61" s="85">
        <f>('Residentes género e idade (11)'!L62-'Residentes gén e id (01)'!L62)/'Residentes gén e id (01)'!L62</f>
        <v>-6.8236714975845408E-2</v>
      </c>
      <c r="M61" s="161">
        <f>('Residentes género e idade (11)'!M62-'Residentes gén e id (01)'!M62)/'Residentes gén e id (01)'!M62</f>
        <v>-0.22478632478632479</v>
      </c>
      <c r="N61" s="62"/>
      <c r="O61" s="165">
        <f>('Residentes género e idade (11)'!O62-'Residentes gén e id (01)'!O62)/'Residentes gén e id (01)'!O62</f>
        <v>-6.6877720617332811E-2</v>
      </c>
      <c r="P61" s="85">
        <f>('Residentes género e idade (11)'!P62-'Residentes gén e id (01)'!P62)/'Residentes gén e id (01)'!P62</f>
        <v>0.18154761904761904</v>
      </c>
      <c r="Q61" s="85">
        <f>('Residentes género e idade (11)'!Q62-'Residentes gén e id (01)'!Q62)/'Residentes gén e id (01)'!Q62</f>
        <v>-0.26586102719033233</v>
      </c>
      <c r="R61" s="85">
        <f>('Residentes género e idade (11)'!R62-'Residentes gén e id (01)'!R62)/'Residentes gén e id (01)'!R62</f>
        <v>-4.6563192904656318E-2</v>
      </c>
      <c r="S61" s="161">
        <f>('Residentes género e idade (11)'!S62-'Residentes gén e id (01)'!S62)/'Residentes gén e id (01)'!S62</f>
        <v>-0.15581854043392504</v>
      </c>
    </row>
    <row r="62" spans="2:19" s="96" customFormat="1" ht="14.25" customHeight="1">
      <c r="B62" s="78" t="s">
        <v>49</v>
      </c>
      <c r="C62" s="149">
        <f>('Residentes género e idade (11)'!C63-'Residentes gén e id (01)'!C63)/'Residentes gén e id (01)'!C63</f>
        <v>-0.13843556555993247</v>
      </c>
      <c r="D62" s="85">
        <f>('Residentes género e idade (11)'!D63-'Residentes gén e id (01)'!D63)/'Residentes gén e id (01)'!D63</f>
        <v>-0.43103448275862066</v>
      </c>
      <c r="E62" s="85">
        <f>('Residentes género e idade (11)'!E63-'Residentes gén e id (01)'!E63)/'Residentes gén e id (01)'!E63</f>
        <v>-0.48623853211009177</v>
      </c>
      <c r="F62" s="85">
        <f>('Residentes género e idade (11)'!F63-'Residentes gén e id (01)'!F63)/'Residentes gén e id (01)'!F63</f>
        <v>-1.2731481481481481E-2</v>
      </c>
      <c r="G62" s="161">
        <f>('Residentes género e idade (11)'!G63-'Residentes gén e id (01)'!G63)/'Residentes gén e id (01)'!G63</f>
        <v>-6.2634989200863925E-2</v>
      </c>
      <c r="H62" s="62"/>
      <c r="I62" s="165">
        <f>('Residentes género e idade (11)'!I63-'Residentes gén e id (01)'!I63)/'Residentes gén e id (01)'!I63</f>
        <v>-0.12630480167014613</v>
      </c>
      <c r="J62" s="85">
        <f>('Residentes género e idade (11)'!J63-'Residentes gén e id (01)'!J63)/'Residentes gén e id (01)'!J63</f>
        <v>-0.28125</v>
      </c>
      <c r="K62" s="85">
        <f>('Residentes género e idade (11)'!K63-'Residentes gén e id (01)'!K63)/'Residentes gén e id (01)'!K63</f>
        <v>-0.57657657657657657</v>
      </c>
      <c r="L62" s="85">
        <f>('Residentes género e idade (11)'!L63-'Residentes gén e id (01)'!L63)/'Residentes gén e id (01)'!L63</f>
        <v>-2.4229074889867842E-2</v>
      </c>
      <c r="M62" s="161">
        <f>('Residentes género e idade (11)'!M63-'Residentes gén e id (01)'!M63)/'Residentes gén e id (01)'!M63</f>
        <v>-6.3973063973063973E-2</v>
      </c>
      <c r="N62" s="62"/>
      <c r="O62" s="165">
        <f>('Residentes género e idade (11)'!O63-'Residentes gén e id (01)'!O63)/'Residentes gén e id (01)'!O63</f>
        <v>-0.15262515262515264</v>
      </c>
      <c r="P62" s="85">
        <f>('Residentes género e idade (11)'!P63-'Residentes gén e id (01)'!P63)/'Residentes gén e id (01)'!P63</f>
        <v>-0.53676470588235292</v>
      </c>
      <c r="Q62" s="85">
        <f>('Residentes género e idade (11)'!Q63-'Residentes gén e id (01)'!Q63)/'Residentes gén e id (01)'!Q63</f>
        <v>-0.3925233644859813</v>
      </c>
      <c r="R62" s="85">
        <f>('Residentes género e idade (11)'!R63-'Residentes gén e id (01)'!R63)/'Residentes gén e id (01)'!R63</f>
        <v>0</v>
      </c>
      <c r="S62" s="161">
        <f>('Residentes género e idade (11)'!S63-'Residentes gén e id (01)'!S63)/'Residentes gén e id (01)'!S63</f>
        <v>-6.0240963855421686E-2</v>
      </c>
    </row>
    <row r="63" spans="2:19" s="96" customFormat="1" ht="14.25" customHeight="1">
      <c r="B63" s="78" t="s">
        <v>50</v>
      </c>
      <c r="C63" s="149">
        <f>('Residentes género e idade (11)'!C64-'Residentes gén e id (01)'!C64)/'Residentes gén e id (01)'!C64</f>
        <v>4.7659574468085109E-2</v>
      </c>
      <c r="D63" s="85">
        <f>('Residentes género e idade (11)'!D64-'Residentes gén e id (01)'!D64)/'Residentes gén e id (01)'!D64</f>
        <v>7.4999999999999997E-2</v>
      </c>
      <c r="E63" s="85">
        <f>('Residentes género e idade (11)'!E64-'Residentes gén e id (01)'!E64)/'Residentes gén e id (01)'!E64</f>
        <v>-0.13821138211382114</v>
      </c>
      <c r="F63" s="85">
        <f>('Residentes género e idade (11)'!F64-'Residentes gén e id (01)'!F64)/'Residentes gén e id (01)'!F64</f>
        <v>0.35932203389830508</v>
      </c>
      <c r="G63" s="161">
        <f>('Residentes género e idade (11)'!G64-'Residentes gén e id (01)'!G64)/'Residentes gén e id (01)'!G64</f>
        <v>-0.37958115183246072</v>
      </c>
      <c r="H63" s="62"/>
      <c r="I63" s="165">
        <f>('Residentes género e idade (11)'!I64-'Residentes gén e id (01)'!I64)/'Residentes gén e id (01)'!I64</f>
        <v>-0.20123839009287925</v>
      </c>
      <c r="J63" s="85">
        <f>('Residentes género e idade (11)'!J64-'Residentes gén e id (01)'!J64)/'Residentes gén e id (01)'!J64</f>
        <v>0.31707317073170732</v>
      </c>
      <c r="K63" s="85">
        <f>('Residentes género e idade (11)'!K64-'Residentes gén e id (01)'!K64)/'Residentes gén e id (01)'!K64</f>
        <v>-0.37096774193548387</v>
      </c>
      <c r="L63" s="85">
        <f>('Residentes género e idade (11)'!L64-'Residentes gén e id (01)'!L64)/'Residentes gén e id (01)'!L64</f>
        <v>-0.1003584229390681</v>
      </c>
      <c r="M63" s="161">
        <f>('Residentes género e idade (11)'!M64-'Residentes gén e id (01)'!M64)/'Residentes gén e id (01)'!M64</f>
        <v>-0.34848484848484851</v>
      </c>
      <c r="N63" s="62"/>
      <c r="O63" s="165">
        <f>('Residentes género e idade (11)'!O64-'Residentes gén e id (01)'!O64)/'Residentes gén e id (01)'!O64</f>
        <v>0.3516068052930057</v>
      </c>
      <c r="P63" s="85">
        <f>('Residentes género e idade (11)'!P64-'Residentes gén e id (01)'!P64)/'Residentes gén e id (01)'!P64</f>
        <v>-0.17948717948717949</v>
      </c>
      <c r="Q63" s="85">
        <f>('Residentes género e idade (11)'!Q64-'Residentes gén e id (01)'!Q64)/'Residentes gén e id (01)'!Q64</f>
        <v>9.8360655737704916E-2</v>
      </c>
      <c r="R63" s="85">
        <f>('Residentes género e idade (11)'!R64-'Residentes gén e id (01)'!R64)/'Residentes gén e id (01)'!R64</f>
        <v>0.77170418006430863</v>
      </c>
      <c r="S63" s="161">
        <f>('Residentes género e idade (11)'!S64-'Residentes gén e id (01)'!S64)/'Residentes gén e id (01)'!S64</f>
        <v>-0.44915254237288138</v>
      </c>
    </row>
    <row r="64" spans="2:19" s="96" customFormat="1" ht="14.25" customHeight="1">
      <c r="B64" s="78" t="s">
        <v>51</v>
      </c>
      <c r="C64" s="149">
        <f>('Residentes género e idade (11)'!C65-'Residentes gén e id (01)'!C65)/'Residentes gén e id (01)'!C65</f>
        <v>-0.22522010792388525</v>
      </c>
      <c r="D64" s="85">
        <f>('Residentes género e idade (11)'!D65-'Residentes gén e id (01)'!D65)/'Residentes gén e id (01)'!D65</f>
        <v>-0.23655913978494625</v>
      </c>
      <c r="E64" s="85">
        <f>('Residentes género e idade (11)'!E65-'Residentes gén e id (01)'!E65)/'Residentes gén e id (01)'!E65</f>
        <v>-0.45161290322580644</v>
      </c>
      <c r="F64" s="85">
        <f>('Residentes género e idade (11)'!F65-'Residentes gén e id (01)'!F65)/'Residentes gén e id (01)'!F65</f>
        <v>-0.13123644251626898</v>
      </c>
      <c r="G64" s="161">
        <f>('Residentes género e idade (11)'!G65-'Residentes gén e id (01)'!G65)/'Residentes gén e id (01)'!G65</f>
        <v>-0.30654420206659011</v>
      </c>
      <c r="H64" s="62"/>
      <c r="I64" s="165">
        <f>('Residentes género e idade (11)'!I65-'Residentes gén e id (01)'!I65)/'Residentes gén e id (01)'!I65</f>
        <v>-0.26484751203852325</v>
      </c>
      <c r="J64" s="85">
        <f>('Residentes género e idade (11)'!J65-'Residentes gén e id (01)'!J65)/'Residentes gén e id (01)'!J65</f>
        <v>-0.24848484848484848</v>
      </c>
      <c r="K64" s="85">
        <f>('Residentes género e idade (11)'!K65-'Residentes gén e id (01)'!K65)/'Residentes gén e id (01)'!K65</f>
        <v>-0.48165137614678899</v>
      </c>
      <c r="L64" s="85">
        <f>('Residentes género e idade (11)'!L65-'Residentes gén e id (01)'!L65)/'Residentes gén e id (01)'!L65</f>
        <v>-0.1775599128540305</v>
      </c>
      <c r="M64" s="161">
        <f>('Residentes género e idade (11)'!M65-'Residentes gén e id (01)'!M65)/'Residentes gén e id (01)'!M65</f>
        <v>-0.32746478873239437</v>
      </c>
      <c r="N64" s="62"/>
      <c r="O64" s="165">
        <f>('Residentes género e idade (11)'!O65-'Residentes gén e id (01)'!O65)/'Residentes gén e id (01)'!O65</f>
        <v>-0.18038740920096852</v>
      </c>
      <c r="P64" s="85">
        <f>('Residentes género e idade (11)'!P65-'Residentes gén e id (01)'!P65)/'Residentes gén e id (01)'!P65</f>
        <v>-0.22705314009661837</v>
      </c>
      <c r="Q64" s="85">
        <f>('Residentes género e idade (11)'!Q65-'Residentes gén e id (01)'!Q65)/'Residentes gén e id (01)'!Q65</f>
        <v>-0.42129629629629628</v>
      </c>
      <c r="R64" s="85">
        <f>('Residentes género e idade (11)'!R65-'Residentes gén e id (01)'!R65)/'Residentes gén e id (01)'!R65</f>
        <v>-8.5313174946004322E-2</v>
      </c>
      <c r="S64" s="161">
        <f>('Residentes género e idade (11)'!S65-'Residentes gén e id (01)'!S65)/'Residentes gén e id (01)'!S65</f>
        <v>-0.26732673267326734</v>
      </c>
    </row>
    <row r="65" spans="1:19" s="96" customFormat="1" ht="14.25" customHeight="1">
      <c r="B65" s="78" t="s">
        <v>52</v>
      </c>
      <c r="C65" s="149">
        <f>('Residentes género e idade (11)'!C66-'Residentes gén e id (01)'!C66)/'Residentes gén e id (01)'!C66</f>
        <v>8.0224833929483902E-2</v>
      </c>
      <c r="D65" s="85">
        <f>('Residentes género e idade (11)'!D66-'Residentes gén e id (01)'!D66)/'Residentes gén e id (01)'!D66</f>
        <v>0.3651877133105802</v>
      </c>
      <c r="E65" s="85">
        <f>('Residentes género e idade (11)'!E66-'Residentes gén e id (01)'!E66)/'Residentes gén e id (01)'!E66</f>
        <v>5.1482059282371297E-2</v>
      </c>
      <c r="F65" s="85">
        <f>('Residentes género e idade (11)'!F66-'Residentes gén e id (01)'!F66)/'Residentes gén e id (01)'!F66</f>
        <v>0.13909774436090225</v>
      </c>
      <c r="G65" s="161">
        <f>('Residentes género e idade (11)'!G66-'Residentes gén e id (01)'!G66)/'Residentes gén e id (01)'!G66</f>
        <v>-0.10651920838183934</v>
      </c>
      <c r="H65" s="62"/>
      <c r="I65" s="165">
        <f>('Residentes género e idade (11)'!I66-'Residentes gén e id (01)'!I66)/'Residentes gén e id (01)'!I66</f>
        <v>4.5879867189858134E-2</v>
      </c>
      <c r="J65" s="85">
        <f>('Residentes género e idade (11)'!J66-'Residentes gén e id (01)'!J66)/'Residentes gén e id (01)'!J66</f>
        <v>0.42322097378277151</v>
      </c>
      <c r="K65" s="85">
        <f>('Residentes género e idade (11)'!K66-'Residentes gén e id (01)'!K66)/'Residentes gén e id (01)'!K66</f>
        <v>7.7181208053691275E-2</v>
      </c>
      <c r="L65" s="85">
        <f>('Residentes género e idade (11)'!L66-'Residentes gén e id (01)'!L66)/'Residentes gén e id (01)'!L66</f>
        <v>9.405940594059406E-2</v>
      </c>
      <c r="M65" s="161">
        <f>('Residentes género e idade (11)'!M66-'Residentes gén e id (01)'!M66)/'Residentes gén e id (01)'!M66</f>
        <v>-0.12014134275618374</v>
      </c>
      <c r="N65" s="62"/>
      <c r="O65" s="165">
        <f>('Residentes género e idade (11)'!O66-'Residentes gén e id (01)'!O66)/'Residentes gén e id (01)'!O66</f>
        <v>0.12470680218921032</v>
      </c>
      <c r="P65" s="85">
        <f>('Residentes género e idade (11)'!P66-'Residentes gén e id (01)'!P66)/'Residentes gén e id (01)'!P66</f>
        <v>0.31661442006269591</v>
      </c>
      <c r="Q65" s="85">
        <f>('Residentes género e idade (11)'!Q66-'Residentes gén e id (01)'!Q66)/'Residentes gén e id (01)'!Q66</f>
        <v>2.9154518950437316E-2</v>
      </c>
      <c r="R65" s="85">
        <f>('Residentes género e idade (11)'!R66-'Residentes gén e id (01)'!R66)/'Residentes gén e id (01)'!R66</f>
        <v>0.19465648854961831</v>
      </c>
      <c r="S65" s="161">
        <f>('Residentes género e idade (11)'!S66-'Residentes gén e id (01)'!S66)/'Residentes gén e id (01)'!S66</f>
        <v>-8.0204778156996587E-2</v>
      </c>
    </row>
    <row r="66" spans="1:19" s="96" customFormat="1" ht="14.25" customHeight="1">
      <c r="B66" s="78" t="s">
        <v>53</v>
      </c>
      <c r="C66" s="149">
        <f>('Residentes género e idade (11)'!C67-'Residentes gén e id (01)'!C67)/'Residentes gén e id (01)'!C67</f>
        <v>-0.17061167096320601</v>
      </c>
      <c r="D66" s="85">
        <f>('Residentes género e idade (11)'!D67-'Residentes gén e id (01)'!D67)/'Residentes gén e id (01)'!D67</f>
        <v>-8.9371980676328497E-2</v>
      </c>
      <c r="E66" s="85">
        <f>('Residentes género e idade (11)'!E67-'Residentes gén e id (01)'!E67)/'Residentes gén e id (01)'!E67</f>
        <v>-0.40740740740740738</v>
      </c>
      <c r="F66" s="85">
        <f>('Residentes género e idade (11)'!F67-'Residentes gén e id (01)'!F67)/'Residentes gén e id (01)'!F67</f>
        <v>-0.12838147638697844</v>
      </c>
      <c r="G66" s="161">
        <f>('Residentes género e idade (11)'!G67-'Residentes gén e id (01)'!G67)/'Residentes gén e id (01)'!G67</f>
        <v>-0.18466611706512778</v>
      </c>
      <c r="H66" s="62"/>
      <c r="I66" s="165">
        <f>('Residentes género e idade (11)'!I67-'Residentes gén e id (01)'!I67)/'Residentes gén e id (01)'!I67</f>
        <v>-0.17019475021168501</v>
      </c>
      <c r="J66" s="85">
        <f>('Residentes género e idade (11)'!J67-'Residentes gén e id (01)'!J67)/'Residentes gén e id (01)'!J67</f>
        <v>-8.5714285714285715E-2</v>
      </c>
      <c r="K66" s="85">
        <f>('Residentes género e idade (11)'!K67-'Residentes gén e id (01)'!K67)/'Residentes gén e id (01)'!K67</f>
        <v>-0.37442922374429222</v>
      </c>
      <c r="L66" s="85">
        <f>('Residentes género e idade (11)'!L67-'Residentes gén e id (01)'!L67)/'Residentes gén e id (01)'!L67</f>
        <v>-0.14991334488734837</v>
      </c>
      <c r="M66" s="161">
        <f>('Residentes género e idade (11)'!M67-'Residentes gén e id (01)'!M67)/'Residentes gén e id (01)'!M67</f>
        <v>-0.16559691912708602</v>
      </c>
      <c r="N66" s="62"/>
      <c r="O66" s="165">
        <f>('Residentes género e idade (11)'!O67-'Residentes gén e id (01)'!O67)/'Residentes gén e id (01)'!O67</f>
        <v>-0.17112860892388451</v>
      </c>
      <c r="P66" s="85">
        <f>('Residentes género e idade (11)'!P67-'Residentes gén e id (01)'!P67)/'Residentes gén e id (01)'!P67</f>
        <v>-9.3137254901960786E-2</v>
      </c>
      <c r="Q66" s="85">
        <f>('Residentes género e idade (11)'!Q67-'Residentes gén e id (01)'!Q67)/'Residentes gén e id (01)'!Q67</f>
        <v>-0.4375</v>
      </c>
      <c r="R66" s="85">
        <f>('Residentes género e idade (11)'!R67-'Residentes gén e id (01)'!R67)/'Residentes gén e id (01)'!R67</f>
        <v>-0.10418695228821812</v>
      </c>
      <c r="S66" s="161">
        <f>('Residentes género e idade (11)'!S67-'Residentes gén e id (01)'!S67)/'Residentes gén e id (01)'!S67</f>
        <v>-0.21889400921658986</v>
      </c>
    </row>
    <row r="67" spans="1:19" s="96" customFormat="1" ht="14.25" customHeight="1">
      <c r="B67" s="78" t="s">
        <v>54</v>
      </c>
      <c r="C67" s="149">
        <f>('Residentes género e idade (11)'!C68-'Residentes gén e id (01)'!C68)/'Residentes gén e id (01)'!C68</f>
        <v>-0.21551724137931033</v>
      </c>
      <c r="D67" s="85">
        <f>('Residentes género e idade (11)'!D68-'Residentes gén e id (01)'!D68)/'Residentes gén e id (01)'!D68</f>
        <v>0.125</v>
      </c>
      <c r="E67" s="85">
        <f>('Residentes género e idade (11)'!E68-'Residentes gén e id (01)'!E68)/'Residentes gén e id (01)'!E68</f>
        <v>-0.55072463768115942</v>
      </c>
      <c r="F67" s="85">
        <f>('Residentes género e idade (11)'!F68-'Residentes gén e id (01)'!F68)/'Residentes gén e id (01)'!F68</f>
        <v>-9.1680814940577254E-2</v>
      </c>
      <c r="G67" s="161">
        <f>('Residentes género e idade (11)'!G68-'Residentes gén e id (01)'!G68)/'Residentes gén e id (01)'!G68</f>
        <v>-0.37971014492753624</v>
      </c>
      <c r="H67" s="62"/>
      <c r="I67" s="165">
        <f>('Residentes género e idade (11)'!I68-'Residentes gén e id (01)'!I68)/'Residentes gén e id (01)'!I68</f>
        <v>-0.27565084226646247</v>
      </c>
      <c r="J67" s="85">
        <f>('Residentes género e idade (11)'!J68-'Residentes gén e id (01)'!J68)/'Residentes gén e id (01)'!J68</f>
        <v>7.1428571428571425E-2</v>
      </c>
      <c r="K67" s="85">
        <f>('Residentes género e idade (11)'!K68-'Residentes gén e id (01)'!K68)/'Residentes gén e id (01)'!K68</f>
        <v>-0.625</v>
      </c>
      <c r="L67" s="85">
        <f>('Residentes género e idade (11)'!L68-'Residentes gén e id (01)'!L68)/'Residentes gén e id (01)'!L68</f>
        <v>-0.15737704918032788</v>
      </c>
      <c r="M67" s="161">
        <f>('Residentes género e idade (11)'!M68-'Residentes gén e id (01)'!M68)/'Residentes gén e id (01)'!M68</f>
        <v>-0.37610619469026546</v>
      </c>
      <c r="N67" s="62"/>
      <c r="O67" s="165">
        <f>('Residentes género e idade (11)'!O68-'Residentes gén e id (01)'!O68)/'Residentes gén e id (01)'!O68</f>
        <v>-0.13806706114398423</v>
      </c>
      <c r="P67" s="85">
        <f>('Residentes género e idade (11)'!P68-'Residentes gén e id (01)'!P68)/'Residentes gén e id (01)'!P68</f>
        <v>0.17391304347826086</v>
      </c>
      <c r="Q67" s="85">
        <f>('Residentes género e idade (11)'!Q68-'Residentes gén e id (01)'!Q68)/'Residentes gén e id (01)'!Q68</f>
        <v>-0.44827586206896552</v>
      </c>
      <c r="R67" s="85">
        <f>('Residentes género e idade (11)'!R68-'Residentes gén e id (01)'!R68)/'Residentes gén e id (01)'!R68</f>
        <v>-2.1126760563380281E-2</v>
      </c>
      <c r="S67" s="161">
        <f>('Residentes género e idade (11)'!S68-'Residentes gén e id (01)'!S68)/'Residentes gén e id (01)'!S68</f>
        <v>-0.38655462184873951</v>
      </c>
    </row>
    <row r="68" spans="1:19" s="96" customFormat="1" ht="14.25" customHeight="1">
      <c r="B68" s="78" t="s">
        <v>55</v>
      </c>
      <c r="C68" s="151">
        <f>('Residentes género e idade (11)'!C69-'Residentes gén e id (01)'!C69)/'Residentes gén e id (01)'!C69</f>
        <v>0.14579439252336449</v>
      </c>
      <c r="D68" s="162">
        <f>('Residentes género e idade (11)'!D69-'Residentes gén e id (01)'!D69)/'Residentes gén e id (01)'!D69</f>
        <v>0.20279720279720279</v>
      </c>
      <c r="E68" s="162">
        <f>('Residentes género e idade (11)'!E69-'Residentes gén e id (01)'!E69)/'Residentes gén e id (01)'!E69</f>
        <v>-5.4313099041533544E-2</v>
      </c>
      <c r="F68" s="162">
        <f>('Residentes género e idade (11)'!F69-'Residentes gén e id (01)'!F69)/'Residentes gén e id (01)'!F69</f>
        <v>0.27279305354558608</v>
      </c>
      <c r="G68" s="163">
        <f>('Residentes género e idade (11)'!G69-'Residentes gén e id (01)'!G69)/'Residentes gén e id (01)'!G69</f>
        <v>-4.0345821325648415E-2</v>
      </c>
      <c r="H68" s="62"/>
      <c r="I68" s="166">
        <f>('Residentes género e idade (11)'!I69-'Residentes gén e id (01)'!I69)/'Residentes gén e id (01)'!I69</f>
        <v>-6.8965517241379309E-3</v>
      </c>
      <c r="J68" s="162">
        <f>('Residentes género e idade (11)'!J69-'Residentes gén e id (01)'!J69)/'Residentes gén e id (01)'!J69</f>
        <v>0.17482517482517482</v>
      </c>
      <c r="K68" s="162">
        <f>('Residentes género e idade (11)'!K69-'Residentes gén e id (01)'!K69)/'Residentes gén e id (01)'!K69</f>
        <v>-0.16216216216216217</v>
      </c>
      <c r="L68" s="162">
        <f>('Residentes género e idade (11)'!L69-'Residentes gén e id (01)'!L69)/'Residentes gén e id (01)'!L69</f>
        <v>6.5997130559540887E-2</v>
      </c>
      <c r="M68" s="163">
        <f>('Residentes género e idade (11)'!M69-'Residentes gén e id (01)'!M69)/'Residentes gén e id (01)'!M69</f>
        <v>-0.12337662337662338</v>
      </c>
      <c r="N68" s="62"/>
      <c r="O68" s="166">
        <f>('Residentes género e idade (11)'!O69-'Residentes gén e id (01)'!O69)/'Residentes gén e id (01)'!O69</f>
        <v>0.32653061224489793</v>
      </c>
      <c r="P68" s="162">
        <f>('Residentes género e idade (11)'!P69-'Residentes gén e id (01)'!P69)/'Residentes gén e id (01)'!P69</f>
        <v>0.23076923076923078</v>
      </c>
      <c r="Q68" s="162">
        <f>('Residentes género e idade (11)'!Q69-'Residentes gén e id (01)'!Q69)/'Residentes gén e id (01)'!Q69</f>
        <v>4.2424242424242427E-2</v>
      </c>
      <c r="R68" s="162">
        <f>('Residentes género e idade (11)'!R69-'Residentes gén e id (01)'!R69)/'Residentes gén e id (01)'!R69</f>
        <v>0.4832116788321168</v>
      </c>
      <c r="S68" s="163">
        <f>('Residentes género e idade (11)'!S69-'Residentes gén e id (01)'!S69)/'Residentes gén e id (01)'!S69</f>
        <v>0.125</v>
      </c>
    </row>
    <row r="69" spans="1:19" ht="12">
      <c r="B69" s="79"/>
      <c r="C69" s="213"/>
      <c r="D69" s="210"/>
      <c r="E69" s="210"/>
      <c r="F69" s="210"/>
      <c r="G69" s="210"/>
      <c r="H69" s="210"/>
      <c r="I69" s="210"/>
      <c r="P69" s="75"/>
    </row>
    <row r="70" spans="1:19" ht="11.25">
      <c r="B70" s="79"/>
      <c r="C70" s="213"/>
      <c r="D70" s="210"/>
      <c r="E70" s="210"/>
      <c r="F70" s="210"/>
      <c r="G70" s="210"/>
      <c r="H70" s="210"/>
      <c r="I70" s="210"/>
    </row>
    <row r="71" spans="1:19">
      <c r="A71" s="53"/>
      <c r="H71" s="68"/>
      <c r="N71" s="68"/>
    </row>
    <row r="72" spans="1:19">
      <c r="A72" s="53"/>
      <c r="H72" s="68"/>
      <c r="N72" s="68"/>
    </row>
    <row r="73" spans="1:19">
      <c r="A73" s="53"/>
      <c r="H73" s="68"/>
      <c r="N73" s="68"/>
    </row>
    <row r="74" spans="1:19" ht="11.25">
      <c r="A74" s="53"/>
      <c r="B74" s="73"/>
      <c r="H74" s="68"/>
      <c r="N74" s="68"/>
    </row>
  </sheetData>
  <mergeCells count="6">
    <mergeCell ref="C70:I70"/>
    <mergeCell ref="C9:S9"/>
    <mergeCell ref="C10:G10"/>
    <mergeCell ref="O10:S10"/>
    <mergeCell ref="I10:M10"/>
    <mergeCell ref="C69:I6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1"/>
  <sheetViews>
    <sheetView showGridLines="0" showRowColHeaders="0" workbookViewId="0">
      <selection activeCell="C16" sqref="C16"/>
    </sheetView>
  </sheetViews>
  <sheetFormatPr defaultRowHeight="12"/>
  <cols>
    <col min="2" max="2" width="21.5703125" style="9" customWidth="1"/>
    <col min="3" max="3" width="115" style="10" customWidth="1"/>
  </cols>
  <sheetData>
    <row r="1" spans="2:3">
      <c r="C1" s="22"/>
    </row>
    <row r="2" spans="2:3">
      <c r="B2" s="8"/>
    </row>
    <row r="3" spans="2:3">
      <c r="B3" s="8"/>
    </row>
    <row r="4" spans="2:3">
      <c r="B4" s="8"/>
    </row>
    <row r="7" spans="2:3">
      <c r="B7" s="44" t="s">
        <v>100</v>
      </c>
    </row>
    <row r="8" spans="2:3">
      <c r="B8" s="44"/>
    </row>
    <row r="9" spans="2:3">
      <c r="B9" s="11"/>
      <c r="C9" s="12"/>
    </row>
    <row r="10" spans="2:3" ht="36" customHeight="1">
      <c r="B10" s="45" t="s">
        <v>99</v>
      </c>
      <c r="C10" s="131" t="s">
        <v>131</v>
      </c>
    </row>
    <row r="11" spans="2:3">
      <c r="B11" s="46"/>
      <c r="C11" s="132"/>
    </row>
    <row r="12" spans="2:3">
      <c r="B12" s="11"/>
      <c r="C12" s="23"/>
    </row>
    <row r="13" spans="2:3">
      <c r="B13" s="11"/>
      <c r="C13" s="14"/>
    </row>
    <row r="14" spans="2:3">
      <c r="B14" s="11"/>
      <c r="C14" s="15"/>
    </row>
    <row r="15" spans="2:3">
      <c r="B15" s="11"/>
      <c r="C15" s="14"/>
    </row>
    <row r="16" spans="2:3">
      <c r="B16" s="11"/>
      <c r="C16" s="14"/>
    </row>
    <row r="17" spans="2:3">
      <c r="B17" s="16"/>
      <c r="C17" s="14"/>
    </row>
    <row r="18" spans="2:3">
      <c r="B18" s="17"/>
      <c r="C18" s="15"/>
    </row>
    <row r="19" spans="2:3">
      <c r="B19" s="16"/>
      <c r="C19" s="15"/>
    </row>
    <row r="20" spans="2:3">
      <c r="B20" s="11"/>
      <c r="C20" s="15"/>
    </row>
    <row r="21" spans="2:3">
      <c r="B21" s="11"/>
      <c r="C21" s="15"/>
    </row>
    <row r="22" spans="2:3">
      <c r="B22" s="11"/>
      <c r="C22" s="15"/>
    </row>
    <row r="23" spans="2:3">
      <c r="B23" s="11"/>
      <c r="C23" s="15"/>
    </row>
    <row r="24" spans="2:3">
      <c r="B24" s="11"/>
      <c r="C24" s="15"/>
    </row>
    <row r="25" spans="2:3">
      <c r="B25" s="11"/>
      <c r="C25" s="14"/>
    </row>
    <row r="26" spans="2:3">
      <c r="B26" s="11"/>
      <c r="C26" s="15"/>
    </row>
    <row r="27" spans="2:3">
      <c r="B27" s="11"/>
      <c r="C27" s="13"/>
    </row>
    <row r="28" spans="2:3">
      <c r="B28" s="11"/>
      <c r="C28" s="15"/>
    </row>
    <row r="29" spans="2:3">
      <c r="B29" s="11"/>
      <c r="C29" s="15"/>
    </row>
    <row r="30" spans="2:3">
      <c r="B30" s="11"/>
      <c r="C30" s="15"/>
    </row>
    <row r="31" spans="2:3">
      <c r="B31" s="11"/>
      <c r="C31" s="14"/>
    </row>
    <row r="32" spans="2:3">
      <c r="B32" s="11"/>
      <c r="C32" s="15"/>
    </row>
    <row r="33" spans="2:3">
      <c r="B33" s="11"/>
      <c r="C33" s="14"/>
    </row>
    <row r="34" spans="2:3">
      <c r="B34" s="11"/>
      <c r="C34" s="15"/>
    </row>
    <row r="35" spans="2:3">
      <c r="B35" s="11"/>
      <c r="C35" s="13"/>
    </row>
    <row r="36" spans="2:3">
      <c r="B36" s="11"/>
      <c r="C36" s="15"/>
    </row>
    <row r="37" spans="2:3">
      <c r="B37" s="11"/>
      <c r="C37" s="14"/>
    </row>
    <row r="38" spans="2:3">
      <c r="B38" s="11"/>
      <c r="C38" s="15"/>
    </row>
    <row r="39" spans="2:3">
      <c r="B39" s="11"/>
      <c r="C39" s="14"/>
    </row>
    <row r="40" spans="2:3">
      <c r="B40" s="11"/>
      <c r="C40" s="15"/>
    </row>
    <row r="41" spans="2:3">
      <c r="B41" s="11"/>
      <c r="C41" s="14"/>
    </row>
    <row r="42" spans="2:3">
      <c r="B42" s="11"/>
      <c r="C42" s="15"/>
    </row>
    <row r="43" spans="2:3">
      <c r="B43" s="11"/>
      <c r="C43" s="14"/>
    </row>
    <row r="44" spans="2:3">
      <c r="B44" s="11"/>
      <c r="C44" s="15"/>
    </row>
    <row r="45" spans="2:3">
      <c r="B45" s="11"/>
      <c r="C45" s="13"/>
    </row>
    <row r="46" spans="2:3">
      <c r="B46" s="11"/>
      <c r="C46" s="15"/>
    </row>
    <row r="47" spans="2:3">
      <c r="B47" s="11"/>
      <c r="C47" s="15"/>
    </row>
    <row r="48" spans="2:3">
      <c r="B48" s="11"/>
      <c r="C48" s="14"/>
    </row>
    <row r="49" spans="2:3">
      <c r="B49" s="11"/>
      <c r="C49" s="14"/>
    </row>
    <row r="50" spans="2:3">
      <c r="B50" s="11"/>
      <c r="C50" s="14"/>
    </row>
    <row r="51" spans="2:3">
      <c r="B51" s="11"/>
      <c r="C51" s="14"/>
    </row>
    <row r="52" spans="2:3">
      <c r="B52" s="11"/>
      <c r="C52" s="14"/>
    </row>
    <row r="53" spans="2:3">
      <c r="B53" s="11"/>
      <c r="C53" s="14"/>
    </row>
    <row r="54" spans="2:3">
      <c r="B54" s="11"/>
      <c r="C54" s="14"/>
    </row>
    <row r="55" spans="2:3">
      <c r="B55" s="11"/>
      <c r="C55" s="15"/>
    </row>
    <row r="56" spans="2:3">
      <c r="B56" s="11"/>
      <c r="C56" s="15"/>
    </row>
    <row r="57" spans="2:3">
      <c r="B57" s="11"/>
    </row>
    <row r="58" spans="2:3">
      <c r="B58" s="11"/>
    </row>
    <row r="59" spans="2:3">
      <c r="B59" s="11"/>
    </row>
    <row r="60" spans="2:3">
      <c r="B60" s="11"/>
    </row>
    <row r="61" spans="2:3">
      <c r="B61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RowColHeaders="0" workbookViewId="0">
      <selection activeCell="B8" sqref="B8:J8"/>
    </sheetView>
  </sheetViews>
  <sheetFormatPr defaultRowHeight="10.5"/>
  <sheetData>
    <row r="1" spans="1:11" s="69" customFormat="1" ht="12">
      <c r="B1" s="113"/>
    </row>
    <row r="2" spans="1:11" s="69" customFormat="1" ht="12">
      <c r="B2" s="113"/>
    </row>
    <row r="3" spans="1:11" s="69" customFormat="1" ht="12">
      <c r="B3" s="113"/>
      <c r="D3" s="81"/>
    </row>
    <row r="4" spans="1:11" s="69" customFormat="1" ht="12">
      <c r="B4" s="113"/>
      <c r="D4" s="81"/>
    </row>
    <row r="5" spans="1:11" s="69" customFormat="1" ht="12">
      <c r="B5" s="204" t="s">
        <v>101</v>
      </c>
      <c r="C5" s="205"/>
      <c r="D5" s="205"/>
    </row>
    <row r="6" spans="1:11" s="69" customFormat="1" ht="12"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69" customFormat="1" ht="15" customHeight="1">
      <c r="A7" s="114"/>
      <c r="B7" s="115" t="s">
        <v>119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1:11" s="69" customFormat="1" ht="15" customHeight="1">
      <c r="A8" s="118" t="s">
        <v>60</v>
      </c>
      <c r="B8" s="203" t="s">
        <v>123</v>
      </c>
      <c r="C8" s="203"/>
      <c r="D8" s="203"/>
      <c r="E8" s="203"/>
      <c r="F8" s="203"/>
      <c r="G8" s="203"/>
      <c r="H8" s="203"/>
      <c r="I8" s="203"/>
      <c r="J8" s="203"/>
      <c r="K8" s="81"/>
    </row>
    <row r="9" spans="1:11" s="69" customFormat="1" ht="15" customHeight="1">
      <c r="A9" s="118" t="s">
        <v>61</v>
      </c>
      <c r="B9" s="203" t="s">
        <v>126</v>
      </c>
      <c r="C9" s="203"/>
      <c r="D9" s="203"/>
      <c r="E9" s="203"/>
      <c r="F9" s="203"/>
      <c r="G9" s="203"/>
      <c r="H9" s="203"/>
      <c r="I9" s="203"/>
      <c r="J9" s="203"/>
      <c r="K9" s="81"/>
    </row>
    <row r="10" spans="1:11" s="69" customFormat="1" ht="15" customHeight="1">
      <c r="A10" s="118" t="s">
        <v>66</v>
      </c>
      <c r="B10" s="203" t="s">
        <v>106</v>
      </c>
      <c r="C10" s="203"/>
      <c r="D10" s="203"/>
      <c r="E10" s="203"/>
      <c r="F10" s="203"/>
      <c r="G10" s="203"/>
      <c r="H10" s="203"/>
      <c r="I10" s="203"/>
      <c r="J10" s="203"/>
      <c r="K10" s="81"/>
    </row>
    <row r="11" spans="1:11" s="69" customFormat="1" ht="15" customHeight="1">
      <c r="A11" s="118" t="s">
        <v>67</v>
      </c>
      <c r="B11" s="203" t="s">
        <v>107</v>
      </c>
      <c r="C11" s="203"/>
      <c r="D11" s="203"/>
      <c r="E11" s="203"/>
      <c r="F11" s="203"/>
      <c r="G11" s="203"/>
      <c r="H11" s="203"/>
      <c r="I11" s="203"/>
      <c r="J11" s="203"/>
      <c r="K11" s="81"/>
    </row>
    <row r="12" spans="1:11" s="69" customFormat="1" ht="15" customHeight="1">
      <c r="A12" s="118" t="s">
        <v>68</v>
      </c>
      <c r="B12" s="203" t="s">
        <v>108</v>
      </c>
      <c r="C12" s="203"/>
      <c r="D12" s="203"/>
      <c r="E12" s="203"/>
      <c r="F12" s="203"/>
      <c r="G12" s="203"/>
      <c r="H12" s="203"/>
      <c r="I12" s="203"/>
      <c r="J12" s="203"/>
      <c r="K12" s="117"/>
    </row>
    <row r="13" spans="1:11" s="69" customFormat="1" ht="15" customHeight="1">
      <c r="A13" s="118" t="s">
        <v>69</v>
      </c>
      <c r="B13" s="203" t="s">
        <v>109</v>
      </c>
      <c r="C13" s="203"/>
      <c r="D13" s="203"/>
      <c r="E13" s="203"/>
      <c r="F13" s="203"/>
      <c r="G13" s="203"/>
      <c r="H13" s="203"/>
      <c r="I13" s="203"/>
      <c r="J13" s="203"/>
      <c r="K13" s="117"/>
    </row>
    <row r="14" spans="1:11" s="69" customFormat="1" ht="12">
      <c r="A14" s="118"/>
      <c r="B14" s="203"/>
      <c r="C14" s="203"/>
      <c r="D14" s="203"/>
      <c r="E14" s="203"/>
      <c r="F14" s="203"/>
      <c r="G14" s="203"/>
      <c r="H14" s="203"/>
      <c r="I14" s="203"/>
      <c r="J14" s="203"/>
      <c r="K14" s="119"/>
    </row>
    <row r="15" spans="1:11" s="69" customFormat="1" ht="12">
      <c r="A15" s="118"/>
      <c r="B15" s="203"/>
      <c r="C15" s="203"/>
      <c r="D15" s="203"/>
      <c r="E15" s="203"/>
      <c r="F15" s="203"/>
      <c r="G15" s="203"/>
      <c r="H15" s="203"/>
      <c r="I15" s="203"/>
      <c r="J15" s="203"/>
      <c r="K15" s="117"/>
    </row>
    <row r="16" spans="1:11" s="69" customFormat="1" ht="108" customHeight="1">
      <c r="A16" s="118"/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4" s="69" customFormat="1" ht="12">
      <c r="A17" s="118"/>
      <c r="B17" s="203"/>
      <c r="C17" s="203"/>
      <c r="D17" s="203"/>
      <c r="E17" s="203"/>
      <c r="F17" s="203"/>
      <c r="G17" s="203"/>
      <c r="H17" s="203"/>
      <c r="I17" s="203"/>
      <c r="J17" s="203"/>
      <c r="K17" s="117"/>
    </row>
    <row r="18" spans="1:14" s="69" customFormat="1" ht="12">
      <c r="A18" s="118"/>
      <c r="B18" s="203"/>
      <c r="C18" s="203"/>
      <c r="D18" s="203"/>
      <c r="E18" s="203"/>
      <c r="F18" s="203"/>
      <c r="G18" s="203"/>
      <c r="H18" s="203"/>
      <c r="I18" s="203"/>
      <c r="J18" s="203"/>
      <c r="K18" s="117"/>
    </row>
    <row r="19" spans="1:14" s="69" customFormat="1" ht="12">
      <c r="A19" s="118"/>
      <c r="B19" s="203"/>
      <c r="C19" s="203"/>
      <c r="D19" s="203"/>
      <c r="E19" s="203"/>
      <c r="F19" s="203"/>
      <c r="G19" s="203"/>
      <c r="H19" s="203"/>
      <c r="I19" s="203"/>
      <c r="J19" s="203"/>
      <c r="K19" s="119"/>
    </row>
    <row r="20" spans="1:14" s="69" customFormat="1" ht="12">
      <c r="A20" s="118"/>
      <c r="B20" s="203"/>
      <c r="C20" s="203"/>
      <c r="D20" s="203"/>
      <c r="E20" s="203"/>
      <c r="F20" s="203"/>
      <c r="G20" s="203"/>
      <c r="H20" s="203"/>
      <c r="I20" s="203"/>
      <c r="J20" s="203"/>
      <c r="K20" s="119"/>
    </row>
    <row r="21" spans="1:14" s="69" customFormat="1" ht="12">
      <c r="A21" s="118"/>
      <c r="B21" s="203"/>
      <c r="C21" s="203"/>
      <c r="D21" s="203"/>
      <c r="E21" s="203"/>
      <c r="F21" s="203"/>
      <c r="G21" s="203"/>
      <c r="H21" s="203"/>
      <c r="I21" s="203"/>
      <c r="J21" s="203"/>
      <c r="K21" s="121"/>
      <c r="L21" s="122"/>
    </row>
    <row r="22" spans="1:14" s="69" customFormat="1" ht="12">
      <c r="A22" s="118"/>
      <c r="B22" s="203"/>
      <c r="C22" s="203"/>
      <c r="D22" s="203"/>
      <c r="E22" s="203"/>
      <c r="F22" s="203"/>
      <c r="G22" s="203"/>
      <c r="H22" s="203"/>
      <c r="I22" s="203"/>
      <c r="J22" s="203"/>
      <c r="K22" s="117"/>
      <c r="N22" s="123"/>
    </row>
    <row r="23" spans="1:14" s="69" customFormat="1" ht="15">
      <c r="A23" s="118"/>
      <c r="B23" s="120"/>
      <c r="C23" s="112"/>
      <c r="D23" s="112"/>
      <c r="E23" s="112"/>
      <c r="F23" s="112"/>
      <c r="G23" s="112"/>
      <c r="H23" s="112"/>
      <c r="I23" s="112"/>
      <c r="J23" s="112"/>
      <c r="K23" s="117"/>
      <c r="N23" s="123"/>
    </row>
    <row r="24" spans="1:14" s="69" customFormat="1" ht="12">
      <c r="A24" s="118"/>
      <c r="B24" s="203"/>
      <c r="C24" s="203"/>
      <c r="D24" s="203"/>
      <c r="E24" s="203"/>
      <c r="F24" s="203"/>
      <c r="G24" s="203"/>
      <c r="H24" s="203"/>
      <c r="I24" s="203"/>
      <c r="J24" s="203"/>
      <c r="K24" s="117"/>
      <c r="L24" s="94"/>
    </row>
    <row r="25" spans="1:14" s="69" customFormat="1" ht="12">
      <c r="A25" s="118"/>
      <c r="B25" s="203"/>
      <c r="C25" s="203"/>
      <c r="D25" s="203"/>
      <c r="E25" s="203"/>
      <c r="F25" s="203"/>
      <c r="G25" s="203"/>
      <c r="H25" s="203"/>
      <c r="I25" s="203"/>
      <c r="J25" s="203"/>
      <c r="K25" s="81"/>
    </row>
    <row r="26" spans="1:14" s="69" customFormat="1" ht="12">
      <c r="A26" s="118"/>
      <c r="B26" s="203"/>
      <c r="C26" s="203"/>
      <c r="D26" s="203"/>
      <c r="E26" s="203"/>
      <c r="F26" s="203"/>
      <c r="G26" s="203"/>
      <c r="H26" s="203"/>
      <c r="I26" s="203"/>
      <c r="J26" s="203"/>
      <c r="K26" s="81"/>
    </row>
    <row r="27" spans="1:14" s="69" customFormat="1" ht="12">
      <c r="A27" s="118"/>
      <c r="B27" s="203"/>
      <c r="C27" s="203"/>
      <c r="D27" s="203"/>
      <c r="E27" s="203"/>
      <c r="F27" s="203"/>
      <c r="G27" s="203"/>
      <c r="H27" s="203"/>
      <c r="I27" s="203"/>
      <c r="J27" s="203"/>
    </row>
    <row r="28" spans="1:14" s="69" customFormat="1" ht="12">
      <c r="A28" s="118"/>
      <c r="B28" s="124"/>
      <c r="C28" s="125"/>
      <c r="D28" s="125"/>
      <c r="E28" s="126"/>
      <c r="F28" s="126"/>
      <c r="G28" s="126"/>
      <c r="H28" s="126"/>
      <c r="I28" s="126"/>
      <c r="J28" s="126"/>
    </row>
    <row r="29" spans="1:14" s="69" customFormat="1" ht="12">
      <c r="A29" s="118"/>
      <c r="B29" s="124"/>
      <c r="C29" s="125"/>
      <c r="D29" s="125"/>
      <c r="E29" s="126"/>
      <c r="F29" s="126"/>
      <c r="G29" s="126"/>
      <c r="H29" s="126"/>
      <c r="I29" s="126"/>
      <c r="J29" s="126"/>
    </row>
    <row r="30" spans="1:14" s="69" customFormat="1" ht="12">
      <c r="A30" s="118"/>
      <c r="B30" s="124"/>
      <c r="C30" s="125"/>
      <c r="D30" s="125"/>
      <c r="E30" s="126"/>
      <c r="F30" s="126"/>
      <c r="G30" s="126"/>
      <c r="H30" s="126"/>
      <c r="I30" s="126"/>
      <c r="J30" s="126"/>
    </row>
    <row r="31" spans="1:14" s="69" customFormat="1" ht="12">
      <c r="A31" s="118"/>
      <c r="B31" s="124"/>
      <c r="C31" s="125"/>
      <c r="D31" s="125"/>
      <c r="E31" s="126"/>
      <c r="F31" s="126"/>
      <c r="G31" s="126"/>
      <c r="H31" s="126"/>
      <c r="I31" s="126"/>
      <c r="J31" s="126"/>
    </row>
    <row r="32" spans="1:14" s="69" customFormat="1" ht="12">
      <c r="A32" s="118"/>
      <c r="B32" s="124"/>
      <c r="C32" s="125"/>
      <c r="D32" s="125"/>
      <c r="E32" s="126"/>
      <c r="F32" s="126"/>
      <c r="G32" s="126"/>
      <c r="H32" s="126"/>
      <c r="I32" s="126"/>
      <c r="J32" s="126"/>
    </row>
    <row r="33" spans="1:10" s="69" customFormat="1" ht="12">
      <c r="A33" s="118"/>
      <c r="B33" s="124"/>
      <c r="C33" s="125"/>
      <c r="D33" s="125"/>
      <c r="E33" s="126"/>
      <c r="F33" s="126"/>
      <c r="G33" s="126"/>
      <c r="H33" s="126"/>
      <c r="I33" s="126"/>
      <c r="J33" s="126"/>
    </row>
  </sheetData>
  <mergeCells count="19">
    <mergeCell ref="B19:J19"/>
    <mergeCell ref="B5:D5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  <mergeCell ref="B27:J27"/>
    <mergeCell ref="B20:J20"/>
    <mergeCell ref="B21:J21"/>
    <mergeCell ref="B22:J22"/>
    <mergeCell ref="B24:J24"/>
    <mergeCell ref="B25:J25"/>
    <mergeCell ref="B26:J26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Residentes idade N (01)'!A1" display="Número de pessoas residentes, escalão etário, 2001 (intervalo quinquenal)"/>
    <hyperlink ref="B13:J13" location="'Residentes género e idade %(01)'!A1" display="Número de pessoas residentes, género e escalão etário, 2001 (%)"/>
    <hyperlink ref="B8:J8" location="'Residentes género N (01)'!A1" display="Número de pessoas residentes, género, 2001 (intervalo quinquenal)"/>
    <hyperlink ref="B9:J9" location="'Residentes género % (01)'!A1" display="Número de pessoas residentes, género, 2001 (intervalo quinquenal) (%)"/>
    <hyperlink ref="B11:J11" location="'Residentes idade % (01)'!A1" display="Número de pessoas residentes, escalão etário, 2001 (intervalo quinquenal) (%)"/>
    <hyperlink ref="B12:J12" location="'Residentes gén e id (01)'!A1" display="Número de pessoas residentes, género e escalão etário, 2001 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3"/>
  <sheetViews>
    <sheetView showGridLines="0" showRowColHeaders="0" workbookViewId="0">
      <pane ySplit="15" topLeftCell="A16" activePane="bottomLeft" state="frozen"/>
      <selection pane="bottomLeft"/>
    </sheetView>
  </sheetViews>
  <sheetFormatPr defaultRowHeight="12.75"/>
  <cols>
    <col min="1" max="1" width="12" style="53" customWidth="1"/>
    <col min="2" max="2" width="38" style="6" customWidth="1"/>
    <col min="3" max="3" width="13.7109375" customWidth="1"/>
    <col min="4" max="4" width="1.42578125" style="1" customWidth="1"/>
    <col min="5" max="5" width="13.7109375" customWidth="1"/>
    <col min="6" max="6" width="1.42578125" style="1" customWidth="1"/>
    <col min="7" max="7" width="13.7109375" customWidth="1"/>
  </cols>
  <sheetData>
    <row r="2" spans="1:9">
      <c r="C2" s="6"/>
      <c r="D2" s="50"/>
    </row>
    <row r="6" spans="1:9" ht="12">
      <c r="A6" s="54" t="s">
        <v>60</v>
      </c>
      <c r="B6" s="44" t="s">
        <v>123</v>
      </c>
      <c r="C6" s="55"/>
      <c r="D6" s="56"/>
    </row>
    <row r="7" spans="1:9" ht="12">
      <c r="A7" s="54"/>
      <c r="B7" s="47" t="s">
        <v>128</v>
      </c>
    </row>
    <row r="8" spans="1:9" ht="11.25">
      <c r="B8" s="208" t="s">
        <v>142</v>
      </c>
      <c r="C8" s="209"/>
      <c r="D8" s="209"/>
      <c r="E8" s="209"/>
      <c r="F8" s="209"/>
      <c r="G8" s="209"/>
      <c r="H8" s="209"/>
      <c r="I8" s="209"/>
    </row>
    <row r="9" spans="1:9">
      <c r="E9" s="32"/>
      <c r="F9" s="52"/>
    </row>
    <row r="10" spans="1:9" ht="45" customHeight="1">
      <c r="B10" s="3"/>
      <c r="C10" s="206" t="s">
        <v>123</v>
      </c>
      <c r="D10" s="206"/>
      <c r="E10" s="207"/>
      <c r="F10" s="207"/>
      <c r="G10" s="207"/>
    </row>
    <row r="11" spans="1:9" ht="21" customHeight="1">
      <c r="B11" s="137" t="s">
        <v>56</v>
      </c>
      <c r="C11" s="49" t="s">
        <v>102</v>
      </c>
      <c r="D11" s="51"/>
      <c r="E11" s="49" t="s">
        <v>135</v>
      </c>
      <c r="F11" s="51"/>
      <c r="G11" s="49" t="s">
        <v>57</v>
      </c>
    </row>
    <row r="12" spans="1:9" ht="15" customHeight="1">
      <c r="B12" s="2" t="s">
        <v>72</v>
      </c>
      <c r="C12" s="180">
        <v>5355976</v>
      </c>
      <c r="D12" s="133"/>
      <c r="E12" s="180">
        <v>5000141</v>
      </c>
      <c r="F12" s="133"/>
      <c r="G12" s="185">
        <v>10356117</v>
      </c>
      <c r="H12" s="31"/>
    </row>
    <row r="13" spans="1:9" ht="15" customHeight="1">
      <c r="B13" s="18" t="s">
        <v>133</v>
      </c>
      <c r="C13" s="181">
        <v>1386191</v>
      </c>
      <c r="D13" s="133"/>
      <c r="E13" s="181">
        <v>1275659</v>
      </c>
      <c r="F13" s="133"/>
      <c r="G13" s="186">
        <v>2661850</v>
      </c>
      <c r="H13" s="31"/>
    </row>
    <row r="14" spans="1:9" ht="15" customHeight="1">
      <c r="B14" s="18" t="s">
        <v>1</v>
      </c>
      <c r="C14" s="181">
        <v>1019860</v>
      </c>
      <c r="D14" s="133"/>
      <c r="E14" s="181">
        <v>927401</v>
      </c>
      <c r="F14" s="133"/>
      <c r="G14" s="186">
        <v>1947261</v>
      </c>
      <c r="H14" s="31"/>
    </row>
    <row r="15" spans="1:9" ht="15" customHeight="1">
      <c r="B15" s="18" t="s">
        <v>70</v>
      </c>
      <c r="C15" s="182">
        <v>306670</v>
      </c>
      <c r="D15" s="133"/>
      <c r="E15" s="182">
        <v>257987</v>
      </c>
      <c r="F15" s="133"/>
      <c r="G15" s="187">
        <v>564657</v>
      </c>
      <c r="H15" s="31"/>
    </row>
    <row r="16" spans="1:9" ht="14.25" customHeight="1">
      <c r="B16" s="19" t="s">
        <v>3</v>
      </c>
      <c r="C16" s="183">
        <v>9674</v>
      </c>
      <c r="D16" s="133"/>
      <c r="E16" s="183">
        <v>8284</v>
      </c>
      <c r="F16" s="133"/>
      <c r="G16" s="186">
        <v>17958</v>
      </c>
      <c r="H16" s="31"/>
    </row>
    <row r="17" spans="2:8" ht="14.25" customHeight="1">
      <c r="B17" s="19" t="s">
        <v>4</v>
      </c>
      <c r="C17" s="181">
        <v>7954</v>
      </c>
      <c r="D17" s="133"/>
      <c r="E17" s="181">
        <v>6489</v>
      </c>
      <c r="F17" s="133"/>
      <c r="G17" s="186">
        <v>14443</v>
      </c>
      <c r="H17" s="31"/>
    </row>
    <row r="18" spans="2:8" ht="14.25" customHeight="1">
      <c r="B18" s="19" t="s">
        <v>5</v>
      </c>
      <c r="C18" s="181">
        <v>5606</v>
      </c>
      <c r="D18" s="133"/>
      <c r="E18" s="181">
        <v>4647</v>
      </c>
      <c r="F18" s="133"/>
      <c r="G18" s="186">
        <v>10253</v>
      </c>
      <c r="H18" s="31"/>
    </row>
    <row r="19" spans="2:8" ht="14.25" customHeight="1">
      <c r="B19" s="19" t="s">
        <v>6</v>
      </c>
      <c r="C19" s="181">
        <v>5599</v>
      </c>
      <c r="D19" s="133"/>
      <c r="E19" s="181">
        <v>4021</v>
      </c>
      <c r="F19" s="133"/>
      <c r="G19" s="186">
        <v>9620</v>
      </c>
      <c r="H19" s="31"/>
    </row>
    <row r="20" spans="2:8" ht="14.25" customHeight="1">
      <c r="B20" s="19" t="s">
        <v>7</v>
      </c>
      <c r="C20" s="181">
        <v>5013</v>
      </c>
      <c r="D20" s="133"/>
      <c r="E20" s="181">
        <v>4631</v>
      </c>
      <c r="F20" s="133"/>
      <c r="G20" s="186">
        <v>9644</v>
      </c>
      <c r="H20" s="31"/>
    </row>
    <row r="21" spans="2:8" ht="14.25" customHeight="1">
      <c r="B21" s="19" t="s">
        <v>8</v>
      </c>
      <c r="C21" s="181">
        <v>5412</v>
      </c>
      <c r="D21" s="133"/>
      <c r="E21" s="181">
        <v>4326</v>
      </c>
      <c r="F21" s="133"/>
      <c r="G21" s="186">
        <v>9738</v>
      </c>
      <c r="H21" s="31"/>
    </row>
    <row r="22" spans="2:8" ht="14.25" customHeight="1">
      <c r="B22" s="19" t="s">
        <v>9</v>
      </c>
      <c r="C22" s="181">
        <v>7621</v>
      </c>
      <c r="D22" s="133"/>
      <c r="E22" s="181">
        <v>6620</v>
      </c>
      <c r="F22" s="133"/>
      <c r="G22" s="186">
        <v>14241</v>
      </c>
      <c r="H22" s="31"/>
    </row>
    <row r="23" spans="2:8" ht="14.25" customHeight="1">
      <c r="B23" s="19" t="s">
        <v>10</v>
      </c>
      <c r="C23" s="181">
        <v>22253</v>
      </c>
      <c r="D23" s="133"/>
      <c r="E23" s="181">
        <v>19115</v>
      </c>
      <c r="F23" s="133"/>
      <c r="G23" s="186">
        <v>41368</v>
      </c>
      <c r="H23" s="31"/>
    </row>
    <row r="24" spans="2:8" ht="14.25" customHeight="1">
      <c r="B24" s="19" t="s">
        <v>11</v>
      </c>
      <c r="C24" s="181">
        <v>6205</v>
      </c>
      <c r="D24" s="133"/>
      <c r="E24" s="181">
        <v>4943</v>
      </c>
      <c r="F24" s="133"/>
      <c r="G24" s="186">
        <v>11148</v>
      </c>
      <c r="H24" s="31"/>
    </row>
    <row r="25" spans="2:8" ht="14.25" customHeight="1">
      <c r="B25" s="19" t="s">
        <v>12</v>
      </c>
      <c r="C25" s="181">
        <v>8280</v>
      </c>
      <c r="D25" s="133"/>
      <c r="E25" s="181">
        <v>7647</v>
      </c>
      <c r="F25" s="133"/>
      <c r="G25" s="186">
        <v>15927</v>
      </c>
      <c r="H25" s="31"/>
    </row>
    <row r="26" spans="2:8" ht="14.25" customHeight="1">
      <c r="B26" s="19" t="s">
        <v>13</v>
      </c>
      <c r="C26" s="181">
        <v>9975</v>
      </c>
      <c r="D26" s="133"/>
      <c r="E26" s="181">
        <v>9014</v>
      </c>
      <c r="F26" s="133"/>
      <c r="G26" s="186">
        <v>18989</v>
      </c>
      <c r="H26" s="31"/>
    </row>
    <row r="27" spans="2:8" ht="14.25" customHeight="1">
      <c r="B27" s="19" t="s">
        <v>14</v>
      </c>
      <c r="C27" s="181">
        <v>332</v>
      </c>
      <c r="D27" s="133"/>
      <c r="E27" s="181">
        <v>255</v>
      </c>
      <c r="F27" s="133"/>
      <c r="G27" s="186">
        <v>587</v>
      </c>
      <c r="H27" s="31"/>
    </row>
    <row r="28" spans="2:8" ht="14.25" customHeight="1">
      <c r="B28" s="19" t="s">
        <v>15</v>
      </c>
      <c r="C28" s="181">
        <v>5388</v>
      </c>
      <c r="D28" s="133"/>
      <c r="E28" s="181">
        <v>5121</v>
      </c>
      <c r="F28" s="133"/>
      <c r="G28" s="186">
        <v>10509</v>
      </c>
      <c r="H28" s="31"/>
    </row>
    <row r="29" spans="2:8" ht="14.25" customHeight="1">
      <c r="B29" s="19" t="s">
        <v>16</v>
      </c>
      <c r="C29" s="181">
        <v>2438</v>
      </c>
      <c r="D29" s="133"/>
      <c r="E29" s="181">
        <v>1881</v>
      </c>
      <c r="F29" s="133"/>
      <c r="G29" s="186">
        <v>4319</v>
      </c>
      <c r="H29" s="31"/>
    </row>
    <row r="30" spans="2:8" ht="14.25" customHeight="1">
      <c r="B30" s="19" t="s">
        <v>17</v>
      </c>
      <c r="C30" s="181">
        <v>1720</v>
      </c>
      <c r="D30" s="133"/>
      <c r="E30" s="181">
        <v>1462</v>
      </c>
      <c r="F30" s="133"/>
      <c r="G30" s="186">
        <v>3182</v>
      </c>
      <c r="H30" s="31"/>
    </row>
    <row r="31" spans="2:8" ht="14.25" customHeight="1">
      <c r="B31" s="19" t="s">
        <v>18</v>
      </c>
      <c r="C31" s="181">
        <v>3808</v>
      </c>
      <c r="D31" s="133"/>
      <c r="E31" s="181">
        <v>3152</v>
      </c>
      <c r="F31" s="133"/>
      <c r="G31" s="186">
        <v>6960</v>
      </c>
      <c r="H31" s="31"/>
    </row>
    <row r="32" spans="2:8" ht="14.25" customHeight="1">
      <c r="B32" s="19" t="s">
        <v>19</v>
      </c>
      <c r="C32" s="181">
        <v>4992</v>
      </c>
      <c r="D32" s="133"/>
      <c r="E32" s="181">
        <v>3678</v>
      </c>
      <c r="F32" s="133"/>
      <c r="G32" s="186">
        <v>8670</v>
      </c>
      <c r="H32" s="31"/>
    </row>
    <row r="33" spans="2:8" ht="14.25" customHeight="1">
      <c r="B33" s="19" t="s">
        <v>20</v>
      </c>
      <c r="C33" s="181">
        <v>20036</v>
      </c>
      <c r="D33" s="133"/>
      <c r="E33" s="181">
        <v>17657</v>
      </c>
      <c r="F33" s="133"/>
      <c r="G33" s="186">
        <v>37693</v>
      </c>
      <c r="H33" s="31"/>
    </row>
    <row r="34" spans="2:8" ht="14.25" customHeight="1">
      <c r="B34" s="19" t="s">
        <v>21</v>
      </c>
      <c r="C34" s="181">
        <v>197</v>
      </c>
      <c r="D34" s="133"/>
      <c r="E34" s="181">
        <v>183</v>
      </c>
      <c r="F34" s="133"/>
      <c r="G34" s="186">
        <v>380</v>
      </c>
      <c r="H34" s="31"/>
    </row>
    <row r="35" spans="2:8" ht="14.25" customHeight="1">
      <c r="B35" s="19" t="s">
        <v>22</v>
      </c>
      <c r="C35" s="181">
        <v>180</v>
      </c>
      <c r="D35" s="133"/>
      <c r="E35" s="181">
        <v>161</v>
      </c>
      <c r="F35" s="133"/>
      <c r="G35" s="186">
        <v>341</v>
      </c>
      <c r="H35" s="31"/>
    </row>
    <row r="36" spans="2:8" ht="14.25" customHeight="1">
      <c r="B36" s="19" t="s">
        <v>23</v>
      </c>
      <c r="C36" s="181">
        <v>20098</v>
      </c>
      <c r="D36" s="133"/>
      <c r="E36" s="181">
        <v>18669</v>
      </c>
      <c r="F36" s="133"/>
      <c r="G36" s="186">
        <v>38767</v>
      </c>
      <c r="H36" s="31"/>
    </row>
    <row r="37" spans="2:8" ht="14.25" customHeight="1">
      <c r="B37" s="19" t="s">
        <v>24</v>
      </c>
      <c r="C37" s="181">
        <v>2864</v>
      </c>
      <c r="D37" s="133"/>
      <c r="E37" s="181">
        <v>2229</v>
      </c>
      <c r="F37" s="133"/>
      <c r="G37" s="186">
        <v>5093</v>
      </c>
      <c r="H37" s="31"/>
    </row>
    <row r="38" spans="2:8" ht="14.25" customHeight="1">
      <c r="B38" s="19" t="s">
        <v>25</v>
      </c>
      <c r="C38" s="181">
        <v>8740</v>
      </c>
      <c r="D38" s="133"/>
      <c r="E38" s="181">
        <v>6551</v>
      </c>
      <c r="F38" s="133"/>
      <c r="G38" s="186">
        <v>15291</v>
      </c>
      <c r="H38" s="31"/>
    </row>
    <row r="39" spans="2:8" ht="14.25" customHeight="1">
      <c r="B39" s="19" t="s">
        <v>26</v>
      </c>
      <c r="C39" s="181">
        <v>3206</v>
      </c>
      <c r="D39" s="133"/>
      <c r="E39" s="181">
        <v>2862</v>
      </c>
      <c r="F39" s="133"/>
      <c r="G39" s="186">
        <v>6068</v>
      </c>
      <c r="H39" s="31"/>
    </row>
    <row r="40" spans="2:8" ht="14.25" customHeight="1">
      <c r="B40" s="19" t="s">
        <v>27</v>
      </c>
      <c r="C40" s="181">
        <v>7668</v>
      </c>
      <c r="D40" s="133"/>
      <c r="E40" s="181">
        <v>6054</v>
      </c>
      <c r="F40" s="133"/>
      <c r="G40" s="186">
        <v>13722</v>
      </c>
      <c r="H40" s="31"/>
    </row>
    <row r="41" spans="2:8" ht="14.25" customHeight="1">
      <c r="B41" s="19" t="s">
        <v>28</v>
      </c>
      <c r="C41" s="181">
        <v>4568</v>
      </c>
      <c r="D41" s="133"/>
      <c r="E41" s="181">
        <v>3924</v>
      </c>
      <c r="F41" s="133"/>
      <c r="G41" s="186">
        <v>8492</v>
      </c>
      <c r="H41" s="31"/>
    </row>
    <row r="42" spans="2:8" ht="14.25" customHeight="1">
      <c r="B42" s="19" t="s">
        <v>29</v>
      </c>
      <c r="C42" s="181">
        <v>475</v>
      </c>
      <c r="D42" s="133"/>
      <c r="E42" s="181">
        <v>405</v>
      </c>
      <c r="F42" s="133"/>
      <c r="G42" s="186">
        <v>880</v>
      </c>
      <c r="H42" s="31"/>
    </row>
    <row r="43" spans="2:8" ht="14.25" customHeight="1">
      <c r="B43" s="19" t="s">
        <v>30</v>
      </c>
      <c r="C43" s="181">
        <v>2243</v>
      </c>
      <c r="D43" s="133"/>
      <c r="E43" s="181">
        <v>1838</v>
      </c>
      <c r="F43" s="133"/>
      <c r="G43" s="186">
        <v>4081</v>
      </c>
      <c r="H43" s="31"/>
    </row>
    <row r="44" spans="2:8" ht="14.25" customHeight="1">
      <c r="B44" s="19" t="s">
        <v>31</v>
      </c>
      <c r="C44" s="181">
        <v>3183</v>
      </c>
      <c r="D44" s="133"/>
      <c r="E44" s="181">
        <v>2677</v>
      </c>
      <c r="F44" s="133"/>
      <c r="G44" s="186">
        <v>5860</v>
      </c>
      <c r="H44" s="31"/>
    </row>
    <row r="45" spans="2:8" ht="14.25" customHeight="1">
      <c r="B45" s="19" t="s">
        <v>32</v>
      </c>
      <c r="C45" s="181">
        <v>4169</v>
      </c>
      <c r="D45" s="133"/>
      <c r="E45" s="181">
        <v>3101</v>
      </c>
      <c r="F45" s="133"/>
      <c r="G45" s="186">
        <v>7270</v>
      </c>
      <c r="H45" s="31"/>
    </row>
    <row r="46" spans="2:8" ht="14.25" customHeight="1">
      <c r="B46" s="19" t="s">
        <v>33</v>
      </c>
      <c r="C46" s="181">
        <v>371</v>
      </c>
      <c r="D46" s="133"/>
      <c r="E46" s="181">
        <v>329</v>
      </c>
      <c r="F46" s="133"/>
      <c r="G46" s="186">
        <v>700</v>
      </c>
      <c r="H46" s="31"/>
    </row>
    <row r="47" spans="2:8" ht="14.25" customHeight="1">
      <c r="B47" s="19" t="s">
        <v>34</v>
      </c>
      <c r="C47" s="181">
        <v>5328</v>
      </c>
      <c r="D47" s="133"/>
      <c r="E47" s="181">
        <v>4428</v>
      </c>
      <c r="F47" s="133"/>
      <c r="G47" s="186">
        <v>9756</v>
      </c>
      <c r="H47" s="31"/>
    </row>
    <row r="48" spans="2:8" ht="14.25" customHeight="1">
      <c r="B48" s="19" t="s">
        <v>35</v>
      </c>
      <c r="C48" s="181">
        <v>24397</v>
      </c>
      <c r="D48" s="133"/>
      <c r="E48" s="181">
        <v>22013</v>
      </c>
      <c r="F48" s="133"/>
      <c r="G48" s="186">
        <v>46410</v>
      </c>
      <c r="H48" s="31"/>
    </row>
    <row r="49" spans="2:8" ht="14.25" customHeight="1">
      <c r="B49" s="19" t="s">
        <v>36</v>
      </c>
      <c r="C49" s="181">
        <v>485</v>
      </c>
      <c r="D49" s="133"/>
      <c r="E49" s="181">
        <v>372</v>
      </c>
      <c r="F49" s="133"/>
      <c r="G49" s="186">
        <v>857</v>
      </c>
      <c r="H49" s="31"/>
    </row>
    <row r="50" spans="2:8" ht="14.25" customHeight="1">
      <c r="B50" s="19" t="s">
        <v>37</v>
      </c>
      <c r="C50" s="181">
        <v>9868</v>
      </c>
      <c r="D50" s="133"/>
      <c r="E50" s="181">
        <v>7685</v>
      </c>
      <c r="F50" s="133"/>
      <c r="G50" s="186">
        <v>17553</v>
      </c>
      <c r="H50" s="31"/>
    </row>
    <row r="51" spans="2:8" ht="14.25" customHeight="1">
      <c r="B51" s="19" t="s">
        <v>38</v>
      </c>
      <c r="C51" s="181">
        <v>1139</v>
      </c>
      <c r="D51" s="133"/>
      <c r="E51" s="181">
        <v>908</v>
      </c>
      <c r="F51" s="133"/>
      <c r="G51" s="186">
        <v>2047</v>
      </c>
      <c r="H51" s="31"/>
    </row>
    <row r="52" spans="2:8" ht="14.25" customHeight="1">
      <c r="B52" s="19" t="s">
        <v>39</v>
      </c>
      <c r="C52" s="181">
        <v>2224</v>
      </c>
      <c r="D52" s="133"/>
      <c r="E52" s="181">
        <v>1789</v>
      </c>
      <c r="F52" s="133"/>
      <c r="G52" s="186">
        <v>4013</v>
      </c>
      <c r="H52" s="31"/>
    </row>
    <row r="53" spans="2:8" ht="14.25" customHeight="1">
      <c r="B53" s="19" t="s">
        <v>40</v>
      </c>
      <c r="C53" s="181">
        <v>867</v>
      </c>
      <c r="D53" s="133"/>
      <c r="E53" s="181">
        <v>745</v>
      </c>
      <c r="F53" s="133"/>
      <c r="G53" s="186">
        <v>1612</v>
      </c>
      <c r="H53" s="31"/>
    </row>
    <row r="54" spans="2:8" ht="14.25" customHeight="1">
      <c r="B54" s="19" t="s">
        <v>41</v>
      </c>
      <c r="C54" s="181">
        <v>18317</v>
      </c>
      <c r="D54" s="133"/>
      <c r="E54" s="181">
        <v>15361</v>
      </c>
      <c r="F54" s="133"/>
      <c r="G54" s="186">
        <v>33678</v>
      </c>
      <c r="H54" s="31"/>
    </row>
    <row r="55" spans="2:8" ht="14.25" customHeight="1">
      <c r="B55" s="19" t="s">
        <v>42</v>
      </c>
      <c r="C55" s="181">
        <v>4372</v>
      </c>
      <c r="D55" s="133"/>
      <c r="E55" s="181">
        <v>3729</v>
      </c>
      <c r="F55" s="133"/>
      <c r="G55" s="186">
        <v>8101</v>
      </c>
      <c r="H55" s="31"/>
    </row>
    <row r="56" spans="2:8" ht="14.25" customHeight="1">
      <c r="B56" s="19" t="s">
        <v>43</v>
      </c>
      <c r="C56" s="181">
        <v>9299</v>
      </c>
      <c r="D56" s="133"/>
      <c r="E56" s="181">
        <v>7774</v>
      </c>
      <c r="F56" s="133"/>
      <c r="G56" s="186">
        <v>17073</v>
      </c>
      <c r="H56" s="31"/>
    </row>
    <row r="57" spans="2:8" ht="14.25" customHeight="1">
      <c r="B57" s="19" t="s">
        <v>44</v>
      </c>
      <c r="C57" s="181">
        <v>7544</v>
      </c>
      <c r="D57" s="133"/>
      <c r="E57" s="181">
        <v>5905</v>
      </c>
      <c r="F57" s="133"/>
      <c r="G57" s="186">
        <v>13449</v>
      </c>
      <c r="H57" s="31"/>
    </row>
    <row r="58" spans="2:8" ht="14.25" customHeight="1">
      <c r="B58" s="19" t="s">
        <v>45</v>
      </c>
      <c r="C58" s="181">
        <v>6224</v>
      </c>
      <c r="D58" s="133"/>
      <c r="E58" s="181">
        <v>4558</v>
      </c>
      <c r="F58" s="133"/>
      <c r="G58" s="186">
        <v>10782</v>
      </c>
      <c r="H58" s="31"/>
    </row>
    <row r="59" spans="2:8" ht="14.25" customHeight="1">
      <c r="B59" s="19" t="s">
        <v>46</v>
      </c>
      <c r="C59" s="181">
        <v>9831</v>
      </c>
      <c r="D59" s="133"/>
      <c r="E59" s="181">
        <v>7573</v>
      </c>
      <c r="F59" s="133"/>
      <c r="G59" s="186">
        <v>17404</v>
      </c>
      <c r="H59" s="31"/>
    </row>
    <row r="60" spans="2:8" ht="14.25" customHeight="1">
      <c r="B60" s="19" t="s">
        <v>47</v>
      </c>
      <c r="C60" s="181">
        <v>1779</v>
      </c>
      <c r="D60" s="133"/>
      <c r="E60" s="181">
        <v>1499</v>
      </c>
      <c r="F60" s="133"/>
      <c r="G60" s="186">
        <v>3278</v>
      </c>
      <c r="H60" s="31"/>
    </row>
    <row r="61" spans="2:8" ht="14.25" customHeight="1">
      <c r="B61" s="19" t="s">
        <v>48</v>
      </c>
      <c r="C61" s="181">
        <v>3477</v>
      </c>
      <c r="D61" s="133"/>
      <c r="E61" s="181">
        <v>2527</v>
      </c>
      <c r="F61" s="133"/>
      <c r="G61" s="186">
        <v>6004</v>
      </c>
      <c r="H61" s="31"/>
    </row>
    <row r="62" spans="2:8" ht="14.25" customHeight="1">
      <c r="B62" s="19" t="s">
        <v>49</v>
      </c>
      <c r="C62" s="181">
        <v>958</v>
      </c>
      <c r="D62" s="133"/>
      <c r="E62" s="181">
        <v>819</v>
      </c>
      <c r="F62" s="133"/>
      <c r="G62" s="186">
        <v>1777</v>
      </c>
      <c r="H62" s="31"/>
    </row>
    <row r="63" spans="2:8" ht="14.25" customHeight="1">
      <c r="B63" s="19" t="s">
        <v>50</v>
      </c>
      <c r="C63" s="181">
        <v>646</v>
      </c>
      <c r="D63" s="133"/>
      <c r="E63" s="181">
        <v>529</v>
      </c>
      <c r="F63" s="133"/>
      <c r="G63" s="186">
        <v>1175</v>
      </c>
      <c r="H63" s="31"/>
    </row>
    <row r="64" spans="2:8" ht="14.25" customHeight="1">
      <c r="B64" s="19" t="s">
        <v>51</v>
      </c>
      <c r="C64" s="181">
        <v>1869</v>
      </c>
      <c r="D64" s="133"/>
      <c r="E64" s="181">
        <v>1652</v>
      </c>
      <c r="F64" s="133"/>
      <c r="G64" s="186">
        <v>3521</v>
      </c>
      <c r="H64" s="31"/>
    </row>
    <row r="65" spans="2:12" ht="14.25" customHeight="1">
      <c r="B65" s="19" t="s">
        <v>52</v>
      </c>
      <c r="C65" s="181">
        <v>3313</v>
      </c>
      <c r="D65" s="133"/>
      <c r="E65" s="181">
        <v>2558</v>
      </c>
      <c r="F65" s="133"/>
      <c r="G65" s="186">
        <v>5871</v>
      </c>
      <c r="H65" s="31"/>
    </row>
    <row r="66" spans="2:12" ht="14.25" customHeight="1">
      <c r="B66" s="19" t="s">
        <v>53</v>
      </c>
      <c r="C66" s="181">
        <v>2362</v>
      </c>
      <c r="D66" s="133"/>
      <c r="E66" s="181">
        <v>1905</v>
      </c>
      <c r="F66" s="133"/>
      <c r="G66" s="186">
        <v>4267</v>
      </c>
      <c r="H66" s="31"/>
      <c r="L66" s="21"/>
    </row>
    <row r="67" spans="2:12" ht="14.25" customHeight="1">
      <c r="B67" s="19" t="s">
        <v>54</v>
      </c>
      <c r="C67" s="181">
        <v>653</v>
      </c>
      <c r="D67" s="133"/>
      <c r="E67" s="181">
        <v>507</v>
      </c>
      <c r="F67" s="133"/>
      <c r="G67" s="186">
        <v>1160</v>
      </c>
      <c r="H67" s="31"/>
      <c r="K67" s="21"/>
    </row>
    <row r="68" spans="2:12" ht="14.25" customHeight="1">
      <c r="B68" s="19" t="s">
        <v>55</v>
      </c>
      <c r="C68" s="184">
        <v>1450</v>
      </c>
      <c r="D68" s="133"/>
      <c r="E68" s="184">
        <v>1225</v>
      </c>
      <c r="F68" s="133"/>
      <c r="G68" s="188">
        <v>2675</v>
      </c>
      <c r="H68" s="31"/>
      <c r="K68" s="21"/>
    </row>
    <row r="69" spans="2:12" ht="11.25">
      <c r="B69" s="20"/>
      <c r="C69" s="38"/>
      <c r="D69" s="38"/>
      <c r="E69" s="80"/>
      <c r="K69" s="21"/>
    </row>
    <row r="70" spans="2:12">
      <c r="K70" s="21"/>
    </row>
    <row r="73" spans="2:12" ht="11.25">
      <c r="B73" s="5"/>
    </row>
  </sheetData>
  <mergeCells count="2">
    <mergeCell ref="C10:G10"/>
    <mergeCell ref="B8:I8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4"/>
  <sheetViews>
    <sheetView showGridLines="0" showRowColHeaders="0" workbookViewId="0">
      <pane ySplit="15" topLeftCell="A16" activePane="bottomLeft" state="frozen"/>
      <selection pane="bottomLeft"/>
    </sheetView>
  </sheetViews>
  <sheetFormatPr defaultRowHeight="12.75"/>
  <cols>
    <col min="1" max="1" width="12" style="53" customWidth="1"/>
    <col min="2" max="2" width="38" style="6" customWidth="1"/>
    <col min="3" max="3" width="13.7109375" customWidth="1"/>
    <col min="4" max="4" width="1.42578125" style="1" customWidth="1"/>
    <col min="5" max="5" width="13.7109375" customWidth="1"/>
  </cols>
  <sheetData>
    <row r="2" spans="1:6">
      <c r="C2" s="6"/>
      <c r="D2" s="50"/>
    </row>
    <row r="6" spans="1:6" ht="12">
      <c r="A6" s="54" t="s">
        <v>61</v>
      </c>
      <c r="B6" s="44" t="s">
        <v>136</v>
      </c>
      <c r="C6" s="55"/>
      <c r="D6" s="56"/>
    </row>
    <row r="7" spans="1:6" ht="12">
      <c r="A7" s="54"/>
      <c r="B7" s="47" t="s">
        <v>129</v>
      </c>
    </row>
    <row r="9" spans="1:6">
      <c r="E9" s="32"/>
    </row>
    <row r="10" spans="1:6" ht="45" customHeight="1">
      <c r="B10" s="3"/>
      <c r="C10" s="206" t="s">
        <v>122</v>
      </c>
      <c r="D10" s="206"/>
      <c r="E10" s="207"/>
    </row>
    <row r="11" spans="1:6" ht="21" customHeight="1">
      <c r="B11" s="137" t="s">
        <v>95</v>
      </c>
      <c r="C11" s="49" t="s">
        <v>102</v>
      </c>
      <c r="D11" s="51"/>
      <c r="E11" s="49" t="s">
        <v>135</v>
      </c>
    </row>
    <row r="12" spans="1:6" ht="14.25" customHeight="1">
      <c r="B12" s="2" t="s">
        <v>72</v>
      </c>
      <c r="C12" s="189">
        <f>'Residentes género N (01)'!C12/'Residentes género N (01)'!G12</f>
        <v>0.51717994302304615</v>
      </c>
      <c r="D12" s="48"/>
      <c r="E12" s="189">
        <f>'Residentes género N (01)'!E12/'Residentes género N (01)'!G12</f>
        <v>0.48282005697695379</v>
      </c>
      <c r="F12" s="31"/>
    </row>
    <row r="13" spans="1:6" ht="14.25" customHeight="1">
      <c r="B13" s="77" t="s">
        <v>133</v>
      </c>
      <c r="C13" s="190">
        <f>'Residentes género N (01)'!C13/'Residentes género N (01)'!G13</f>
        <v>0.52076225181734503</v>
      </c>
      <c r="D13" s="48"/>
      <c r="E13" s="190">
        <f>'Residentes género N (01)'!E13/'Residentes género N (01)'!G13</f>
        <v>0.47923774818265491</v>
      </c>
      <c r="F13" s="31"/>
    </row>
    <row r="14" spans="1:6" ht="14.25" customHeight="1">
      <c r="B14" s="18" t="s">
        <v>1</v>
      </c>
      <c r="C14" s="190">
        <f>'Residentes género N (01)'!C14/'Residentes género N (01)'!G14</f>
        <v>0.52374078256587075</v>
      </c>
      <c r="D14" s="48"/>
      <c r="E14" s="190">
        <f>'Residentes género N (01)'!E14/'Residentes género N (01)'!G14</f>
        <v>0.47625921743412925</v>
      </c>
      <c r="F14" s="31"/>
    </row>
    <row r="15" spans="1:6" ht="14.25" customHeight="1">
      <c r="B15" s="18" t="s">
        <v>70</v>
      </c>
      <c r="C15" s="191">
        <f>'Residentes género N (01)'!C15/'Residentes género N (01)'!G15</f>
        <v>0.5431084711603682</v>
      </c>
      <c r="D15" s="48"/>
      <c r="E15" s="191">
        <f>'Residentes género N (01)'!E15/'Residentes género N (01)'!G15</f>
        <v>0.45689152883963186</v>
      </c>
      <c r="F15" s="31"/>
    </row>
    <row r="16" spans="1:6" ht="14.25" customHeight="1">
      <c r="B16" s="19" t="s">
        <v>3</v>
      </c>
      <c r="C16" s="190">
        <f>'Residentes género N (01)'!C16/'Residentes género N (01)'!G16</f>
        <v>0.5387014144114044</v>
      </c>
      <c r="D16" s="48"/>
      <c r="E16" s="190">
        <f>'Residentes género N (01)'!E16/'Residentes género N (01)'!G16</f>
        <v>0.4612985855885956</v>
      </c>
      <c r="F16" s="31"/>
    </row>
    <row r="17" spans="2:6" ht="14.25" customHeight="1">
      <c r="B17" s="19" t="s">
        <v>4</v>
      </c>
      <c r="C17" s="190">
        <f>'Residentes género N (01)'!C17/'Residentes género N (01)'!G17</f>
        <v>0.55071661012255069</v>
      </c>
      <c r="D17" s="48"/>
      <c r="E17" s="190">
        <f>'Residentes género N (01)'!E17/'Residentes género N (01)'!G17</f>
        <v>0.44928338987744926</v>
      </c>
      <c r="F17" s="31"/>
    </row>
    <row r="18" spans="2:6" ht="14.25" customHeight="1">
      <c r="B18" s="19" t="s">
        <v>5</v>
      </c>
      <c r="C18" s="190">
        <f>'Residentes género N (01)'!C18/'Residentes género N (01)'!G18</f>
        <v>0.54676679996098698</v>
      </c>
      <c r="D18" s="48"/>
      <c r="E18" s="190">
        <f>'Residentes género N (01)'!E18/'Residentes género N (01)'!G18</f>
        <v>0.45323320003901296</v>
      </c>
      <c r="F18" s="31"/>
    </row>
    <row r="19" spans="2:6" ht="14.25" customHeight="1">
      <c r="B19" s="19" t="s">
        <v>6</v>
      </c>
      <c r="C19" s="190">
        <f>'Residentes género N (01)'!C19/'Residentes género N (01)'!G19</f>
        <v>0.58201663201663201</v>
      </c>
      <c r="D19" s="48"/>
      <c r="E19" s="190">
        <f>'Residentes género N (01)'!E19/'Residentes género N (01)'!G19</f>
        <v>0.41798336798336799</v>
      </c>
      <c r="F19" s="31"/>
    </row>
    <row r="20" spans="2:6" ht="14.25" customHeight="1">
      <c r="B20" s="19" t="s">
        <v>7</v>
      </c>
      <c r="C20" s="190">
        <f>'Residentes género N (01)'!C20/'Residentes género N (01)'!G20</f>
        <v>0.51980506014102035</v>
      </c>
      <c r="D20" s="48"/>
      <c r="E20" s="190">
        <f>'Residentes género N (01)'!E20/'Residentes género N (01)'!G20</f>
        <v>0.48019493985897965</v>
      </c>
      <c r="F20" s="31"/>
    </row>
    <row r="21" spans="2:6" ht="14.25" customHeight="1">
      <c r="B21" s="19" t="s">
        <v>8</v>
      </c>
      <c r="C21" s="190">
        <f>'Residentes género N (01)'!C21/'Residentes género N (01)'!G21</f>
        <v>0.55576093653727665</v>
      </c>
      <c r="D21" s="48"/>
      <c r="E21" s="190">
        <f>'Residentes género N (01)'!E21/'Residentes género N (01)'!G21</f>
        <v>0.44423906346272335</v>
      </c>
      <c r="F21" s="31"/>
    </row>
    <row r="22" spans="2:6" ht="14.25" customHeight="1">
      <c r="B22" s="19" t="s">
        <v>9</v>
      </c>
      <c r="C22" s="190">
        <f>'Residentes género N (01)'!C22/'Residentes género N (01)'!G22</f>
        <v>0.5351450038620883</v>
      </c>
      <c r="D22" s="48"/>
      <c r="E22" s="190">
        <f>'Residentes género N (01)'!E22/'Residentes género N (01)'!G22</f>
        <v>0.46485499613791165</v>
      </c>
      <c r="F22" s="31"/>
    </row>
    <row r="23" spans="2:6" ht="14.25" customHeight="1">
      <c r="B23" s="19" t="s">
        <v>10</v>
      </c>
      <c r="C23" s="190">
        <f>'Residentes género N (01)'!C23/'Residentes género N (01)'!G23</f>
        <v>0.5379278669502997</v>
      </c>
      <c r="D23" s="48"/>
      <c r="E23" s="190">
        <f>'Residentes género N (01)'!E23/'Residentes género N (01)'!G23</f>
        <v>0.46207213304970024</v>
      </c>
      <c r="F23" s="31"/>
    </row>
    <row r="24" spans="2:6" ht="14.25" customHeight="1">
      <c r="B24" s="19" t="s">
        <v>11</v>
      </c>
      <c r="C24" s="190">
        <f>'Residentes género N (01)'!C24/'Residentes género N (01)'!G24</f>
        <v>0.55660208109077858</v>
      </c>
      <c r="D24" s="48"/>
      <c r="E24" s="190">
        <f>'Residentes género N (01)'!E24/'Residentes género N (01)'!G24</f>
        <v>0.44339791890922137</v>
      </c>
      <c r="F24" s="31"/>
    </row>
    <row r="25" spans="2:6" ht="14.25" customHeight="1">
      <c r="B25" s="19" t="s">
        <v>12</v>
      </c>
      <c r="C25" s="190">
        <f>'Residentes género N (01)'!C25/'Residentes género N (01)'!G25</f>
        <v>0.51987191561499346</v>
      </c>
      <c r="D25" s="48"/>
      <c r="E25" s="190">
        <f>'Residentes género N (01)'!E25/'Residentes género N (01)'!G25</f>
        <v>0.48012808438500659</v>
      </c>
      <c r="F25" s="31"/>
    </row>
    <row r="26" spans="2:6" ht="14.25" customHeight="1">
      <c r="B26" s="19" t="s">
        <v>13</v>
      </c>
      <c r="C26" s="190">
        <f>'Residentes género N (01)'!C26/'Residentes género N (01)'!G26</f>
        <v>0.52530412343988619</v>
      </c>
      <c r="D26" s="48"/>
      <c r="E26" s="190">
        <f>'Residentes género N (01)'!E26/'Residentes género N (01)'!G26</f>
        <v>0.47469587656011375</v>
      </c>
      <c r="F26" s="31"/>
    </row>
    <row r="27" spans="2:6" ht="14.25" customHeight="1">
      <c r="B27" s="19" t="s">
        <v>14</v>
      </c>
      <c r="C27" s="190">
        <f>'Residentes género N (01)'!C27/'Residentes género N (01)'!G27</f>
        <v>0.565587734241908</v>
      </c>
      <c r="D27" s="48"/>
      <c r="E27" s="190">
        <f>'Residentes género N (01)'!E27/'Residentes género N (01)'!G27</f>
        <v>0.434412265758092</v>
      </c>
      <c r="F27" s="31"/>
    </row>
    <row r="28" spans="2:6" ht="14.25" customHeight="1">
      <c r="B28" s="19" t="s">
        <v>15</v>
      </c>
      <c r="C28" s="190">
        <f>'Residentes género N (01)'!C28/'Residentes género N (01)'!G28</f>
        <v>0.51270339708821011</v>
      </c>
      <c r="D28" s="48"/>
      <c r="E28" s="190">
        <f>'Residentes género N (01)'!E28/'Residentes género N (01)'!G28</f>
        <v>0.48729660291178989</v>
      </c>
      <c r="F28" s="31"/>
    </row>
    <row r="29" spans="2:6" ht="14.25" customHeight="1">
      <c r="B29" s="19" t="s">
        <v>16</v>
      </c>
      <c r="C29" s="190">
        <f>'Residentes género N (01)'!C29/'Residentes género N (01)'!G29</f>
        <v>0.56448251910164393</v>
      </c>
      <c r="D29" s="48"/>
      <c r="E29" s="190">
        <f>'Residentes género N (01)'!E29/'Residentes género N (01)'!G29</f>
        <v>0.43551748089835612</v>
      </c>
      <c r="F29" s="31"/>
    </row>
    <row r="30" spans="2:6" ht="14.25" customHeight="1">
      <c r="B30" s="19" t="s">
        <v>17</v>
      </c>
      <c r="C30" s="190">
        <f>'Residentes género N (01)'!C30/'Residentes género N (01)'!G30</f>
        <v>0.54054054054054057</v>
      </c>
      <c r="D30" s="48"/>
      <c r="E30" s="190">
        <f>'Residentes género N (01)'!E30/'Residentes género N (01)'!G30</f>
        <v>0.45945945945945948</v>
      </c>
      <c r="F30" s="31"/>
    </row>
    <row r="31" spans="2:6" ht="14.25" customHeight="1">
      <c r="B31" s="19" t="s">
        <v>18</v>
      </c>
      <c r="C31" s="190">
        <f>'Residentes género N (01)'!C31/'Residentes género N (01)'!G31</f>
        <v>0.54712643678160922</v>
      </c>
      <c r="D31" s="48"/>
      <c r="E31" s="190">
        <f>'Residentes género N (01)'!E31/'Residentes género N (01)'!G31</f>
        <v>0.45287356321839078</v>
      </c>
      <c r="F31" s="31"/>
    </row>
    <row r="32" spans="2:6" ht="14.25" customHeight="1">
      <c r="B32" s="19" t="s">
        <v>19</v>
      </c>
      <c r="C32" s="190">
        <f>'Residentes género N (01)'!C32/'Residentes género N (01)'!G32</f>
        <v>0.57577854671280282</v>
      </c>
      <c r="D32" s="48"/>
      <c r="E32" s="190">
        <f>'Residentes género N (01)'!E32/'Residentes género N (01)'!G32</f>
        <v>0.42422145328719724</v>
      </c>
      <c r="F32" s="31"/>
    </row>
    <row r="33" spans="2:6" ht="14.25" customHeight="1">
      <c r="B33" s="19" t="s">
        <v>20</v>
      </c>
      <c r="C33" s="190">
        <f>'Residentes género N (01)'!C33/'Residentes género N (01)'!G33</f>
        <v>0.53155758363621897</v>
      </c>
      <c r="D33" s="48"/>
      <c r="E33" s="190">
        <f>'Residentes género N (01)'!E33/'Residentes género N (01)'!G33</f>
        <v>0.46844241636378109</v>
      </c>
      <c r="F33" s="31"/>
    </row>
    <row r="34" spans="2:6" ht="14.25" customHeight="1">
      <c r="B34" s="19" t="s">
        <v>21</v>
      </c>
      <c r="C34" s="190">
        <f>'Residentes género N (01)'!C34/'Residentes género N (01)'!G34</f>
        <v>0.51842105263157889</v>
      </c>
      <c r="D34" s="48"/>
      <c r="E34" s="190">
        <f>'Residentes género N (01)'!E34/'Residentes género N (01)'!G34</f>
        <v>0.48157894736842105</v>
      </c>
      <c r="F34" s="31"/>
    </row>
    <row r="35" spans="2:6" ht="14.25" customHeight="1">
      <c r="B35" s="19" t="s">
        <v>22</v>
      </c>
      <c r="C35" s="190">
        <f>'Residentes género N (01)'!C35/'Residentes género N (01)'!G35</f>
        <v>0.52785923753665687</v>
      </c>
      <c r="D35" s="48"/>
      <c r="E35" s="190">
        <f>'Residentes género N (01)'!E35/'Residentes género N (01)'!G35</f>
        <v>0.47214076246334313</v>
      </c>
      <c r="F35" s="31"/>
    </row>
    <row r="36" spans="2:6" ht="14.25" customHeight="1">
      <c r="B36" s="19" t="s">
        <v>23</v>
      </c>
      <c r="C36" s="190">
        <f>'Residentes género N (01)'!C36/'Residentes género N (01)'!G36</f>
        <v>0.51843062398431661</v>
      </c>
      <c r="D36" s="48"/>
      <c r="E36" s="190">
        <f>'Residentes género N (01)'!E36/'Residentes género N (01)'!G36</f>
        <v>0.48156937601568345</v>
      </c>
      <c r="F36" s="31"/>
    </row>
    <row r="37" spans="2:6" ht="14.25" customHeight="1">
      <c r="B37" s="19" t="s">
        <v>24</v>
      </c>
      <c r="C37" s="190">
        <f>'Residentes género N (01)'!C37/'Residentes género N (01)'!G37</f>
        <v>0.56234046730806986</v>
      </c>
      <c r="D37" s="48"/>
      <c r="E37" s="190">
        <f>'Residentes género N (01)'!E37/'Residentes género N (01)'!G37</f>
        <v>0.43765953269193009</v>
      </c>
      <c r="F37" s="31"/>
    </row>
    <row r="38" spans="2:6" ht="14.25" customHeight="1">
      <c r="B38" s="19" t="s">
        <v>25</v>
      </c>
      <c r="C38" s="190">
        <f>'Residentes género N (01)'!C38/'Residentes género N (01)'!G38</f>
        <v>0.57157805244915305</v>
      </c>
      <c r="D38" s="48"/>
      <c r="E38" s="190">
        <f>'Residentes género N (01)'!E38/'Residentes género N (01)'!G38</f>
        <v>0.42842194755084689</v>
      </c>
      <c r="F38" s="31"/>
    </row>
    <row r="39" spans="2:6" ht="14.25" customHeight="1">
      <c r="B39" s="19" t="s">
        <v>26</v>
      </c>
      <c r="C39" s="190">
        <f>'Residentes género N (01)'!C39/'Residentes género N (01)'!G39</f>
        <v>0.52834541858932105</v>
      </c>
      <c r="D39" s="48"/>
      <c r="E39" s="190">
        <f>'Residentes género N (01)'!E39/'Residentes género N (01)'!G39</f>
        <v>0.47165458141067895</v>
      </c>
      <c r="F39" s="31"/>
    </row>
    <row r="40" spans="2:6" ht="14.25" customHeight="1">
      <c r="B40" s="19" t="s">
        <v>27</v>
      </c>
      <c r="C40" s="190">
        <f>'Residentes género N (01)'!C40/'Residentes género N (01)'!G40</f>
        <v>0.55881066899868825</v>
      </c>
      <c r="D40" s="48"/>
      <c r="E40" s="190">
        <f>'Residentes género N (01)'!E40/'Residentes género N (01)'!G40</f>
        <v>0.44118933100131175</v>
      </c>
      <c r="F40" s="31"/>
    </row>
    <row r="41" spans="2:6" ht="14.25" customHeight="1">
      <c r="B41" s="19" t="s">
        <v>28</v>
      </c>
      <c r="C41" s="190">
        <f>'Residentes género N (01)'!C41/'Residentes género N (01)'!G41</f>
        <v>0.53791804050871406</v>
      </c>
      <c r="D41" s="48"/>
      <c r="E41" s="190">
        <f>'Residentes género N (01)'!E41/'Residentes género N (01)'!G41</f>
        <v>0.46208195949128594</v>
      </c>
      <c r="F41" s="31"/>
    </row>
    <row r="42" spans="2:6" ht="14.25" customHeight="1">
      <c r="B42" s="19" t="s">
        <v>29</v>
      </c>
      <c r="C42" s="190">
        <f>'Residentes género N (01)'!C42/'Residentes género N (01)'!G42</f>
        <v>0.53977272727272729</v>
      </c>
      <c r="D42" s="48"/>
      <c r="E42" s="190">
        <f>'Residentes género N (01)'!E42/'Residentes género N (01)'!G42</f>
        <v>0.46022727272727271</v>
      </c>
      <c r="F42" s="31"/>
    </row>
    <row r="43" spans="2:6" ht="14.25" customHeight="1">
      <c r="B43" s="19" t="s">
        <v>30</v>
      </c>
      <c r="C43" s="190">
        <f>'Residentes género N (01)'!C43/'Residentes género N (01)'!G43</f>
        <v>0.54962019112962512</v>
      </c>
      <c r="D43" s="48"/>
      <c r="E43" s="190">
        <f>'Residentes género N (01)'!E43/'Residentes género N (01)'!G43</f>
        <v>0.45037980887037493</v>
      </c>
      <c r="F43" s="31"/>
    </row>
    <row r="44" spans="2:6" ht="14.25" customHeight="1">
      <c r="B44" s="19" t="s">
        <v>31</v>
      </c>
      <c r="C44" s="190">
        <f>'Residentes género N (01)'!C44/'Residentes género N (01)'!G44</f>
        <v>0.54317406143344715</v>
      </c>
      <c r="D44" s="48"/>
      <c r="E44" s="190">
        <f>'Residentes género N (01)'!E44/'Residentes género N (01)'!G44</f>
        <v>0.4568259385665529</v>
      </c>
      <c r="F44" s="31"/>
    </row>
    <row r="45" spans="2:6" ht="14.25" customHeight="1">
      <c r="B45" s="19" t="s">
        <v>32</v>
      </c>
      <c r="C45" s="190">
        <f>'Residentes género N (01)'!C45/'Residentes género N (01)'!G45</f>
        <v>0.5734525447042641</v>
      </c>
      <c r="D45" s="48"/>
      <c r="E45" s="190">
        <f>'Residentes género N (01)'!E45/'Residentes género N (01)'!G45</f>
        <v>0.4265474552957359</v>
      </c>
      <c r="F45" s="31"/>
    </row>
    <row r="46" spans="2:6" ht="14.25" customHeight="1">
      <c r="B46" s="19" t="s">
        <v>33</v>
      </c>
      <c r="C46" s="190">
        <f>'Residentes género N (01)'!C46/'Residentes género N (01)'!G46</f>
        <v>0.53</v>
      </c>
      <c r="D46" s="48"/>
      <c r="E46" s="190">
        <f>'Residentes género N (01)'!E46/'Residentes género N (01)'!G46</f>
        <v>0.47</v>
      </c>
      <c r="F46" s="31"/>
    </row>
    <row r="47" spans="2:6" ht="14.25" customHeight="1">
      <c r="B47" s="19" t="s">
        <v>34</v>
      </c>
      <c r="C47" s="190">
        <f>'Residentes género N (01)'!C47/'Residentes género N (01)'!G47</f>
        <v>0.54612546125461259</v>
      </c>
      <c r="D47" s="48"/>
      <c r="E47" s="190">
        <f>'Residentes género N (01)'!E47/'Residentes género N (01)'!G47</f>
        <v>0.45387453874538747</v>
      </c>
      <c r="F47" s="31"/>
    </row>
    <row r="48" spans="2:6" ht="14.25" customHeight="1">
      <c r="B48" s="19" t="s">
        <v>35</v>
      </c>
      <c r="C48" s="190">
        <f>'Residentes género N (01)'!C48/'Residentes género N (01)'!G48</f>
        <v>0.52568411980176688</v>
      </c>
      <c r="D48" s="48"/>
      <c r="E48" s="190">
        <f>'Residentes género N (01)'!E48/'Residentes género N (01)'!G48</f>
        <v>0.47431588019823312</v>
      </c>
      <c r="F48" s="31"/>
    </row>
    <row r="49" spans="2:6" ht="14.25" customHeight="1">
      <c r="B49" s="19" t="s">
        <v>36</v>
      </c>
      <c r="C49" s="190">
        <f>'Residentes género N (01)'!C49/'Residentes género N (01)'!G49</f>
        <v>0.56592765460910155</v>
      </c>
      <c r="D49" s="48"/>
      <c r="E49" s="190">
        <f>'Residentes género N (01)'!E49/'Residentes género N (01)'!G49</f>
        <v>0.43407234539089851</v>
      </c>
      <c r="F49" s="31"/>
    </row>
    <row r="50" spans="2:6" ht="14.25" customHeight="1">
      <c r="B50" s="19" t="s">
        <v>37</v>
      </c>
      <c r="C50" s="190">
        <f>'Residentes género N (01)'!C50/'Residentes género N (01)'!G50</f>
        <v>0.56218310260354354</v>
      </c>
      <c r="D50" s="48"/>
      <c r="E50" s="190">
        <f>'Residentes género N (01)'!E50/'Residentes género N (01)'!G50</f>
        <v>0.43781689739645646</v>
      </c>
      <c r="F50" s="31"/>
    </row>
    <row r="51" spans="2:6" ht="14.25" customHeight="1">
      <c r="B51" s="19" t="s">
        <v>38</v>
      </c>
      <c r="C51" s="190">
        <f>'Residentes género N (01)'!C51/'Residentes género N (01)'!G51</f>
        <v>0.55642403517342454</v>
      </c>
      <c r="D51" s="48"/>
      <c r="E51" s="190">
        <f>'Residentes género N (01)'!E51/'Residentes género N (01)'!G51</f>
        <v>0.44357596482657546</v>
      </c>
      <c r="F51" s="31"/>
    </row>
    <row r="52" spans="2:6" ht="14.25" customHeight="1">
      <c r="B52" s="19" t="s">
        <v>39</v>
      </c>
      <c r="C52" s="190">
        <f>'Residentes género N (01)'!C52/'Residentes género N (01)'!G52</f>
        <v>0.55419885372539246</v>
      </c>
      <c r="D52" s="48"/>
      <c r="E52" s="190">
        <f>'Residentes género N (01)'!E52/'Residentes género N (01)'!G52</f>
        <v>0.44580114627460754</v>
      </c>
      <c r="F52" s="31"/>
    </row>
    <row r="53" spans="2:6" ht="14.25" customHeight="1">
      <c r="B53" s="19" t="s">
        <v>40</v>
      </c>
      <c r="C53" s="190">
        <f>'Residentes género N (01)'!C53/'Residentes género N (01)'!G53</f>
        <v>0.53784119106699757</v>
      </c>
      <c r="D53" s="48"/>
      <c r="E53" s="190">
        <f>'Residentes género N (01)'!E53/'Residentes género N (01)'!G53</f>
        <v>0.46215880893300249</v>
      </c>
      <c r="F53" s="31"/>
    </row>
    <row r="54" spans="2:6" ht="14.25" customHeight="1">
      <c r="B54" s="19" t="s">
        <v>41</v>
      </c>
      <c r="C54" s="190">
        <f>'Residentes género N (01)'!C54/'Residentes género N (01)'!G54</f>
        <v>0.54388621652117108</v>
      </c>
      <c r="D54" s="48"/>
      <c r="E54" s="190">
        <f>'Residentes género N (01)'!E54/'Residentes género N (01)'!G54</f>
        <v>0.45611378347882892</v>
      </c>
      <c r="F54" s="31"/>
    </row>
    <row r="55" spans="2:6" ht="14.25" customHeight="1">
      <c r="B55" s="19" t="s">
        <v>42</v>
      </c>
      <c r="C55" s="190">
        <f>'Residentes género N (01)'!C55/'Residentes género N (01)'!G55</f>
        <v>0.53968645846191832</v>
      </c>
      <c r="D55" s="48"/>
      <c r="E55" s="190">
        <f>'Residentes género N (01)'!E55/'Residentes género N (01)'!G55</f>
        <v>0.46031354153808174</v>
      </c>
      <c r="F55" s="31"/>
    </row>
    <row r="56" spans="2:6" ht="14.25" customHeight="1">
      <c r="B56" s="19" t="s">
        <v>43</v>
      </c>
      <c r="C56" s="190">
        <f>'Residentes género N (01)'!C56/'Residentes género N (01)'!G56</f>
        <v>0.5446611608973233</v>
      </c>
      <c r="D56" s="48"/>
      <c r="E56" s="190">
        <f>'Residentes género N (01)'!E56/'Residentes género N (01)'!G56</f>
        <v>0.45533883910267675</v>
      </c>
      <c r="F56" s="31"/>
    </row>
    <row r="57" spans="2:6" ht="14.25" customHeight="1">
      <c r="B57" s="19" t="s">
        <v>44</v>
      </c>
      <c r="C57" s="190">
        <f>'Residentes género N (01)'!C57/'Residentes género N (01)'!G57</f>
        <v>0.56093389843111008</v>
      </c>
      <c r="D57" s="48"/>
      <c r="E57" s="190">
        <f>'Residentes género N (01)'!E57/'Residentes género N (01)'!G57</f>
        <v>0.43906610156888987</v>
      </c>
      <c r="F57" s="31"/>
    </row>
    <row r="58" spans="2:6" ht="14.25" customHeight="1">
      <c r="B58" s="19" t="s">
        <v>45</v>
      </c>
      <c r="C58" s="190">
        <f>'Residentes género N (01)'!C58/'Residentes género N (01)'!G58</f>
        <v>0.57725839361899467</v>
      </c>
      <c r="D58" s="48"/>
      <c r="E58" s="190">
        <f>'Residentes género N (01)'!E58/'Residentes género N (01)'!G58</f>
        <v>0.42274160638100539</v>
      </c>
      <c r="F58" s="31"/>
    </row>
    <row r="59" spans="2:6" ht="14.25" customHeight="1">
      <c r="B59" s="19" t="s">
        <v>46</v>
      </c>
      <c r="C59" s="190">
        <f>'Residentes género N (01)'!C59/'Residentes género N (01)'!G59</f>
        <v>0.5648701447943002</v>
      </c>
      <c r="D59" s="48"/>
      <c r="E59" s="190">
        <f>'Residentes género N (01)'!E59/'Residentes género N (01)'!G59</f>
        <v>0.43512985520569986</v>
      </c>
      <c r="F59" s="31"/>
    </row>
    <row r="60" spans="2:6" ht="14.25" customHeight="1">
      <c r="B60" s="19" t="s">
        <v>47</v>
      </c>
      <c r="C60" s="190">
        <f>'Residentes género N (01)'!C60/'Residentes género N (01)'!G60</f>
        <v>0.54270896888346554</v>
      </c>
      <c r="D60" s="48"/>
      <c r="E60" s="190">
        <f>'Residentes género N (01)'!E60/'Residentes género N (01)'!G60</f>
        <v>0.45729103111653446</v>
      </c>
      <c r="F60" s="31"/>
    </row>
    <row r="61" spans="2:6" ht="14.25" customHeight="1">
      <c r="B61" s="19" t="s">
        <v>48</v>
      </c>
      <c r="C61" s="190">
        <f>'Residentes género N (01)'!C61/'Residentes género N (01)'!G61</f>
        <v>0.57911392405063289</v>
      </c>
      <c r="D61" s="48"/>
      <c r="E61" s="190">
        <f>'Residentes género N (01)'!E61/'Residentes género N (01)'!G61</f>
        <v>0.42088607594936711</v>
      </c>
      <c r="F61" s="31"/>
    </row>
    <row r="62" spans="2:6" ht="14.25" customHeight="1">
      <c r="B62" s="19" t="s">
        <v>49</v>
      </c>
      <c r="C62" s="190">
        <f>'Residentes género N (01)'!C62/'Residentes género N (01)'!G62</f>
        <v>0.53911086100168826</v>
      </c>
      <c r="D62" s="48"/>
      <c r="E62" s="190">
        <f>'Residentes género N (01)'!E62/'Residentes género N (01)'!G62</f>
        <v>0.46088913899831174</v>
      </c>
      <c r="F62" s="31"/>
    </row>
    <row r="63" spans="2:6" ht="14.25" customHeight="1">
      <c r="B63" s="19" t="s">
        <v>50</v>
      </c>
      <c r="C63" s="190">
        <f>'Residentes género N (01)'!C63/'Residentes género N (01)'!G63</f>
        <v>0.54978723404255314</v>
      </c>
      <c r="D63" s="48"/>
      <c r="E63" s="190">
        <f>'Residentes género N (01)'!E63/'Residentes género N (01)'!G63</f>
        <v>0.4502127659574468</v>
      </c>
      <c r="F63" s="31"/>
    </row>
    <row r="64" spans="2:6" ht="14.25" customHeight="1">
      <c r="B64" s="19" t="s">
        <v>51</v>
      </c>
      <c r="C64" s="190">
        <f>'Residentes género N (01)'!C64/'Residentes género N (01)'!G64</f>
        <v>0.53081510934393639</v>
      </c>
      <c r="D64" s="48"/>
      <c r="E64" s="190">
        <f>'Residentes género N (01)'!E64/'Residentes género N (01)'!G64</f>
        <v>0.46918489065606361</v>
      </c>
      <c r="F64" s="31"/>
    </row>
    <row r="65" spans="2:10" ht="14.25" customHeight="1">
      <c r="B65" s="19" t="s">
        <v>52</v>
      </c>
      <c r="C65" s="190">
        <f>'Residentes género N (01)'!C65/'Residentes género N (01)'!G65</f>
        <v>0.56429909725770733</v>
      </c>
      <c r="D65" s="48"/>
      <c r="E65" s="190">
        <f>'Residentes género N (01)'!E65/'Residentes género N (01)'!G65</f>
        <v>0.43570090274229262</v>
      </c>
      <c r="F65" s="31"/>
    </row>
    <row r="66" spans="2:10" ht="14.25" customHeight="1">
      <c r="B66" s="19" t="s">
        <v>53</v>
      </c>
      <c r="C66" s="190">
        <f>'Residentes género N (01)'!C66/'Residentes género N (01)'!G66</f>
        <v>0.55355050386688542</v>
      </c>
      <c r="D66" s="48"/>
      <c r="E66" s="190">
        <f>'Residentes género N (01)'!E66/'Residentes género N (01)'!G66</f>
        <v>0.44644949613311458</v>
      </c>
      <c r="F66" s="31"/>
      <c r="J66" s="21"/>
    </row>
    <row r="67" spans="2:10" ht="14.25" customHeight="1">
      <c r="B67" s="19" t="s">
        <v>54</v>
      </c>
      <c r="C67" s="190">
        <f>'Residentes género N (01)'!C67/'Residentes género N (01)'!G67</f>
        <v>0.56293103448275861</v>
      </c>
      <c r="D67" s="48"/>
      <c r="E67" s="190">
        <f>'Residentes género N (01)'!E67/'Residentes género N (01)'!G67</f>
        <v>0.43706896551724139</v>
      </c>
      <c r="F67" s="31"/>
      <c r="I67" s="21"/>
    </row>
    <row r="68" spans="2:10" ht="14.25" customHeight="1">
      <c r="B68" s="19" t="s">
        <v>55</v>
      </c>
      <c r="C68" s="192">
        <f>'Residentes género N (01)'!C68/'Residentes género N (01)'!G68</f>
        <v>0.54205607476635509</v>
      </c>
      <c r="D68" s="48"/>
      <c r="E68" s="192">
        <f>'Residentes género N (01)'!E68/'Residentes género N (01)'!G68</f>
        <v>0.45794392523364486</v>
      </c>
      <c r="F68" s="31"/>
      <c r="I68" s="21"/>
    </row>
    <row r="69" spans="2:10" ht="11.25">
      <c r="B69" s="20"/>
      <c r="C69" s="38"/>
      <c r="D69" s="38"/>
      <c r="E69" s="21"/>
      <c r="I69" s="21"/>
    </row>
    <row r="70" spans="2:10">
      <c r="C70" s="38"/>
      <c r="D70" s="38"/>
      <c r="I70" s="21"/>
    </row>
    <row r="71" spans="2:10">
      <c r="I71" s="21"/>
    </row>
    <row r="74" spans="2:10" ht="11.25">
      <c r="B74" s="5"/>
    </row>
  </sheetData>
  <mergeCells count="1">
    <mergeCell ref="C10:E10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3"/>
  <sheetViews>
    <sheetView showGridLines="0" showRowColHeaders="0" workbookViewId="0">
      <pane xSplit="2" topLeftCell="C1" activePane="topRight" state="frozen"/>
      <selection pane="topRight"/>
    </sheetView>
  </sheetViews>
  <sheetFormatPr defaultRowHeight="12.75"/>
  <cols>
    <col min="1" max="1" width="12" style="53" customWidth="1"/>
    <col min="2" max="2" width="38" style="6" customWidth="1"/>
    <col min="3" max="3" width="10.7109375" style="74" customWidth="1"/>
    <col min="4" max="25" width="10.7109375" customWidth="1"/>
  </cols>
  <sheetData>
    <row r="2" spans="1:25">
      <c r="D2" s="6"/>
      <c r="E2" s="6"/>
      <c r="F2" s="6"/>
      <c r="G2" s="6"/>
    </row>
    <row r="6" spans="1:25" ht="12">
      <c r="A6" s="54" t="s">
        <v>66</v>
      </c>
      <c r="B6" s="44" t="s">
        <v>106</v>
      </c>
      <c r="C6" s="44"/>
      <c r="D6" s="32"/>
    </row>
    <row r="7" spans="1:25" ht="12">
      <c r="A7" s="54"/>
      <c r="B7" s="47" t="s">
        <v>128</v>
      </c>
      <c r="C7" s="47"/>
      <c r="D7" s="32"/>
    </row>
    <row r="8" spans="1:25" ht="11.25">
      <c r="B8" s="208" t="s">
        <v>142</v>
      </c>
      <c r="C8" s="209"/>
      <c r="D8" s="209"/>
      <c r="E8" s="209"/>
      <c r="F8" s="209"/>
      <c r="G8" s="209"/>
      <c r="H8" s="209"/>
      <c r="I8" s="209"/>
    </row>
    <row r="9" spans="1:25">
      <c r="D9" s="36"/>
      <c r="E9" s="37"/>
      <c r="F9" s="37"/>
      <c r="G9" s="36"/>
      <c r="H9" s="37"/>
      <c r="I9" s="36"/>
      <c r="J9" s="37"/>
      <c r="K9" s="37"/>
      <c r="L9" s="37"/>
      <c r="M9" s="37"/>
      <c r="N9" s="37"/>
      <c r="O9" s="37"/>
      <c r="P9" s="37"/>
      <c r="Q9" s="36"/>
      <c r="R9" s="37"/>
      <c r="S9" s="37"/>
      <c r="T9" s="37"/>
      <c r="U9" s="37"/>
      <c r="V9" s="37"/>
      <c r="W9" s="37"/>
      <c r="X9" s="37"/>
      <c r="Y9" s="40"/>
    </row>
    <row r="10" spans="1:25" ht="21" customHeight="1">
      <c r="B10" s="3"/>
      <c r="C10" s="206" t="s">
        <v>106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90"/>
    </row>
    <row r="11" spans="1:25" ht="21" customHeight="1">
      <c r="B11" s="137" t="s">
        <v>56</v>
      </c>
      <c r="C11" s="49" t="s">
        <v>57</v>
      </c>
      <c r="D11" s="49" t="s">
        <v>74</v>
      </c>
      <c r="E11" s="49" t="s">
        <v>75</v>
      </c>
      <c r="F11" s="49" t="s">
        <v>76</v>
      </c>
      <c r="G11" s="49" t="s">
        <v>77</v>
      </c>
      <c r="H11" s="49" t="s">
        <v>78</v>
      </c>
      <c r="I11" s="49" t="s">
        <v>79</v>
      </c>
      <c r="J11" s="49" t="s">
        <v>80</v>
      </c>
      <c r="K11" s="49" t="s">
        <v>81</v>
      </c>
      <c r="L11" s="49" t="s">
        <v>82</v>
      </c>
      <c r="M11" s="49" t="s">
        <v>83</v>
      </c>
      <c r="N11" s="49" t="s">
        <v>84</v>
      </c>
      <c r="O11" s="49" t="s">
        <v>85</v>
      </c>
      <c r="P11" s="49" t="s">
        <v>86</v>
      </c>
      <c r="Q11" s="49" t="s">
        <v>87</v>
      </c>
      <c r="R11" s="49" t="s">
        <v>88</v>
      </c>
      <c r="S11" s="49" t="s">
        <v>89</v>
      </c>
      <c r="T11" s="49" t="s">
        <v>90</v>
      </c>
      <c r="U11" s="49" t="s">
        <v>91</v>
      </c>
      <c r="V11" s="49" t="s">
        <v>92</v>
      </c>
      <c r="W11" s="49" t="s">
        <v>93</v>
      </c>
      <c r="X11" s="49" t="s">
        <v>94</v>
      </c>
      <c r="Y11" s="90" t="s">
        <v>57</v>
      </c>
    </row>
    <row r="12" spans="1:25" ht="14.25" customHeight="1">
      <c r="B12" s="2" t="s">
        <v>72</v>
      </c>
      <c r="C12" s="138">
        <v>10356117</v>
      </c>
      <c r="D12" s="139">
        <v>539491</v>
      </c>
      <c r="E12" s="139">
        <v>537521</v>
      </c>
      <c r="F12" s="139">
        <v>579590</v>
      </c>
      <c r="G12" s="139">
        <v>688686</v>
      </c>
      <c r="H12" s="139">
        <v>790901</v>
      </c>
      <c r="I12" s="139">
        <v>814661</v>
      </c>
      <c r="J12" s="139">
        <v>761457</v>
      </c>
      <c r="K12" s="139">
        <v>770781</v>
      </c>
      <c r="L12" s="139">
        <v>728518</v>
      </c>
      <c r="M12" s="139">
        <v>686134</v>
      </c>
      <c r="N12" s="139">
        <v>642516</v>
      </c>
      <c r="O12" s="139">
        <v>571452</v>
      </c>
      <c r="P12" s="139">
        <v>550916</v>
      </c>
      <c r="Q12" s="139">
        <v>538165</v>
      </c>
      <c r="R12" s="139">
        <v>453962</v>
      </c>
      <c r="S12" s="139">
        <v>348066</v>
      </c>
      <c r="T12" s="139">
        <v>201706</v>
      </c>
      <c r="U12" s="139">
        <v>108419</v>
      </c>
      <c r="V12" s="139">
        <v>36063</v>
      </c>
      <c r="W12" s="139">
        <v>6523</v>
      </c>
      <c r="X12" s="140">
        <v>589</v>
      </c>
      <c r="Y12" s="179">
        <v>10356117</v>
      </c>
    </row>
    <row r="13" spans="1:25" ht="14.25" customHeight="1">
      <c r="B13" s="77" t="s">
        <v>133</v>
      </c>
      <c r="C13" s="141">
        <v>2661850</v>
      </c>
      <c r="D13" s="133">
        <v>136014</v>
      </c>
      <c r="E13" s="133">
        <v>127903</v>
      </c>
      <c r="F13" s="133">
        <v>132304</v>
      </c>
      <c r="G13" s="133">
        <v>158420</v>
      </c>
      <c r="H13" s="133">
        <v>208386</v>
      </c>
      <c r="I13" s="133">
        <v>224606</v>
      </c>
      <c r="J13" s="133">
        <v>198706</v>
      </c>
      <c r="K13" s="133">
        <v>191099</v>
      </c>
      <c r="L13" s="133">
        <v>185313</v>
      </c>
      <c r="M13" s="133">
        <v>184501</v>
      </c>
      <c r="N13" s="133">
        <v>188703</v>
      </c>
      <c r="O13" s="133">
        <v>167403</v>
      </c>
      <c r="P13" s="133">
        <v>148446</v>
      </c>
      <c r="Q13" s="133">
        <v>136502</v>
      </c>
      <c r="R13" s="133">
        <v>110613</v>
      </c>
      <c r="S13" s="133">
        <v>82607</v>
      </c>
      <c r="T13" s="133">
        <v>45662</v>
      </c>
      <c r="U13" s="133">
        <v>24573</v>
      </c>
      <c r="V13" s="133">
        <v>8358</v>
      </c>
      <c r="W13" s="133">
        <v>1605</v>
      </c>
      <c r="X13" s="142">
        <v>126</v>
      </c>
      <c r="Y13" s="179">
        <v>2661850</v>
      </c>
    </row>
    <row r="14" spans="1:25" ht="14.25" customHeight="1">
      <c r="B14" s="18" t="s">
        <v>1</v>
      </c>
      <c r="C14" s="141">
        <v>1947261</v>
      </c>
      <c r="D14" s="133">
        <v>98329</v>
      </c>
      <c r="E14" s="133">
        <v>92906</v>
      </c>
      <c r="F14" s="133">
        <v>95341</v>
      </c>
      <c r="G14" s="133">
        <v>114328</v>
      </c>
      <c r="H14" s="133">
        <v>151996</v>
      </c>
      <c r="I14" s="133">
        <v>163901</v>
      </c>
      <c r="J14" s="133">
        <v>146525</v>
      </c>
      <c r="K14" s="133">
        <v>139948</v>
      </c>
      <c r="L14" s="133">
        <v>133906</v>
      </c>
      <c r="M14" s="133">
        <v>133679</v>
      </c>
      <c r="N14" s="133">
        <v>137602</v>
      </c>
      <c r="O14" s="133">
        <v>122469</v>
      </c>
      <c r="P14" s="133">
        <v>108713</v>
      </c>
      <c r="Q14" s="133">
        <v>100897</v>
      </c>
      <c r="R14" s="133">
        <v>82761</v>
      </c>
      <c r="S14" s="133">
        <v>62289</v>
      </c>
      <c r="T14" s="133">
        <v>34756</v>
      </c>
      <c r="U14" s="133">
        <v>18982</v>
      </c>
      <c r="V14" s="133">
        <v>6548</v>
      </c>
      <c r="W14" s="133">
        <v>1281</v>
      </c>
      <c r="X14" s="142">
        <v>104</v>
      </c>
      <c r="Y14" s="179">
        <v>1947261</v>
      </c>
    </row>
    <row r="15" spans="1:25" ht="14.25" customHeight="1">
      <c r="B15" s="18" t="s">
        <v>70</v>
      </c>
      <c r="C15" s="143">
        <v>564657</v>
      </c>
      <c r="D15" s="144">
        <v>21287</v>
      </c>
      <c r="E15" s="144">
        <v>21135</v>
      </c>
      <c r="F15" s="144">
        <v>23126</v>
      </c>
      <c r="G15" s="144">
        <v>29781</v>
      </c>
      <c r="H15" s="144">
        <v>41853</v>
      </c>
      <c r="I15" s="144">
        <v>41245</v>
      </c>
      <c r="J15" s="144">
        <v>34442</v>
      </c>
      <c r="K15" s="144">
        <v>34468</v>
      </c>
      <c r="L15" s="144">
        <v>34551</v>
      </c>
      <c r="M15" s="144">
        <v>36124</v>
      </c>
      <c r="N15" s="144">
        <v>38658</v>
      </c>
      <c r="O15" s="144">
        <v>36888</v>
      </c>
      <c r="P15" s="144">
        <v>37795</v>
      </c>
      <c r="Q15" s="144">
        <v>39319</v>
      </c>
      <c r="R15" s="144">
        <v>35794</v>
      </c>
      <c r="S15" s="144">
        <v>28576</v>
      </c>
      <c r="T15" s="144">
        <v>16455</v>
      </c>
      <c r="U15" s="144">
        <v>9227</v>
      </c>
      <c r="V15" s="144">
        <v>3222</v>
      </c>
      <c r="W15" s="144">
        <v>647</v>
      </c>
      <c r="X15" s="145">
        <v>64</v>
      </c>
      <c r="Y15" s="179">
        <v>564657</v>
      </c>
    </row>
    <row r="16" spans="1:25" ht="14.25" customHeight="1">
      <c r="B16" s="19" t="s">
        <v>3</v>
      </c>
      <c r="C16" s="138">
        <v>17958</v>
      </c>
      <c r="D16" s="139">
        <v>624</v>
      </c>
      <c r="E16" s="139">
        <v>616</v>
      </c>
      <c r="F16" s="139">
        <v>744</v>
      </c>
      <c r="G16" s="139">
        <v>906</v>
      </c>
      <c r="H16" s="139">
        <v>1363</v>
      </c>
      <c r="I16" s="139">
        <v>1251</v>
      </c>
      <c r="J16" s="139">
        <v>932</v>
      </c>
      <c r="K16" s="139">
        <v>983</v>
      </c>
      <c r="L16" s="139">
        <v>979</v>
      </c>
      <c r="M16" s="139">
        <v>1013</v>
      </c>
      <c r="N16" s="139">
        <v>1239</v>
      </c>
      <c r="O16" s="139">
        <v>1335</v>
      </c>
      <c r="P16" s="139">
        <v>1391</v>
      </c>
      <c r="Q16" s="139">
        <v>1441</v>
      </c>
      <c r="R16" s="139">
        <v>1268</v>
      </c>
      <c r="S16" s="139">
        <v>973</v>
      </c>
      <c r="T16" s="139">
        <v>515</v>
      </c>
      <c r="U16" s="139">
        <v>272</v>
      </c>
      <c r="V16" s="139">
        <v>90</v>
      </c>
      <c r="W16" s="139">
        <v>20</v>
      </c>
      <c r="X16" s="140">
        <v>3</v>
      </c>
      <c r="Y16" s="179">
        <v>17958</v>
      </c>
    </row>
    <row r="17" spans="2:25" ht="14.25" customHeight="1">
      <c r="B17" s="19" t="s">
        <v>4</v>
      </c>
      <c r="C17" s="141">
        <v>14443</v>
      </c>
      <c r="D17" s="133">
        <v>432</v>
      </c>
      <c r="E17" s="133">
        <v>417</v>
      </c>
      <c r="F17" s="133">
        <v>442</v>
      </c>
      <c r="G17" s="133">
        <v>669</v>
      </c>
      <c r="H17" s="133">
        <v>992</v>
      </c>
      <c r="I17" s="133">
        <v>1117</v>
      </c>
      <c r="J17" s="133">
        <v>772</v>
      </c>
      <c r="K17" s="133">
        <v>717</v>
      </c>
      <c r="L17" s="133">
        <v>768</v>
      </c>
      <c r="M17" s="133">
        <v>838</v>
      </c>
      <c r="N17" s="133">
        <v>1003</v>
      </c>
      <c r="O17" s="133">
        <v>1003</v>
      </c>
      <c r="P17" s="133">
        <v>1085</v>
      </c>
      <c r="Q17" s="133">
        <v>1198</v>
      </c>
      <c r="R17" s="133">
        <v>1127</v>
      </c>
      <c r="S17" s="133">
        <v>915</v>
      </c>
      <c r="T17" s="133">
        <v>545</v>
      </c>
      <c r="U17" s="133">
        <v>279</v>
      </c>
      <c r="V17" s="133">
        <v>110</v>
      </c>
      <c r="W17" s="133">
        <v>13</v>
      </c>
      <c r="X17" s="142">
        <v>1</v>
      </c>
      <c r="Y17" s="179">
        <v>14443</v>
      </c>
    </row>
    <row r="18" spans="2:25" ht="14.25" customHeight="1">
      <c r="B18" s="19" t="s">
        <v>5</v>
      </c>
      <c r="C18" s="141">
        <v>10253</v>
      </c>
      <c r="D18" s="133">
        <v>384</v>
      </c>
      <c r="E18" s="133">
        <v>418</v>
      </c>
      <c r="F18" s="133">
        <v>463</v>
      </c>
      <c r="G18" s="133">
        <v>620</v>
      </c>
      <c r="H18" s="133">
        <v>724</v>
      </c>
      <c r="I18" s="133">
        <v>754</v>
      </c>
      <c r="J18" s="133">
        <v>616</v>
      </c>
      <c r="K18" s="133">
        <v>660</v>
      </c>
      <c r="L18" s="133">
        <v>661</v>
      </c>
      <c r="M18" s="133">
        <v>700</v>
      </c>
      <c r="N18" s="133">
        <v>759</v>
      </c>
      <c r="O18" s="133">
        <v>601</v>
      </c>
      <c r="P18" s="133">
        <v>585</v>
      </c>
      <c r="Q18" s="133">
        <v>661</v>
      </c>
      <c r="R18" s="133">
        <v>605</v>
      </c>
      <c r="S18" s="133">
        <v>479</v>
      </c>
      <c r="T18" s="133">
        <v>313</v>
      </c>
      <c r="U18" s="133">
        <v>175</v>
      </c>
      <c r="V18" s="133">
        <v>62</v>
      </c>
      <c r="W18" s="133">
        <v>13</v>
      </c>
      <c r="X18" s="142">
        <v>0</v>
      </c>
      <c r="Y18" s="179">
        <v>10253</v>
      </c>
    </row>
    <row r="19" spans="2:25" ht="14.25" customHeight="1">
      <c r="B19" s="19" t="s">
        <v>6</v>
      </c>
      <c r="C19" s="141">
        <v>9620</v>
      </c>
      <c r="D19" s="133">
        <v>260</v>
      </c>
      <c r="E19" s="133">
        <v>279</v>
      </c>
      <c r="F19" s="133">
        <v>317</v>
      </c>
      <c r="G19" s="133">
        <v>416</v>
      </c>
      <c r="H19" s="133">
        <v>623</v>
      </c>
      <c r="I19" s="133">
        <v>599</v>
      </c>
      <c r="J19" s="133">
        <v>454</v>
      </c>
      <c r="K19" s="133">
        <v>456</v>
      </c>
      <c r="L19" s="133">
        <v>510</v>
      </c>
      <c r="M19" s="133">
        <v>606</v>
      </c>
      <c r="N19" s="133">
        <v>611</v>
      </c>
      <c r="O19" s="133">
        <v>514</v>
      </c>
      <c r="P19" s="133">
        <v>582</v>
      </c>
      <c r="Q19" s="133">
        <v>758</v>
      </c>
      <c r="R19" s="133">
        <v>922</v>
      </c>
      <c r="S19" s="133">
        <v>857</v>
      </c>
      <c r="T19" s="133">
        <v>497</v>
      </c>
      <c r="U19" s="133">
        <v>266</v>
      </c>
      <c r="V19" s="133">
        <v>77</v>
      </c>
      <c r="W19" s="133">
        <v>13</v>
      </c>
      <c r="X19" s="142">
        <v>3</v>
      </c>
      <c r="Y19" s="179">
        <v>9620</v>
      </c>
    </row>
    <row r="20" spans="2:25" ht="14.25" customHeight="1">
      <c r="B20" s="19" t="s">
        <v>7</v>
      </c>
      <c r="C20" s="141">
        <v>9644</v>
      </c>
      <c r="D20" s="133">
        <v>473</v>
      </c>
      <c r="E20" s="133">
        <v>424</v>
      </c>
      <c r="F20" s="133">
        <v>507</v>
      </c>
      <c r="G20" s="133">
        <v>622</v>
      </c>
      <c r="H20" s="133">
        <v>895</v>
      </c>
      <c r="I20" s="133">
        <v>852</v>
      </c>
      <c r="J20" s="133">
        <v>719</v>
      </c>
      <c r="K20" s="133">
        <v>574</v>
      </c>
      <c r="L20" s="133">
        <v>612</v>
      </c>
      <c r="M20" s="133">
        <v>722</v>
      </c>
      <c r="N20" s="133">
        <v>780</v>
      </c>
      <c r="O20" s="133">
        <v>641</v>
      </c>
      <c r="P20" s="133">
        <v>583</v>
      </c>
      <c r="Q20" s="133">
        <v>491</v>
      </c>
      <c r="R20" s="133">
        <v>336</v>
      </c>
      <c r="S20" s="133">
        <v>225</v>
      </c>
      <c r="T20" s="133">
        <v>116</v>
      </c>
      <c r="U20" s="133">
        <v>50</v>
      </c>
      <c r="V20" s="133">
        <v>18</v>
      </c>
      <c r="W20" s="133">
        <v>4</v>
      </c>
      <c r="X20" s="142">
        <v>0</v>
      </c>
      <c r="Y20" s="179">
        <v>9644</v>
      </c>
    </row>
    <row r="21" spans="2:25" ht="14.25" customHeight="1">
      <c r="B21" s="19" t="s">
        <v>8</v>
      </c>
      <c r="C21" s="141">
        <v>9738</v>
      </c>
      <c r="D21" s="133">
        <v>342</v>
      </c>
      <c r="E21" s="133">
        <v>307</v>
      </c>
      <c r="F21" s="133">
        <v>310</v>
      </c>
      <c r="G21" s="133">
        <v>381</v>
      </c>
      <c r="H21" s="133">
        <v>672</v>
      </c>
      <c r="I21" s="133">
        <v>724</v>
      </c>
      <c r="J21" s="133">
        <v>597</v>
      </c>
      <c r="K21" s="133">
        <v>592</v>
      </c>
      <c r="L21" s="133">
        <v>544</v>
      </c>
      <c r="M21" s="133">
        <v>585</v>
      </c>
      <c r="N21" s="133">
        <v>604</v>
      </c>
      <c r="O21" s="133">
        <v>609</v>
      </c>
      <c r="P21" s="133">
        <v>662</v>
      </c>
      <c r="Q21" s="133">
        <v>736</v>
      </c>
      <c r="R21" s="133">
        <v>736</v>
      </c>
      <c r="S21" s="133">
        <v>613</v>
      </c>
      <c r="T21" s="133">
        <v>404</v>
      </c>
      <c r="U21" s="133">
        <v>232</v>
      </c>
      <c r="V21" s="133">
        <v>69</v>
      </c>
      <c r="W21" s="133">
        <v>18</v>
      </c>
      <c r="X21" s="142">
        <v>1</v>
      </c>
      <c r="Y21" s="179">
        <v>9738</v>
      </c>
    </row>
    <row r="22" spans="2:25" ht="14.25" customHeight="1">
      <c r="B22" s="19" t="s">
        <v>9</v>
      </c>
      <c r="C22" s="141">
        <v>14241</v>
      </c>
      <c r="D22" s="133">
        <v>443</v>
      </c>
      <c r="E22" s="133">
        <v>487</v>
      </c>
      <c r="F22" s="133">
        <v>552</v>
      </c>
      <c r="G22" s="133">
        <v>696</v>
      </c>
      <c r="H22" s="133">
        <v>1074</v>
      </c>
      <c r="I22" s="133">
        <v>1061</v>
      </c>
      <c r="J22" s="133">
        <v>813</v>
      </c>
      <c r="K22" s="133">
        <v>817</v>
      </c>
      <c r="L22" s="133">
        <v>817</v>
      </c>
      <c r="M22" s="133">
        <v>890</v>
      </c>
      <c r="N22" s="133">
        <v>1079</v>
      </c>
      <c r="O22" s="133">
        <v>1074</v>
      </c>
      <c r="P22" s="133">
        <v>1140</v>
      </c>
      <c r="Q22" s="133">
        <v>1112</v>
      </c>
      <c r="R22" s="133">
        <v>878</v>
      </c>
      <c r="S22" s="133">
        <v>646</v>
      </c>
      <c r="T22" s="133">
        <v>388</v>
      </c>
      <c r="U22" s="133">
        <v>202</v>
      </c>
      <c r="V22" s="133">
        <v>58</v>
      </c>
      <c r="W22" s="133">
        <v>13</v>
      </c>
      <c r="X22" s="142">
        <v>1</v>
      </c>
      <c r="Y22" s="179">
        <v>14241</v>
      </c>
    </row>
    <row r="23" spans="2:25" ht="14.25" customHeight="1">
      <c r="B23" s="19" t="s">
        <v>10</v>
      </c>
      <c r="C23" s="141">
        <v>41368</v>
      </c>
      <c r="D23" s="133">
        <v>1465</v>
      </c>
      <c r="E23" s="133">
        <v>1326</v>
      </c>
      <c r="F23" s="133">
        <v>1529</v>
      </c>
      <c r="G23" s="133">
        <v>1942</v>
      </c>
      <c r="H23" s="133">
        <v>3272</v>
      </c>
      <c r="I23" s="133">
        <v>3424</v>
      </c>
      <c r="J23" s="133">
        <v>2543</v>
      </c>
      <c r="K23" s="133">
        <v>2229</v>
      </c>
      <c r="L23" s="133">
        <v>2290</v>
      </c>
      <c r="M23" s="133">
        <v>2482</v>
      </c>
      <c r="N23" s="133">
        <v>3230</v>
      </c>
      <c r="O23" s="133">
        <v>3449</v>
      </c>
      <c r="P23" s="133">
        <v>3437</v>
      </c>
      <c r="Q23" s="133">
        <v>3031</v>
      </c>
      <c r="R23" s="133">
        <v>2394</v>
      </c>
      <c r="S23" s="133">
        <v>1809</v>
      </c>
      <c r="T23" s="133">
        <v>931</v>
      </c>
      <c r="U23" s="133">
        <v>428</v>
      </c>
      <c r="V23" s="133">
        <v>124</v>
      </c>
      <c r="W23" s="133">
        <v>28</v>
      </c>
      <c r="X23" s="142">
        <v>5</v>
      </c>
      <c r="Y23" s="179">
        <v>41368</v>
      </c>
    </row>
    <row r="24" spans="2:25" ht="14.25" customHeight="1">
      <c r="B24" s="19" t="s">
        <v>11</v>
      </c>
      <c r="C24" s="141">
        <v>11148</v>
      </c>
      <c r="D24" s="133">
        <v>373</v>
      </c>
      <c r="E24" s="133">
        <v>390</v>
      </c>
      <c r="F24" s="133">
        <v>457</v>
      </c>
      <c r="G24" s="133">
        <v>583</v>
      </c>
      <c r="H24" s="133">
        <v>902</v>
      </c>
      <c r="I24" s="133">
        <v>740</v>
      </c>
      <c r="J24" s="133">
        <v>577</v>
      </c>
      <c r="K24" s="133">
        <v>660</v>
      </c>
      <c r="L24" s="133">
        <v>655</v>
      </c>
      <c r="M24" s="133">
        <v>655</v>
      </c>
      <c r="N24" s="133">
        <v>694</v>
      </c>
      <c r="O24" s="133">
        <v>649</v>
      </c>
      <c r="P24" s="133">
        <v>628</v>
      </c>
      <c r="Q24" s="133">
        <v>742</v>
      </c>
      <c r="R24" s="133">
        <v>798</v>
      </c>
      <c r="S24" s="133">
        <v>801</v>
      </c>
      <c r="T24" s="133">
        <v>467</v>
      </c>
      <c r="U24" s="133">
        <v>274</v>
      </c>
      <c r="V24" s="133">
        <v>89</v>
      </c>
      <c r="W24" s="133">
        <v>13</v>
      </c>
      <c r="X24" s="142">
        <v>1</v>
      </c>
      <c r="Y24" s="179">
        <v>11148</v>
      </c>
    </row>
    <row r="25" spans="2:25" ht="14.25" customHeight="1">
      <c r="B25" s="19" t="s">
        <v>12</v>
      </c>
      <c r="C25" s="141">
        <v>15927</v>
      </c>
      <c r="D25" s="133">
        <v>624</v>
      </c>
      <c r="E25" s="133">
        <v>569</v>
      </c>
      <c r="F25" s="133">
        <v>554</v>
      </c>
      <c r="G25" s="133">
        <v>793</v>
      </c>
      <c r="H25" s="133">
        <v>1202</v>
      </c>
      <c r="I25" s="133">
        <v>1181</v>
      </c>
      <c r="J25" s="133">
        <v>1049</v>
      </c>
      <c r="K25" s="133">
        <v>1048</v>
      </c>
      <c r="L25" s="133">
        <v>1044</v>
      </c>
      <c r="M25" s="133">
        <v>998</v>
      </c>
      <c r="N25" s="133">
        <v>1005</v>
      </c>
      <c r="O25" s="133">
        <v>1006</v>
      </c>
      <c r="P25" s="133">
        <v>1040</v>
      </c>
      <c r="Q25" s="133">
        <v>1091</v>
      </c>
      <c r="R25" s="133">
        <v>1049</v>
      </c>
      <c r="S25" s="133">
        <v>787</v>
      </c>
      <c r="T25" s="133">
        <v>476</v>
      </c>
      <c r="U25" s="133">
        <v>280</v>
      </c>
      <c r="V25" s="133">
        <v>102</v>
      </c>
      <c r="W25" s="133">
        <v>26</v>
      </c>
      <c r="X25" s="142">
        <v>3</v>
      </c>
      <c r="Y25" s="179">
        <v>15927</v>
      </c>
    </row>
    <row r="26" spans="2:25" ht="14.25" customHeight="1">
      <c r="B26" s="19" t="s">
        <v>13</v>
      </c>
      <c r="C26" s="141">
        <v>18989</v>
      </c>
      <c r="D26" s="133">
        <v>1061</v>
      </c>
      <c r="E26" s="133">
        <v>1030</v>
      </c>
      <c r="F26" s="133">
        <v>1221</v>
      </c>
      <c r="G26" s="133">
        <v>1454</v>
      </c>
      <c r="H26" s="133">
        <v>1584</v>
      </c>
      <c r="I26" s="133">
        <v>1417</v>
      </c>
      <c r="J26" s="133">
        <v>1236</v>
      </c>
      <c r="K26" s="133">
        <v>1365</v>
      </c>
      <c r="L26" s="133">
        <v>1375</v>
      </c>
      <c r="M26" s="133">
        <v>1472</v>
      </c>
      <c r="N26" s="133">
        <v>1249</v>
      </c>
      <c r="O26" s="133">
        <v>1002</v>
      </c>
      <c r="P26" s="133">
        <v>964</v>
      </c>
      <c r="Q26" s="133">
        <v>843</v>
      </c>
      <c r="R26" s="133">
        <v>727</v>
      </c>
      <c r="S26" s="133">
        <v>488</v>
      </c>
      <c r="T26" s="133">
        <v>266</v>
      </c>
      <c r="U26" s="133">
        <v>177</v>
      </c>
      <c r="V26" s="133">
        <v>51</v>
      </c>
      <c r="W26" s="133">
        <v>6</v>
      </c>
      <c r="X26" s="142">
        <v>1</v>
      </c>
      <c r="Y26" s="179">
        <v>18989</v>
      </c>
    </row>
    <row r="27" spans="2:25" ht="14.25" customHeight="1">
      <c r="B27" s="19" t="s">
        <v>14</v>
      </c>
      <c r="C27" s="141">
        <v>587</v>
      </c>
      <c r="D27" s="133">
        <v>17</v>
      </c>
      <c r="E27" s="133">
        <v>21</v>
      </c>
      <c r="F27" s="133">
        <v>18</v>
      </c>
      <c r="G27" s="133">
        <v>33</v>
      </c>
      <c r="H27" s="133">
        <v>30</v>
      </c>
      <c r="I27" s="133">
        <v>42</v>
      </c>
      <c r="J27" s="133">
        <v>31</v>
      </c>
      <c r="K27" s="133">
        <v>38</v>
      </c>
      <c r="L27" s="133">
        <v>38</v>
      </c>
      <c r="M27" s="133">
        <v>30</v>
      </c>
      <c r="N27" s="133">
        <v>46</v>
      </c>
      <c r="O27" s="133">
        <v>31</v>
      </c>
      <c r="P27" s="133">
        <v>32</v>
      </c>
      <c r="Q27" s="133">
        <v>45</v>
      </c>
      <c r="R27" s="133">
        <v>46</v>
      </c>
      <c r="S27" s="133">
        <v>43</v>
      </c>
      <c r="T27" s="133">
        <v>27</v>
      </c>
      <c r="U27" s="133">
        <v>12</v>
      </c>
      <c r="V27" s="133">
        <v>7</v>
      </c>
      <c r="W27" s="133">
        <v>0</v>
      </c>
      <c r="X27" s="142">
        <v>0</v>
      </c>
      <c r="Y27" s="179">
        <v>587</v>
      </c>
    </row>
    <row r="28" spans="2:25" ht="14.25" customHeight="1">
      <c r="B28" s="19" t="s">
        <v>15</v>
      </c>
      <c r="C28" s="141">
        <v>10509</v>
      </c>
      <c r="D28" s="133">
        <v>694</v>
      </c>
      <c r="E28" s="133">
        <v>694</v>
      </c>
      <c r="F28" s="133">
        <v>756</v>
      </c>
      <c r="G28" s="133">
        <v>914</v>
      </c>
      <c r="H28" s="133">
        <v>913</v>
      </c>
      <c r="I28" s="133">
        <v>699</v>
      </c>
      <c r="J28" s="133">
        <v>708</v>
      </c>
      <c r="K28" s="133">
        <v>771</v>
      </c>
      <c r="L28" s="133">
        <v>735</v>
      </c>
      <c r="M28" s="133">
        <v>651</v>
      </c>
      <c r="N28" s="133">
        <v>557</v>
      </c>
      <c r="O28" s="133">
        <v>532</v>
      </c>
      <c r="P28" s="133">
        <v>565</v>
      </c>
      <c r="Q28" s="133">
        <v>497</v>
      </c>
      <c r="R28" s="133">
        <v>396</v>
      </c>
      <c r="S28" s="133">
        <v>224</v>
      </c>
      <c r="T28" s="133">
        <v>126</v>
      </c>
      <c r="U28" s="133">
        <v>58</v>
      </c>
      <c r="V28" s="133">
        <v>18</v>
      </c>
      <c r="W28" s="133">
        <v>1</v>
      </c>
      <c r="X28" s="142">
        <v>0</v>
      </c>
      <c r="Y28" s="179">
        <v>10509</v>
      </c>
    </row>
    <row r="29" spans="2:25" ht="14.25" customHeight="1">
      <c r="B29" s="19" t="s">
        <v>16</v>
      </c>
      <c r="C29" s="141">
        <v>4319</v>
      </c>
      <c r="D29" s="133">
        <v>132</v>
      </c>
      <c r="E29" s="133">
        <v>119</v>
      </c>
      <c r="F29" s="133">
        <v>111</v>
      </c>
      <c r="G29" s="133">
        <v>172</v>
      </c>
      <c r="H29" s="133">
        <v>341</v>
      </c>
      <c r="I29" s="133">
        <v>356</v>
      </c>
      <c r="J29" s="133">
        <v>282</v>
      </c>
      <c r="K29" s="133">
        <v>249</v>
      </c>
      <c r="L29" s="133">
        <v>235</v>
      </c>
      <c r="M29" s="133">
        <v>267</v>
      </c>
      <c r="N29" s="133">
        <v>274</v>
      </c>
      <c r="O29" s="133">
        <v>291</v>
      </c>
      <c r="P29" s="133">
        <v>303</v>
      </c>
      <c r="Q29" s="133">
        <v>304</v>
      </c>
      <c r="R29" s="133">
        <v>298</v>
      </c>
      <c r="S29" s="133">
        <v>284</v>
      </c>
      <c r="T29" s="133">
        <v>163</v>
      </c>
      <c r="U29" s="133">
        <v>91</v>
      </c>
      <c r="V29" s="133">
        <v>38</v>
      </c>
      <c r="W29" s="133">
        <v>9</v>
      </c>
      <c r="X29" s="142">
        <v>0</v>
      </c>
      <c r="Y29" s="179">
        <v>4319</v>
      </c>
    </row>
    <row r="30" spans="2:25" ht="14.25" customHeight="1">
      <c r="B30" s="19" t="s">
        <v>17</v>
      </c>
      <c r="C30" s="141">
        <v>3182</v>
      </c>
      <c r="D30" s="133">
        <v>97</v>
      </c>
      <c r="E30" s="133">
        <v>91</v>
      </c>
      <c r="F30" s="133">
        <v>124</v>
      </c>
      <c r="G30" s="133">
        <v>159</v>
      </c>
      <c r="H30" s="133">
        <v>236</v>
      </c>
      <c r="I30" s="133">
        <v>279</v>
      </c>
      <c r="J30" s="133">
        <v>193</v>
      </c>
      <c r="K30" s="133">
        <v>185</v>
      </c>
      <c r="L30" s="133">
        <v>179</v>
      </c>
      <c r="M30" s="133">
        <v>194</v>
      </c>
      <c r="N30" s="133">
        <v>216</v>
      </c>
      <c r="O30" s="133">
        <v>180</v>
      </c>
      <c r="P30" s="133">
        <v>200</v>
      </c>
      <c r="Q30" s="133">
        <v>232</v>
      </c>
      <c r="R30" s="133">
        <v>209</v>
      </c>
      <c r="S30" s="133">
        <v>209</v>
      </c>
      <c r="T30" s="133">
        <v>103</v>
      </c>
      <c r="U30" s="133">
        <v>66</v>
      </c>
      <c r="V30" s="133">
        <v>27</v>
      </c>
      <c r="W30" s="133">
        <v>1</v>
      </c>
      <c r="X30" s="142">
        <v>2</v>
      </c>
      <c r="Y30" s="179">
        <v>3182</v>
      </c>
    </row>
    <row r="31" spans="2:25" ht="14.25" customHeight="1">
      <c r="B31" s="19" t="s">
        <v>18</v>
      </c>
      <c r="C31" s="141">
        <v>6960</v>
      </c>
      <c r="D31" s="133">
        <v>200</v>
      </c>
      <c r="E31" s="133">
        <v>189</v>
      </c>
      <c r="F31" s="133">
        <v>208</v>
      </c>
      <c r="G31" s="133">
        <v>297</v>
      </c>
      <c r="H31" s="133">
        <v>451</v>
      </c>
      <c r="I31" s="133">
        <v>521</v>
      </c>
      <c r="J31" s="133">
        <v>452</v>
      </c>
      <c r="K31" s="133">
        <v>374</v>
      </c>
      <c r="L31" s="133">
        <v>357</v>
      </c>
      <c r="M31" s="133">
        <v>414</v>
      </c>
      <c r="N31" s="133">
        <v>472</v>
      </c>
      <c r="O31" s="133">
        <v>431</v>
      </c>
      <c r="P31" s="133">
        <v>532</v>
      </c>
      <c r="Q31" s="133">
        <v>571</v>
      </c>
      <c r="R31" s="133">
        <v>550</v>
      </c>
      <c r="S31" s="133">
        <v>434</v>
      </c>
      <c r="T31" s="133">
        <v>278</v>
      </c>
      <c r="U31" s="133">
        <v>177</v>
      </c>
      <c r="V31" s="133">
        <v>41</v>
      </c>
      <c r="W31" s="133">
        <v>10</v>
      </c>
      <c r="X31" s="142">
        <v>1</v>
      </c>
      <c r="Y31" s="179">
        <v>6960</v>
      </c>
    </row>
    <row r="32" spans="2:25" ht="14.25" customHeight="1">
      <c r="B32" s="19" t="s">
        <v>19</v>
      </c>
      <c r="C32" s="141">
        <v>8670</v>
      </c>
      <c r="D32" s="133">
        <v>323</v>
      </c>
      <c r="E32" s="133">
        <v>335</v>
      </c>
      <c r="F32" s="133">
        <v>367</v>
      </c>
      <c r="G32" s="133">
        <v>405</v>
      </c>
      <c r="H32" s="133">
        <v>545</v>
      </c>
      <c r="I32" s="133">
        <v>538</v>
      </c>
      <c r="J32" s="133">
        <v>459</v>
      </c>
      <c r="K32" s="133">
        <v>474</v>
      </c>
      <c r="L32" s="133">
        <v>455</v>
      </c>
      <c r="M32" s="133">
        <v>567</v>
      </c>
      <c r="N32" s="133">
        <v>594</v>
      </c>
      <c r="O32" s="133">
        <v>604</v>
      </c>
      <c r="P32" s="133">
        <v>582</v>
      </c>
      <c r="Q32" s="133">
        <v>608</v>
      </c>
      <c r="R32" s="133">
        <v>641</v>
      </c>
      <c r="S32" s="133">
        <v>534</v>
      </c>
      <c r="T32" s="133">
        <v>348</v>
      </c>
      <c r="U32" s="133">
        <v>201</v>
      </c>
      <c r="V32" s="133">
        <v>71</v>
      </c>
      <c r="W32" s="133">
        <v>15</v>
      </c>
      <c r="X32" s="142">
        <v>4</v>
      </c>
      <c r="Y32" s="179">
        <v>8670</v>
      </c>
    </row>
    <row r="33" spans="2:25" ht="14.25" customHeight="1">
      <c r="B33" s="19" t="s">
        <v>20</v>
      </c>
      <c r="C33" s="141">
        <v>37693</v>
      </c>
      <c r="D33" s="133">
        <v>2088</v>
      </c>
      <c r="E33" s="133">
        <v>1984</v>
      </c>
      <c r="F33" s="133">
        <v>1997</v>
      </c>
      <c r="G33" s="133">
        <v>2337</v>
      </c>
      <c r="H33" s="133">
        <v>3127</v>
      </c>
      <c r="I33" s="133">
        <v>2901</v>
      </c>
      <c r="J33" s="133">
        <v>2844</v>
      </c>
      <c r="K33" s="133">
        <v>2873</v>
      </c>
      <c r="L33" s="133">
        <v>2847</v>
      </c>
      <c r="M33" s="133">
        <v>2963</v>
      </c>
      <c r="N33" s="133">
        <v>2866</v>
      </c>
      <c r="O33" s="133">
        <v>2281</v>
      </c>
      <c r="P33" s="133">
        <v>1832</v>
      </c>
      <c r="Q33" s="133">
        <v>1528</v>
      </c>
      <c r="R33" s="133">
        <v>1255</v>
      </c>
      <c r="S33" s="133">
        <v>935</v>
      </c>
      <c r="T33" s="133">
        <v>540</v>
      </c>
      <c r="U33" s="133">
        <v>359</v>
      </c>
      <c r="V33" s="133">
        <v>119</v>
      </c>
      <c r="W33" s="133">
        <v>17</v>
      </c>
      <c r="X33" s="142">
        <v>0</v>
      </c>
      <c r="Y33" s="179">
        <v>37693</v>
      </c>
    </row>
    <row r="34" spans="2:25" ht="14.25" customHeight="1">
      <c r="B34" s="19" t="s">
        <v>21</v>
      </c>
      <c r="C34" s="141">
        <v>380</v>
      </c>
      <c r="D34" s="133">
        <v>5</v>
      </c>
      <c r="E34" s="133">
        <v>8</v>
      </c>
      <c r="F34" s="133">
        <v>14</v>
      </c>
      <c r="G34" s="133">
        <v>18</v>
      </c>
      <c r="H34" s="133">
        <v>36</v>
      </c>
      <c r="I34" s="133">
        <v>26</v>
      </c>
      <c r="J34" s="133">
        <v>25</v>
      </c>
      <c r="K34" s="133">
        <v>27</v>
      </c>
      <c r="L34" s="133">
        <v>21</v>
      </c>
      <c r="M34" s="133">
        <v>26</v>
      </c>
      <c r="N34" s="133">
        <v>29</v>
      </c>
      <c r="O34" s="133">
        <v>17</v>
      </c>
      <c r="P34" s="133">
        <v>25</v>
      </c>
      <c r="Q34" s="133">
        <v>34</v>
      </c>
      <c r="R34" s="133">
        <v>25</v>
      </c>
      <c r="S34" s="133">
        <v>17</v>
      </c>
      <c r="T34" s="133">
        <v>16</v>
      </c>
      <c r="U34" s="133">
        <v>8</v>
      </c>
      <c r="V34" s="133">
        <v>3</v>
      </c>
      <c r="W34" s="133">
        <v>0</v>
      </c>
      <c r="X34" s="142">
        <v>0</v>
      </c>
      <c r="Y34" s="179">
        <v>380</v>
      </c>
    </row>
    <row r="35" spans="2:25" ht="14.25" customHeight="1">
      <c r="B35" s="19" t="s">
        <v>22</v>
      </c>
      <c r="C35" s="141">
        <v>341</v>
      </c>
      <c r="D35" s="133">
        <v>13</v>
      </c>
      <c r="E35" s="133">
        <v>6</v>
      </c>
      <c r="F35" s="133">
        <v>14</v>
      </c>
      <c r="G35" s="133">
        <v>18</v>
      </c>
      <c r="H35" s="133">
        <v>30</v>
      </c>
      <c r="I35" s="133">
        <v>29</v>
      </c>
      <c r="J35" s="133">
        <v>24</v>
      </c>
      <c r="K35" s="133">
        <v>20</v>
      </c>
      <c r="L35" s="133">
        <v>24</v>
      </c>
      <c r="M35" s="133">
        <v>25</v>
      </c>
      <c r="N35" s="133">
        <v>18</v>
      </c>
      <c r="O35" s="133">
        <v>15</v>
      </c>
      <c r="P35" s="133">
        <v>25</v>
      </c>
      <c r="Q35" s="133">
        <v>11</v>
      </c>
      <c r="R35" s="133">
        <v>19</v>
      </c>
      <c r="S35" s="133">
        <v>9</v>
      </c>
      <c r="T35" s="133">
        <v>19</v>
      </c>
      <c r="U35" s="133">
        <v>13</v>
      </c>
      <c r="V35" s="133">
        <v>6</v>
      </c>
      <c r="W35" s="133">
        <v>2</v>
      </c>
      <c r="X35" s="142">
        <v>1</v>
      </c>
      <c r="Y35" s="179">
        <v>341</v>
      </c>
    </row>
    <row r="36" spans="2:25" ht="14.25" customHeight="1">
      <c r="B36" s="19" t="s">
        <v>23</v>
      </c>
      <c r="C36" s="141">
        <v>38767</v>
      </c>
      <c r="D36" s="133">
        <v>1766</v>
      </c>
      <c r="E36" s="133">
        <v>1935</v>
      </c>
      <c r="F36" s="133">
        <v>2280</v>
      </c>
      <c r="G36" s="133">
        <v>3104</v>
      </c>
      <c r="H36" s="133">
        <v>3409</v>
      </c>
      <c r="I36" s="133">
        <v>2757</v>
      </c>
      <c r="J36" s="133">
        <v>2498</v>
      </c>
      <c r="K36" s="133">
        <v>2539</v>
      </c>
      <c r="L36" s="133">
        <v>2883</v>
      </c>
      <c r="M36" s="133">
        <v>3008</v>
      </c>
      <c r="N36" s="133">
        <v>2606</v>
      </c>
      <c r="O36" s="133">
        <v>2438</v>
      </c>
      <c r="P36" s="133">
        <v>2232</v>
      </c>
      <c r="Q36" s="133">
        <v>2001</v>
      </c>
      <c r="R36" s="133">
        <v>1442</v>
      </c>
      <c r="S36" s="133">
        <v>938</v>
      </c>
      <c r="T36" s="133">
        <v>507</v>
      </c>
      <c r="U36" s="133">
        <v>298</v>
      </c>
      <c r="V36" s="133">
        <v>97</v>
      </c>
      <c r="W36" s="133">
        <v>29</v>
      </c>
      <c r="X36" s="142">
        <v>0</v>
      </c>
      <c r="Y36" s="179">
        <v>38767</v>
      </c>
    </row>
    <row r="37" spans="2:25" ht="14.25" customHeight="1">
      <c r="B37" s="19" t="s">
        <v>24</v>
      </c>
      <c r="C37" s="141">
        <v>5093</v>
      </c>
      <c r="D37" s="133">
        <v>182</v>
      </c>
      <c r="E37" s="133">
        <v>182</v>
      </c>
      <c r="F37" s="133">
        <v>190</v>
      </c>
      <c r="G37" s="133">
        <v>203</v>
      </c>
      <c r="H37" s="133">
        <v>335</v>
      </c>
      <c r="I37" s="133">
        <v>383</v>
      </c>
      <c r="J37" s="133">
        <v>335</v>
      </c>
      <c r="K37" s="133">
        <v>308</v>
      </c>
      <c r="L37" s="133">
        <v>286</v>
      </c>
      <c r="M37" s="133">
        <v>313</v>
      </c>
      <c r="N37" s="133">
        <v>320</v>
      </c>
      <c r="O37" s="133">
        <v>340</v>
      </c>
      <c r="P37" s="133">
        <v>331</v>
      </c>
      <c r="Q37" s="133">
        <v>330</v>
      </c>
      <c r="R37" s="133">
        <v>381</v>
      </c>
      <c r="S37" s="133">
        <v>306</v>
      </c>
      <c r="T37" s="133">
        <v>198</v>
      </c>
      <c r="U37" s="133">
        <v>126</v>
      </c>
      <c r="V37" s="133">
        <v>38</v>
      </c>
      <c r="W37" s="133">
        <v>6</v>
      </c>
      <c r="X37" s="142">
        <v>0</v>
      </c>
      <c r="Y37" s="179">
        <v>5093</v>
      </c>
    </row>
    <row r="38" spans="2:25" ht="14.25" customHeight="1">
      <c r="B38" s="19" t="s">
        <v>25</v>
      </c>
      <c r="C38" s="141">
        <v>15291</v>
      </c>
      <c r="D38" s="133">
        <v>537</v>
      </c>
      <c r="E38" s="133">
        <v>508</v>
      </c>
      <c r="F38" s="133">
        <v>503</v>
      </c>
      <c r="G38" s="133">
        <v>791</v>
      </c>
      <c r="H38" s="133">
        <v>1135</v>
      </c>
      <c r="I38" s="133">
        <v>1061</v>
      </c>
      <c r="J38" s="133">
        <v>866</v>
      </c>
      <c r="K38" s="133">
        <v>885</v>
      </c>
      <c r="L38" s="133">
        <v>888</v>
      </c>
      <c r="M38" s="133">
        <v>921</v>
      </c>
      <c r="N38" s="133">
        <v>1026</v>
      </c>
      <c r="O38" s="133">
        <v>975</v>
      </c>
      <c r="P38" s="133">
        <v>1036</v>
      </c>
      <c r="Q38" s="133">
        <v>1087</v>
      </c>
      <c r="R38" s="133">
        <v>1067</v>
      </c>
      <c r="S38" s="133">
        <v>914</v>
      </c>
      <c r="T38" s="133">
        <v>568</v>
      </c>
      <c r="U38" s="133">
        <v>345</v>
      </c>
      <c r="V38" s="133">
        <v>142</v>
      </c>
      <c r="W38" s="133">
        <v>33</v>
      </c>
      <c r="X38" s="142">
        <v>3</v>
      </c>
      <c r="Y38" s="179">
        <v>15291</v>
      </c>
    </row>
    <row r="39" spans="2:25" ht="14.25" customHeight="1">
      <c r="B39" s="19" t="s">
        <v>26</v>
      </c>
      <c r="C39" s="141">
        <v>6068</v>
      </c>
      <c r="D39" s="133">
        <v>192</v>
      </c>
      <c r="E39" s="133">
        <v>178</v>
      </c>
      <c r="F39" s="133">
        <v>189</v>
      </c>
      <c r="G39" s="133">
        <v>214</v>
      </c>
      <c r="H39" s="133">
        <v>447</v>
      </c>
      <c r="I39" s="133">
        <v>515</v>
      </c>
      <c r="J39" s="133">
        <v>407</v>
      </c>
      <c r="K39" s="133">
        <v>366</v>
      </c>
      <c r="L39" s="133">
        <v>352</v>
      </c>
      <c r="M39" s="133">
        <v>374</v>
      </c>
      <c r="N39" s="133">
        <v>427</v>
      </c>
      <c r="O39" s="133">
        <v>362</v>
      </c>
      <c r="P39" s="133">
        <v>384</v>
      </c>
      <c r="Q39" s="133">
        <v>454</v>
      </c>
      <c r="R39" s="133">
        <v>475</v>
      </c>
      <c r="S39" s="133">
        <v>318</v>
      </c>
      <c r="T39" s="133">
        <v>215</v>
      </c>
      <c r="U39" s="133">
        <v>136</v>
      </c>
      <c r="V39" s="133">
        <v>50</v>
      </c>
      <c r="W39" s="133">
        <v>13</v>
      </c>
      <c r="X39" s="142">
        <v>0</v>
      </c>
      <c r="Y39" s="179">
        <v>6068</v>
      </c>
    </row>
    <row r="40" spans="2:25" ht="14.25" customHeight="1">
      <c r="B40" s="19" t="s">
        <v>27</v>
      </c>
      <c r="C40" s="141">
        <v>13722</v>
      </c>
      <c r="D40" s="133">
        <v>389</v>
      </c>
      <c r="E40" s="133">
        <v>414</v>
      </c>
      <c r="F40" s="133">
        <v>436</v>
      </c>
      <c r="G40" s="133">
        <v>572</v>
      </c>
      <c r="H40" s="133">
        <v>954</v>
      </c>
      <c r="I40" s="133">
        <v>1037</v>
      </c>
      <c r="J40" s="133">
        <v>744</v>
      </c>
      <c r="K40" s="133">
        <v>763</v>
      </c>
      <c r="L40" s="133">
        <v>767</v>
      </c>
      <c r="M40" s="133">
        <v>810</v>
      </c>
      <c r="N40" s="133">
        <v>924</v>
      </c>
      <c r="O40" s="133">
        <v>875</v>
      </c>
      <c r="P40" s="133">
        <v>966</v>
      </c>
      <c r="Q40" s="133">
        <v>1083</v>
      </c>
      <c r="R40" s="133">
        <v>1039</v>
      </c>
      <c r="S40" s="133">
        <v>946</v>
      </c>
      <c r="T40" s="133">
        <v>558</v>
      </c>
      <c r="U40" s="133">
        <v>310</v>
      </c>
      <c r="V40" s="133">
        <v>110</v>
      </c>
      <c r="W40" s="133">
        <v>21</v>
      </c>
      <c r="X40" s="142">
        <v>4</v>
      </c>
      <c r="Y40" s="179">
        <v>13722</v>
      </c>
    </row>
    <row r="41" spans="2:25" ht="14.25" customHeight="1">
      <c r="B41" s="19" t="s">
        <v>28</v>
      </c>
      <c r="C41" s="141">
        <v>8492</v>
      </c>
      <c r="D41" s="133">
        <v>319</v>
      </c>
      <c r="E41" s="133">
        <v>317</v>
      </c>
      <c r="F41" s="133">
        <v>312</v>
      </c>
      <c r="G41" s="133">
        <v>410</v>
      </c>
      <c r="H41" s="133">
        <v>523</v>
      </c>
      <c r="I41" s="133">
        <v>599</v>
      </c>
      <c r="J41" s="133">
        <v>537</v>
      </c>
      <c r="K41" s="133">
        <v>517</v>
      </c>
      <c r="L41" s="133">
        <v>516</v>
      </c>
      <c r="M41" s="133">
        <v>538</v>
      </c>
      <c r="N41" s="133">
        <v>631</v>
      </c>
      <c r="O41" s="133">
        <v>604</v>
      </c>
      <c r="P41" s="133">
        <v>582</v>
      </c>
      <c r="Q41" s="133">
        <v>624</v>
      </c>
      <c r="R41" s="133">
        <v>553</v>
      </c>
      <c r="S41" s="133">
        <v>448</v>
      </c>
      <c r="T41" s="133">
        <v>261</v>
      </c>
      <c r="U41" s="133">
        <v>134</v>
      </c>
      <c r="V41" s="133">
        <v>54</v>
      </c>
      <c r="W41" s="133">
        <v>11</v>
      </c>
      <c r="X41" s="142">
        <v>2</v>
      </c>
      <c r="Y41" s="179">
        <v>8492</v>
      </c>
    </row>
    <row r="42" spans="2:25" ht="14.25" customHeight="1">
      <c r="B42" s="19" t="s">
        <v>29</v>
      </c>
      <c r="C42" s="141">
        <v>880</v>
      </c>
      <c r="D42" s="133">
        <v>34</v>
      </c>
      <c r="E42" s="133">
        <v>28</v>
      </c>
      <c r="F42" s="133">
        <v>19</v>
      </c>
      <c r="G42" s="133">
        <v>33</v>
      </c>
      <c r="H42" s="133">
        <v>77</v>
      </c>
      <c r="I42" s="133">
        <v>83</v>
      </c>
      <c r="J42" s="133">
        <v>76</v>
      </c>
      <c r="K42" s="133">
        <v>52</v>
      </c>
      <c r="L42" s="133">
        <v>55</v>
      </c>
      <c r="M42" s="133">
        <v>43</v>
      </c>
      <c r="N42" s="133">
        <v>60</v>
      </c>
      <c r="O42" s="133">
        <v>51</v>
      </c>
      <c r="P42" s="133">
        <v>54</v>
      </c>
      <c r="Q42" s="133">
        <v>61</v>
      </c>
      <c r="R42" s="133">
        <v>50</v>
      </c>
      <c r="S42" s="133">
        <v>47</v>
      </c>
      <c r="T42" s="133">
        <v>28</v>
      </c>
      <c r="U42" s="133">
        <v>21</v>
      </c>
      <c r="V42" s="133">
        <v>8</v>
      </c>
      <c r="W42" s="133">
        <v>0</v>
      </c>
      <c r="X42" s="142">
        <v>0</v>
      </c>
      <c r="Y42" s="179">
        <v>880</v>
      </c>
    </row>
    <row r="43" spans="2:25" ht="14.25" customHeight="1">
      <c r="B43" s="19" t="s">
        <v>30</v>
      </c>
      <c r="C43" s="141">
        <v>4081</v>
      </c>
      <c r="D43" s="133">
        <v>127</v>
      </c>
      <c r="E43" s="133">
        <v>122</v>
      </c>
      <c r="F43" s="133">
        <v>153</v>
      </c>
      <c r="G43" s="133">
        <v>184</v>
      </c>
      <c r="H43" s="133">
        <v>304</v>
      </c>
      <c r="I43" s="133">
        <v>297</v>
      </c>
      <c r="J43" s="133">
        <v>227</v>
      </c>
      <c r="K43" s="133">
        <v>231</v>
      </c>
      <c r="L43" s="133">
        <v>264</v>
      </c>
      <c r="M43" s="133">
        <v>242</v>
      </c>
      <c r="N43" s="133">
        <v>247</v>
      </c>
      <c r="O43" s="133">
        <v>248</v>
      </c>
      <c r="P43" s="133">
        <v>274</v>
      </c>
      <c r="Q43" s="133">
        <v>300</v>
      </c>
      <c r="R43" s="133">
        <v>293</v>
      </c>
      <c r="S43" s="133">
        <v>262</v>
      </c>
      <c r="T43" s="133">
        <v>143</v>
      </c>
      <c r="U43" s="133">
        <v>105</v>
      </c>
      <c r="V43" s="133">
        <v>43</v>
      </c>
      <c r="W43" s="133">
        <v>15</v>
      </c>
      <c r="X43" s="142">
        <v>0</v>
      </c>
      <c r="Y43" s="179">
        <v>4081</v>
      </c>
    </row>
    <row r="44" spans="2:25" ht="14.25" customHeight="1">
      <c r="B44" s="19" t="s">
        <v>31</v>
      </c>
      <c r="C44" s="141">
        <v>5860</v>
      </c>
      <c r="D44" s="133">
        <v>185</v>
      </c>
      <c r="E44" s="133">
        <v>148</v>
      </c>
      <c r="F44" s="133">
        <v>181</v>
      </c>
      <c r="G44" s="133">
        <v>261</v>
      </c>
      <c r="H44" s="133">
        <v>393</v>
      </c>
      <c r="I44" s="133">
        <v>472</v>
      </c>
      <c r="J44" s="133">
        <v>407</v>
      </c>
      <c r="K44" s="133">
        <v>329</v>
      </c>
      <c r="L44" s="133">
        <v>334</v>
      </c>
      <c r="M44" s="133">
        <v>347</v>
      </c>
      <c r="N44" s="133">
        <v>369</v>
      </c>
      <c r="O44" s="133">
        <v>401</v>
      </c>
      <c r="P44" s="133">
        <v>427</v>
      </c>
      <c r="Q44" s="133">
        <v>469</v>
      </c>
      <c r="R44" s="133">
        <v>447</v>
      </c>
      <c r="S44" s="133">
        <v>354</v>
      </c>
      <c r="T44" s="133">
        <v>203</v>
      </c>
      <c r="U44" s="133">
        <v>92</v>
      </c>
      <c r="V44" s="133">
        <v>36</v>
      </c>
      <c r="W44" s="133">
        <v>5</v>
      </c>
      <c r="X44" s="142">
        <v>0</v>
      </c>
      <c r="Y44" s="179">
        <v>5860</v>
      </c>
    </row>
    <row r="45" spans="2:25" ht="14.25" customHeight="1">
      <c r="B45" s="19" t="s">
        <v>32</v>
      </c>
      <c r="C45" s="141">
        <v>7270</v>
      </c>
      <c r="D45" s="133">
        <v>255</v>
      </c>
      <c r="E45" s="133">
        <v>243</v>
      </c>
      <c r="F45" s="133">
        <v>246</v>
      </c>
      <c r="G45" s="133">
        <v>353</v>
      </c>
      <c r="H45" s="133">
        <v>482</v>
      </c>
      <c r="I45" s="133">
        <v>509</v>
      </c>
      <c r="J45" s="133">
        <v>423</v>
      </c>
      <c r="K45" s="133">
        <v>416</v>
      </c>
      <c r="L45" s="133">
        <v>394</v>
      </c>
      <c r="M45" s="133">
        <v>426</v>
      </c>
      <c r="N45" s="133">
        <v>496</v>
      </c>
      <c r="O45" s="133">
        <v>447</v>
      </c>
      <c r="P45" s="133">
        <v>524</v>
      </c>
      <c r="Q45" s="133">
        <v>547</v>
      </c>
      <c r="R45" s="133">
        <v>532</v>
      </c>
      <c r="S45" s="133">
        <v>451</v>
      </c>
      <c r="T45" s="133">
        <v>291</v>
      </c>
      <c r="U45" s="133">
        <v>162</v>
      </c>
      <c r="V45" s="133">
        <v>58</v>
      </c>
      <c r="W45" s="133">
        <v>15</v>
      </c>
      <c r="X45" s="142">
        <v>0</v>
      </c>
      <c r="Y45" s="179">
        <v>7270</v>
      </c>
    </row>
    <row r="46" spans="2:25" ht="14.25" customHeight="1">
      <c r="B46" s="19" t="s">
        <v>33</v>
      </c>
      <c r="C46" s="141">
        <v>700</v>
      </c>
      <c r="D46" s="133">
        <v>9</v>
      </c>
      <c r="E46" s="133">
        <v>15</v>
      </c>
      <c r="F46" s="133">
        <v>27</v>
      </c>
      <c r="G46" s="133">
        <v>33</v>
      </c>
      <c r="H46" s="133">
        <v>51</v>
      </c>
      <c r="I46" s="133">
        <v>49</v>
      </c>
      <c r="J46" s="133">
        <v>39</v>
      </c>
      <c r="K46" s="133">
        <v>32</v>
      </c>
      <c r="L46" s="133">
        <v>38</v>
      </c>
      <c r="M46" s="133">
        <v>52</v>
      </c>
      <c r="N46" s="133">
        <v>50</v>
      </c>
      <c r="O46" s="133">
        <v>45</v>
      </c>
      <c r="P46" s="133">
        <v>33</v>
      </c>
      <c r="Q46" s="133">
        <v>55</v>
      </c>
      <c r="R46" s="133">
        <v>50</v>
      </c>
      <c r="S46" s="133">
        <v>44</v>
      </c>
      <c r="T46" s="133">
        <v>49</v>
      </c>
      <c r="U46" s="133">
        <v>22</v>
      </c>
      <c r="V46" s="133">
        <v>7</v>
      </c>
      <c r="W46" s="133">
        <v>0</v>
      </c>
      <c r="X46" s="142">
        <v>0</v>
      </c>
      <c r="Y46" s="179">
        <v>700</v>
      </c>
    </row>
    <row r="47" spans="2:25" ht="14.25" customHeight="1">
      <c r="B47" s="19" t="s">
        <v>34</v>
      </c>
      <c r="C47" s="141">
        <v>9756</v>
      </c>
      <c r="D47" s="133">
        <v>326</v>
      </c>
      <c r="E47" s="133">
        <v>360</v>
      </c>
      <c r="F47" s="133">
        <v>454</v>
      </c>
      <c r="G47" s="133">
        <v>500</v>
      </c>
      <c r="H47" s="133">
        <v>635</v>
      </c>
      <c r="I47" s="133">
        <v>575</v>
      </c>
      <c r="J47" s="133">
        <v>503</v>
      </c>
      <c r="K47" s="133">
        <v>516</v>
      </c>
      <c r="L47" s="133">
        <v>521</v>
      </c>
      <c r="M47" s="133">
        <v>584</v>
      </c>
      <c r="N47" s="133">
        <v>655</v>
      </c>
      <c r="O47" s="133">
        <v>632</v>
      </c>
      <c r="P47" s="133">
        <v>695</v>
      </c>
      <c r="Q47" s="133">
        <v>710</v>
      </c>
      <c r="R47" s="133">
        <v>695</v>
      </c>
      <c r="S47" s="133">
        <v>599</v>
      </c>
      <c r="T47" s="133">
        <v>447</v>
      </c>
      <c r="U47" s="133">
        <v>221</v>
      </c>
      <c r="V47" s="133">
        <v>101</v>
      </c>
      <c r="W47" s="133">
        <v>26</v>
      </c>
      <c r="X47" s="142">
        <v>1</v>
      </c>
      <c r="Y47" s="179">
        <v>9756</v>
      </c>
    </row>
    <row r="48" spans="2:25" ht="14.25" customHeight="1">
      <c r="B48" s="19" t="s">
        <v>35</v>
      </c>
      <c r="C48" s="141">
        <v>46410</v>
      </c>
      <c r="D48" s="133">
        <v>1733</v>
      </c>
      <c r="E48" s="133">
        <v>1782</v>
      </c>
      <c r="F48" s="133">
        <v>1910</v>
      </c>
      <c r="G48" s="133">
        <v>2444</v>
      </c>
      <c r="H48" s="133">
        <v>3030</v>
      </c>
      <c r="I48" s="133">
        <v>3129</v>
      </c>
      <c r="J48" s="133">
        <v>3031</v>
      </c>
      <c r="K48" s="133">
        <v>3271</v>
      </c>
      <c r="L48" s="133">
        <v>3092</v>
      </c>
      <c r="M48" s="133">
        <v>2693</v>
      </c>
      <c r="N48" s="133">
        <v>2651</v>
      </c>
      <c r="O48" s="133">
        <v>2849</v>
      </c>
      <c r="P48" s="133">
        <v>3551</v>
      </c>
      <c r="Q48" s="133">
        <v>4145</v>
      </c>
      <c r="R48" s="133">
        <v>3310</v>
      </c>
      <c r="S48" s="133">
        <v>2143</v>
      </c>
      <c r="T48" s="133">
        <v>976</v>
      </c>
      <c r="U48" s="133">
        <v>504</v>
      </c>
      <c r="V48" s="133">
        <v>137</v>
      </c>
      <c r="W48" s="133">
        <v>26</v>
      </c>
      <c r="X48" s="142">
        <v>3</v>
      </c>
      <c r="Y48" s="179">
        <v>46410</v>
      </c>
    </row>
    <row r="49" spans="2:25" ht="14.25" customHeight="1">
      <c r="B49" s="19" t="s">
        <v>36</v>
      </c>
      <c r="C49" s="141">
        <v>857</v>
      </c>
      <c r="D49" s="133">
        <v>13</v>
      </c>
      <c r="E49" s="133">
        <v>18</v>
      </c>
      <c r="F49" s="133">
        <v>37</v>
      </c>
      <c r="G49" s="133">
        <v>46</v>
      </c>
      <c r="H49" s="133">
        <v>51</v>
      </c>
      <c r="I49" s="133">
        <v>44</v>
      </c>
      <c r="J49" s="133">
        <v>37</v>
      </c>
      <c r="K49" s="133">
        <v>42</v>
      </c>
      <c r="L49" s="133">
        <v>55</v>
      </c>
      <c r="M49" s="133">
        <v>49</v>
      </c>
      <c r="N49" s="133">
        <v>56</v>
      </c>
      <c r="O49" s="133">
        <v>61</v>
      </c>
      <c r="P49" s="133">
        <v>77</v>
      </c>
      <c r="Q49" s="133">
        <v>82</v>
      </c>
      <c r="R49" s="133">
        <v>68</v>
      </c>
      <c r="S49" s="133">
        <v>59</v>
      </c>
      <c r="T49" s="133">
        <v>30</v>
      </c>
      <c r="U49" s="133">
        <v>19</v>
      </c>
      <c r="V49" s="133">
        <v>10</v>
      </c>
      <c r="W49" s="133">
        <v>3</v>
      </c>
      <c r="X49" s="142">
        <v>0</v>
      </c>
      <c r="Y49" s="179">
        <v>857</v>
      </c>
    </row>
    <row r="50" spans="2:25" ht="14.25" customHeight="1">
      <c r="B50" s="19" t="s">
        <v>37</v>
      </c>
      <c r="C50" s="141">
        <v>17553</v>
      </c>
      <c r="D50" s="133">
        <v>609</v>
      </c>
      <c r="E50" s="133">
        <v>597</v>
      </c>
      <c r="F50" s="133">
        <v>664</v>
      </c>
      <c r="G50" s="133">
        <v>812</v>
      </c>
      <c r="H50" s="133">
        <v>1146</v>
      </c>
      <c r="I50" s="133">
        <v>1206</v>
      </c>
      <c r="J50" s="133">
        <v>1026</v>
      </c>
      <c r="K50" s="133">
        <v>1128</v>
      </c>
      <c r="L50" s="133">
        <v>965</v>
      </c>
      <c r="M50" s="133">
        <v>1043</v>
      </c>
      <c r="N50" s="133">
        <v>1138</v>
      </c>
      <c r="O50" s="133">
        <v>1062</v>
      </c>
      <c r="P50" s="133">
        <v>1180</v>
      </c>
      <c r="Q50" s="133">
        <v>1418</v>
      </c>
      <c r="R50" s="133">
        <v>1323</v>
      </c>
      <c r="S50" s="133">
        <v>1127</v>
      </c>
      <c r="T50" s="133">
        <v>633</v>
      </c>
      <c r="U50" s="133">
        <v>338</v>
      </c>
      <c r="V50" s="133">
        <v>112</v>
      </c>
      <c r="W50" s="133">
        <v>23</v>
      </c>
      <c r="X50" s="142">
        <v>3</v>
      </c>
      <c r="Y50" s="179">
        <v>17553</v>
      </c>
    </row>
    <row r="51" spans="2:25" ht="14.25" customHeight="1">
      <c r="B51" s="19" t="s">
        <v>38</v>
      </c>
      <c r="C51" s="141">
        <v>2047</v>
      </c>
      <c r="D51" s="133">
        <v>58</v>
      </c>
      <c r="E51" s="133">
        <v>62</v>
      </c>
      <c r="F51" s="133">
        <v>71</v>
      </c>
      <c r="G51" s="133">
        <v>106</v>
      </c>
      <c r="H51" s="133">
        <v>132</v>
      </c>
      <c r="I51" s="133">
        <v>126</v>
      </c>
      <c r="J51" s="133">
        <v>107</v>
      </c>
      <c r="K51" s="133">
        <v>99</v>
      </c>
      <c r="L51" s="133">
        <v>119</v>
      </c>
      <c r="M51" s="133">
        <v>133</v>
      </c>
      <c r="N51" s="133">
        <v>118</v>
      </c>
      <c r="O51" s="133">
        <v>139</v>
      </c>
      <c r="P51" s="133">
        <v>151</v>
      </c>
      <c r="Q51" s="133">
        <v>161</v>
      </c>
      <c r="R51" s="133">
        <v>159</v>
      </c>
      <c r="S51" s="133">
        <v>155</v>
      </c>
      <c r="T51" s="133">
        <v>91</v>
      </c>
      <c r="U51" s="133">
        <v>47</v>
      </c>
      <c r="V51" s="133">
        <v>11</v>
      </c>
      <c r="W51" s="133">
        <v>2</v>
      </c>
      <c r="X51" s="142">
        <v>0</v>
      </c>
      <c r="Y51" s="179">
        <v>2047</v>
      </c>
    </row>
    <row r="52" spans="2:25" ht="14.25" customHeight="1">
      <c r="B52" s="19" t="s">
        <v>39</v>
      </c>
      <c r="C52" s="141">
        <v>4013</v>
      </c>
      <c r="D52" s="133">
        <v>140</v>
      </c>
      <c r="E52" s="133">
        <v>143</v>
      </c>
      <c r="F52" s="133">
        <v>153</v>
      </c>
      <c r="G52" s="133">
        <v>198</v>
      </c>
      <c r="H52" s="133">
        <v>254</v>
      </c>
      <c r="I52" s="133">
        <v>246</v>
      </c>
      <c r="J52" s="133">
        <v>221</v>
      </c>
      <c r="K52" s="133">
        <v>246</v>
      </c>
      <c r="L52" s="133">
        <v>218</v>
      </c>
      <c r="M52" s="133">
        <v>257</v>
      </c>
      <c r="N52" s="133">
        <v>275</v>
      </c>
      <c r="O52" s="133">
        <v>254</v>
      </c>
      <c r="P52" s="133">
        <v>279</v>
      </c>
      <c r="Q52" s="133">
        <v>323</v>
      </c>
      <c r="R52" s="133">
        <v>289</v>
      </c>
      <c r="S52" s="133">
        <v>261</v>
      </c>
      <c r="T52" s="133">
        <v>157</v>
      </c>
      <c r="U52" s="133">
        <v>65</v>
      </c>
      <c r="V52" s="133">
        <v>31</v>
      </c>
      <c r="W52" s="133">
        <v>3</v>
      </c>
      <c r="X52" s="142">
        <v>0</v>
      </c>
      <c r="Y52" s="179">
        <v>4013</v>
      </c>
    </row>
    <row r="53" spans="2:25" ht="14.25" customHeight="1">
      <c r="B53" s="19" t="s">
        <v>40</v>
      </c>
      <c r="C53" s="141">
        <v>1612</v>
      </c>
      <c r="D53" s="133">
        <v>46</v>
      </c>
      <c r="E53" s="133">
        <v>38</v>
      </c>
      <c r="F53" s="133">
        <v>52</v>
      </c>
      <c r="G53" s="133">
        <v>80</v>
      </c>
      <c r="H53" s="133">
        <v>119</v>
      </c>
      <c r="I53" s="133">
        <v>131</v>
      </c>
      <c r="J53" s="133">
        <v>91</v>
      </c>
      <c r="K53" s="133">
        <v>100</v>
      </c>
      <c r="L53" s="133">
        <v>121</v>
      </c>
      <c r="M53" s="133">
        <v>112</v>
      </c>
      <c r="N53" s="133">
        <v>96</v>
      </c>
      <c r="O53" s="133">
        <v>77</v>
      </c>
      <c r="P53" s="133">
        <v>104</v>
      </c>
      <c r="Q53" s="133">
        <v>135</v>
      </c>
      <c r="R53" s="133">
        <v>135</v>
      </c>
      <c r="S53" s="133">
        <v>100</v>
      </c>
      <c r="T53" s="133">
        <v>41</v>
      </c>
      <c r="U53" s="133">
        <v>22</v>
      </c>
      <c r="V53" s="133">
        <v>9</v>
      </c>
      <c r="W53" s="133">
        <v>3</v>
      </c>
      <c r="X53" s="142">
        <v>0</v>
      </c>
      <c r="Y53" s="179">
        <v>1612</v>
      </c>
    </row>
    <row r="54" spans="2:25" ht="14.25" customHeight="1">
      <c r="B54" s="19" t="s">
        <v>41</v>
      </c>
      <c r="C54" s="141">
        <v>33678</v>
      </c>
      <c r="D54" s="133">
        <v>1221</v>
      </c>
      <c r="E54" s="133">
        <v>1212</v>
      </c>
      <c r="F54" s="133">
        <v>1240</v>
      </c>
      <c r="G54" s="133">
        <v>1683</v>
      </c>
      <c r="H54" s="133">
        <v>2735</v>
      </c>
      <c r="I54" s="133">
        <v>2812</v>
      </c>
      <c r="J54" s="133">
        <v>2066</v>
      </c>
      <c r="K54" s="133">
        <v>1934</v>
      </c>
      <c r="L54" s="133">
        <v>1983</v>
      </c>
      <c r="M54" s="133">
        <v>2155</v>
      </c>
      <c r="N54" s="133">
        <v>2667</v>
      </c>
      <c r="O54" s="133">
        <v>2628</v>
      </c>
      <c r="P54" s="133">
        <v>2329</v>
      </c>
      <c r="Q54" s="133">
        <v>2179</v>
      </c>
      <c r="R54" s="133">
        <v>1926</v>
      </c>
      <c r="S54" s="133">
        <v>1473</v>
      </c>
      <c r="T54" s="133">
        <v>804</v>
      </c>
      <c r="U54" s="133">
        <v>441</v>
      </c>
      <c r="V54" s="133">
        <v>159</v>
      </c>
      <c r="W54" s="133">
        <v>30</v>
      </c>
      <c r="X54" s="142">
        <v>1</v>
      </c>
      <c r="Y54" s="179">
        <v>33678</v>
      </c>
    </row>
    <row r="55" spans="2:25" ht="14.25" customHeight="1">
      <c r="B55" s="19" t="s">
        <v>42</v>
      </c>
      <c r="C55" s="141">
        <v>8101</v>
      </c>
      <c r="D55" s="133">
        <v>371</v>
      </c>
      <c r="E55" s="133">
        <v>355</v>
      </c>
      <c r="F55" s="133">
        <v>390</v>
      </c>
      <c r="G55" s="133">
        <v>399</v>
      </c>
      <c r="H55" s="133">
        <v>539</v>
      </c>
      <c r="I55" s="133">
        <v>580</v>
      </c>
      <c r="J55" s="133">
        <v>531</v>
      </c>
      <c r="K55" s="133">
        <v>530</v>
      </c>
      <c r="L55" s="133">
        <v>516</v>
      </c>
      <c r="M55" s="133">
        <v>531</v>
      </c>
      <c r="N55" s="133">
        <v>601</v>
      </c>
      <c r="O55" s="133">
        <v>612</v>
      </c>
      <c r="P55" s="133">
        <v>565</v>
      </c>
      <c r="Q55" s="133">
        <v>493</v>
      </c>
      <c r="R55" s="133">
        <v>405</v>
      </c>
      <c r="S55" s="133">
        <v>317</v>
      </c>
      <c r="T55" s="133">
        <v>177</v>
      </c>
      <c r="U55" s="133">
        <v>129</v>
      </c>
      <c r="V55" s="133">
        <v>50</v>
      </c>
      <c r="W55" s="133">
        <v>10</v>
      </c>
      <c r="X55" s="142">
        <v>0</v>
      </c>
      <c r="Y55" s="179">
        <v>8101</v>
      </c>
    </row>
    <row r="56" spans="2:25" ht="14.25" customHeight="1">
      <c r="B56" s="19" t="s">
        <v>43</v>
      </c>
      <c r="C56" s="141">
        <v>17073</v>
      </c>
      <c r="D56" s="133">
        <v>541</v>
      </c>
      <c r="E56" s="133">
        <v>555</v>
      </c>
      <c r="F56" s="133">
        <v>634</v>
      </c>
      <c r="G56" s="133">
        <v>849</v>
      </c>
      <c r="H56" s="133">
        <v>1200</v>
      </c>
      <c r="I56" s="133">
        <v>1256</v>
      </c>
      <c r="J56" s="133">
        <v>971</v>
      </c>
      <c r="K56" s="133">
        <v>995</v>
      </c>
      <c r="L56" s="133">
        <v>991</v>
      </c>
      <c r="M56" s="133">
        <v>1027</v>
      </c>
      <c r="N56" s="133">
        <v>1160</v>
      </c>
      <c r="O56" s="133">
        <v>1125</v>
      </c>
      <c r="P56" s="133">
        <v>1203</v>
      </c>
      <c r="Q56" s="133">
        <v>1381</v>
      </c>
      <c r="R56" s="133">
        <v>1248</v>
      </c>
      <c r="S56" s="133">
        <v>990</v>
      </c>
      <c r="T56" s="133">
        <v>520</v>
      </c>
      <c r="U56" s="133">
        <v>299</v>
      </c>
      <c r="V56" s="133">
        <v>109</v>
      </c>
      <c r="W56" s="133">
        <v>17</v>
      </c>
      <c r="X56" s="142">
        <v>2</v>
      </c>
      <c r="Y56" s="179">
        <v>17073</v>
      </c>
    </row>
    <row r="57" spans="2:25" ht="14.25" customHeight="1">
      <c r="B57" s="19" t="s">
        <v>44</v>
      </c>
      <c r="C57" s="141">
        <v>13449</v>
      </c>
      <c r="D57" s="133">
        <v>396</v>
      </c>
      <c r="E57" s="133">
        <v>387</v>
      </c>
      <c r="F57" s="133">
        <v>416</v>
      </c>
      <c r="G57" s="133">
        <v>533</v>
      </c>
      <c r="H57" s="133">
        <v>829</v>
      </c>
      <c r="I57" s="133">
        <v>805</v>
      </c>
      <c r="J57" s="133">
        <v>671</v>
      </c>
      <c r="K57" s="133">
        <v>764</v>
      </c>
      <c r="L57" s="133">
        <v>775</v>
      </c>
      <c r="M57" s="133">
        <v>812</v>
      </c>
      <c r="N57" s="133">
        <v>856</v>
      </c>
      <c r="O57" s="133">
        <v>838</v>
      </c>
      <c r="P57" s="133">
        <v>868</v>
      </c>
      <c r="Q57" s="133">
        <v>1106</v>
      </c>
      <c r="R57" s="133">
        <v>1174</v>
      </c>
      <c r="S57" s="133">
        <v>1117</v>
      </c>
      <c r="T57" s="133">
        <v>636</v>
      </c>
      <c r="U57" s="133">
        <v>340</v>
      </c>
      <c r="V57" s="133">
        <v>104</v>
      </c>
      <c r="W57" s="133">
        <v>20</v>
      </c>
      <c r="X57" s="142">
        <v>2</v>
      </c>
      <c r="Y57" s="179">
        <v>13449</v>
      </c>
    </row>
    <row r="58" spans="2:25" ht="14.25" customHeight="1">
      <c r="B58" s="19" t="s">
        <v>45</v>
      </c>
      <c r="C58" s="141">
        <v>10782</v>
      </c>
      <c r="D58" s="133">
        <v>350</v>
      </c>
      <c r="E58" s="133">
        <v>329</v>
      </c>
      <c r="F58" s="133">
        <v>357</v>
      </c>
      <c r="G58" s="133">
        <v>472</v>
      </c>
      <c r="H58" s="133">
        <v>685</v>
      </c>
      <c r="I58" s="133">
        <v>651</v>
      </c>
      <c r="J58" s="133">
        <v>544</v>
      </c>
      <c r="K58" s="133">
        <v>575</v>
      </c>
      <c r="L58" s="133">
        <v>598</v>
      </c>
      <c r="M58" s="133">
        <v>670</v>
      </c>
      <c r="N58" s="133">
        <v>733</v>
      </c>
      <c r="O58" s="133">
        <v>621</v>
      </c>
      <c r="P58" s="133">
        <v>625</v>
      </c>
      <c r="Q58" s="133">
        <v>787</v>
      </c>
      <c r="R58" s="133">
        <v>919</v>
      </c>
      <c r="S58" s="133">
        <v>896</v>
      </c>
      <c r="T58" s="133">
        <v>546</v>
      </c>
      <c r="U58" s="133">
        <v>278</v>
      </c>
      <c r="V58" s="133">
        <v>124</v>
      </c>
      <c r="W58" s="133">
        <v>20</v>
      </c>
      <c r="X58" s="142">
        <v>2</v>
      </c>
      <c r="Y58" s="179">
        <v>10782</v>
      </c>
    </row>
    <row r="59" spans="2:25" ht="14.25" customHeight="1">
      <c r="B59" s="19" t="s">
        <v>46</v>
      </c>
      <c r="C59" s="141">
        <v>17404</v>
      </c>
      <c r="D59" s="133">
        <v>463</v>
      </c>
      <c r="E59" s="133">
        <v>509</v>
      </c>
      <c r="F59" s="133">
        <v>474</v>
      </c>
      <c r="G59" s="133">
        <v>748</v>
      </c>
      <c r="H59" s="133">
        <v>1314</v>
      </c>
      <c r="I59" s="133">
        <v>1306</v>
      </c>
      <c r="J59" s="133">
        <v>983</v>
      </c>
      <c r="K59" s="133">
        <v>896</v>
      </c>
      <c r="L59" s="133">
        <v>943</v>
      </c>
      <c r="M59" s="133">
        <v>1047</v>
      </c>
      <c r="N59" s="133">
        <v>1272</v>
      </c>
      <c r="O59" s="133">
        <v>1080</v>
      </c>
      <c r="P59" s="133">
        <v>1147</v>
      </c>
      <c r="Q59" s="133">
        <v>1334</v>
      </c>
      <c r="R59" s="133">
        <v>1387</v>
      </c>
      <c r="S59" s="133">
        <v>1175</v>
      </c>
      <c r="T59" s="133">
        <v>719</v>
      </c>
      <c r="U59" s="133">
        <v>419</v>
      </c>
      <c r="V59" s="133">
        <v>153</v>
      </c>
      <c r="W59" s="133">
        <v>33</v>
      </c>
      <c r="X59" s="142">
        <v>2</v>
      </c>
      <c r="Y59" s="179">
        <v>17404</v>
      </c>
    </row>
    <row r="60" spans="2:25" ht="14.25" customHeight="1">
      <c r="B60" s="19" t="s">
        <v>47</v>
      </c>
      <c r="C60" s="141">
        <v>3278</v>
      </c>
      <c r="D60" s="133">
        <v>102</v>
      </c>
      <c r="E60" s="133">
        <v>95</v>
      </c>
      <c r="F60" s="133">
        <v>96</v>
      </c>
      <c r="G60" s="133">
        <v>126</v>
      </c>
      <c r="H60" s="133">
        <v>255</v>
      </c>
      <c r="I60" s="133">
        <v>211</v>
      </c>
      <c r="J60" s="133">
        <v>214</v>
      </c>
      <c r="K60" s="133">
        <v>186</v>
      </c>
      <c r="L60" s="133">
        <v>194</v>
      </c>
      <c r="M60" s="133">
        <v>210</v>
      </c>
      <c r="N60" s="133">
        <v>218</v>
      </c>
      <c r="O60" s="133">
        <v>181</v>
      </c>
      <c r="P60" s="133">
        <v>216</v>
      </c>
      <c r="Q60" s="133">
        <v>254</v>
      </c>
      <c r="R60" s="133">
        <v>262</v>
      </c>
      <c r="S60" s="133">
        <v>208</v>
      </c>
      <c r="T60" s="133">
        <v>142</v>
      </c>
      <c r="U60" s="133">
        <v>78</v>
      </c>
      <c r="V60" s="133">
        <v>27</v>
      </c>
      <c r="W60" s="133">
        <v>3</v>
      </c>
      <c r="X60" s="142">
        <v>0</v>
      </c>
      <c r="Y60" s="179">
        <v>3278</v>
      </c>
    </row>
    <row r="61" spans="2:25" ht="14.25" customHeight="1">
      <c r="B61" s="19" t="s">
        <v>48</v>
      </c>
      <c r="C61" s="141">
        <v>6004</v>
      </c>
      <c r="D61" s="133">
        <v>219</v>
      </c>
      <c r="E61" s="133">
        <v>207</v>
      </c>
      <c r="F61" s="133">
        <v>219</v>
      </c>
      <c r="G61" s="133">
        <v>263</v>
      </c>
      <c r="H61" s="133">
        <v>410</v>
      </c>
      <c r="I61" s="133">
        <v>412</v>
      </c>
      <c r="J61" s="133">
        <v>340</v>
      </c>
      <c r="K61" s="133">
        <v>404</v>
      </c>
      <c r="L61" s="133">
        <v>355</v>
      </c>
      <c r="M61" s="133">
        <v>383</v>
      </c>
      <c r="N61" s="133">
        <v>382</v>
      </c>
      <c r="O61" s="133">
        <v>364</v>
      </c>
      <c r="P61" s="133">
        <v>369</v>
      </c>
      <c r="Q61" s="133">
        <v>371</v>
      </c>
      <c r="R61" s="133">
        <v>395</v>
      </c>
      <c r="S61" s="133">
        <v>371</v>
      </c>
      <c r="T61" s="133">
        <v>245</v>
      </c>
      <c r="U61" s="133">
        <v>188</v>
      </c>
      <c r="V61" s="133">
        <v>79</v>
      </c>
      <c r="W61" s="133">
        <v>23</v>
      </c>
      <c r="X61" s="142">
        <v>5</v>
      </c>
      <c r="Y61" s="179">
        <v>6004</v>
      </c>
    </row>
    <row r="62" spans="2:25" ht="14.25" customHeight="1">
      <c r="B62" s="19" t="s">
        <v>49</v>
      </c>
      <c r="C62" s="141">
        <v>1777</v>
      </c>
      <c r="D62" s="133">
        <v>77</v>
      </c>
      <c r="E62" s="133">
        <v>69</v>
      </c>
      <c r="F62" s="133">
        <v>86</v>
      </c>
      <c r="G62" s="133">
        <v>106</v>
      </c>
      <c r="H62" s="133">
        <v>112</v>
      </c>
      <c r="I62" s="133">
        <v>104</v>
      </c>
      <c r="J62" s="133">
        <v>104</v>
      </c>
      <c r="K62" s="133">
        <v>135</v>
      </c>
      <c r="L62" s="133">
        <v>97</v>
      </c>
      <c r="M62" s="133">
        <v>90</v>
      </c>
      <c r="N62" s="133">
        <v>112</v>
      </c>
      <c r="O62" s="133">
        <v>103</v>
      </c>
      <c r="P62" s="133">
        <v>119</v>
      </c>
      <c r="Q62" s="133">
        <v>150</v>
      </c>
      <c r="R62" s="133">
        <v>140</v>
      </c>
      <c r="S62" s="133">
        <v>89</v>
      </c>
      <c r="T62" s="133">
        <v>44</v>
      </c>
      <c r="U62" s="133">
        <v>28</v>
      </c>
      <c r="V62" s="133">
        <v>11</v>
      </c>
      <c r="W62" s="133">
        <v>1</v>
      </c>
      <c r="X62" s="142">
        <v>0</v>
      </c>
      <c r="Y62" s="179">
        <v>1777</v>
      </c>
    </row>
    <row r="63" spans="2:25" ht="14.25" customHeight="1">
      <c r="B63" s="19" t="s">
        <v>50</v>
      </c>
      <c r="C63" s="141">
        <v>1175</v>
      </c>
      <c r="D63" s="133">
        <v>27</v>
      </c>
      <c r="E63" s="133">
        <v>27</v>
      </c>
      <c r="F63" s="133">
        <v>26</v>
      </c>
      <c r="G63" s="133">
        <v>44</v>
      </c>
      <c r="H63" s="133">
        <v>79</v>
      </c>
      <c r="I63" s="133">
        <v>87</v>
      </c>
      <c r="J63" s="133">
        <v>84</v>
      </c>
      <c r="K63" s="133">
        <v>77</v>
      </c>
      <c r="L63" s="133">
        <v>71</v>
      </c>
      <c r="M63" s="133">
        <v>72</v>
      </c>
      <c r="N63" s="133">
        <v>59</v>
      </c>
      <c r="O63" s="133">
        <v>77</v>
      </c>
      <c r="P63" s="133">
        <v>63</v>
      </c>
      <c r="Q63" s="133">
        <v>81</v>
      </c>
      <c r="R63" s="133">
        <v>101</v>
      </c>
      <c r="S63" s="133">
        <v>89</v>
      </c>
      <c r="T63" s="133">
        <v>49</v>
      </c>
      <c r="U63" s="133">
        <v>40</v>
      </c>
      <c r="V63" s="133">
        <v>19</v>
      </c>
      <c r="W63" s="133">
        <v>2</v>
      </c>
      <c r="X63" s="142">
        <v>1</v>
      </c>
      <c r="Y63" s="179">
        <v>1175</v>
      </c>
    </row>
    <row r="64" spans="2:25" ht="14.25" customHeight="1">
      <c r="B64" s="19" t="s">
        <v>51</v>
      </c>
      <c r="C64" s="141">
        <v>3521</v>
      </c>
      <c r="D64" s="133">
        <v>95</v>
      </c>
      <c r="E64" s="133">
        <v>133</v>
      </c>
      <c r="F64" s="133">
        <v>144</v>
      </c>
      <c r="G64" s="133">
        <v>182</v>
      </c>
      <c r="H64" s="133">
        <v>252</v>
      </c>
      <c r="I64" s="133">
        <v>277</v>
      </c>
      <c r="J64" s="133">
        <v>207</v>
      </c>
      <c r="K64" s="133">
        <v>224</v>
      </c>
      <c r="L64" s="133">
        <v>223</v>
      </c>
      <c r="M64" s="133">
        <v>215</v>
      </c>
      <c r="N64" s="133">
        <v>209</v>
      </c>
      <c r="O64" s="133">
        <v>236</v>
      </c>
      <c r="P64" s="133">
        <v>253</v>
      </c>
      <c r="Q64" s="133">
        <v>239</v>
      </c>
      <c r="R64" s="133">
        <v>229</v>
      </c>
      <c r="S64" s="133">
        <v>172</v>
      </c>
      <c r="T64" s="133">
        <v>120</v>
      </c>
      <c r="U64" s="133">
        <v>80</v>
      </c>
      <c r="V64" s="133">
        <v>25</v>
      </c>
      <c r="W64" s="133">
        <v>4</v>
      </c>
      <c r="X64" s="142">
        <v>2</v>
      </c>
      <c r="Y64" s="179">
        <v>3521</v>
      </c>
    </row>
    <row r="65" spans="2:25" ht="14.25" customHeight="1">
      <c r="B65" s="19" t="s">
        <v>52</v>
      </c>
      <c r="C65" s="141">
        <v>5871</v>
      </c>
      <c r="D65" s="133">
        <v>198</v>
      </c>
      <c r="E65" s="133">
        <v>204</v>
      </c>
      <c r="F65" s="133">
        <v>184</v>
      </c>
      <c r="G65" s="133">
        <v>243</v>
      </c>
      <c r="H65" s="133">
        <v>398</v>
      </c>
      <c r="I65" s="133">
        <v>385</v>
      </c>
      <c r="J65" s="133">
        <v>334</v>
      </c>
      <c r="K65" s="133">
        <v>334</v>
      </c>
      <c r="L65" s="133">
        <v>320</v>
      </c>
      <c r="M65" s="133">
        <v>383</v>
      </c>
      <c r="N65" s="133">
        <v>394</v>
      </c>
      <c r="O65" s="133">
        <v>397</v>
      </c>
      <c r="P65" s="133">
        <v>379</v>
      </c>
      <c r="Q65" s="133">
        <v>383</v>
      </c>
      <c r="R65" s="133">
        <v>407</v>
      </c>
      <c r="S65" s="133">
        <v>423</v>
      </c>
      <c r="T65" s="133">
        <v>261</v>
      </c>
      <c r="U65" s="133">
        <v>166</v>
      </c>
      <c r="V65" s="133">
        <v>60</v>
      </c>
      <c r="W65" s="133">
        <v>15</v>
      </c>
      <c r="X65" s="142">
        <v>3</v>
      </c>
      <c r="Y65" s="179">
        <v>5871</v>
      </c>
    </row>
    <row r="66" spans="2:25" ht="14.25" customHeight="1">
      <c r="B66" s="19" t="s">
        <v>53</v>
      </c>
      <c r="C66" s="141">
        <v>4267</v>
      </c>
      <c r="D66" s="133">
        <v>127</v>
      </c>
      <c r="E66" s="133">
        <v>134</v>
      </c>
      <c r="F66" s="133">
        <v>153</v>
      </c>
      <c r="G66" s="133">
        <v>176</v>
      </c>
      <c r="H66" s="133">
        <v>283</v>
      </c>
      <c r="I66" s="133">
        <v>332</v>
      </c>
      <c r="J66" s="133">
        <v>270</v>
      </c>
      <c r="K66" s="133">
        <v>242</v>
      </c>
      <c r="L66" s="133">
        <v>265</v>
      </c>
      <c r="M66" s="133">
        <v>236</v>
      </c>
      <c r="N66" s="133">
        <v>261</v>
      </c>
      <c r="O66" s="133">
        <v>250</v>
      </c>
      <c r="P66" s="133">
        <v>325</v>
      </c>
      <c r="Q66" s="133">
        <v>347</v>
      </c>
      <c r="R66" s="133">
        <v>347</v>
      </c>
      <c r="S66" s="133">
        <v>272</v>
      </c>
      <c r="T66" s="133">
        <v>133</v>
      </c>
      <c r="U66" s="133">
        <v>78</v>
      </c>
      <c r="V66" s="133">
        <v>26</v>
      </c>
      <c r="W66" s="133">
        <v>9</v>
      </c>
      <c r="X66" s="142">
        <v>1</v>
      </c>
      <c r="Y66" s="179">
        <v>4267</v>
      </c>
    </row>
    <row r="67" spans="2:25" ht="14.25" customHeight="1">
      <c r="B67" s="19" t="s">
        <v>54</v>
      </c>
      <c r="C67" s="141">
        <v>1160</v>
      </c>
      <c r="D67" s="133">
        <v>29</v>
      </c>
      <c r="E67" s="133">
        <v>29</v>
      </c>
      <c r="F67" s="133">
        <v>30</v>
      </c>
      <c r="G67" s="133">
        <v>53</v>
      </c>
      <c r="H67" s="133">
        <v>85</v>
      </c>
      <c r="I67" s="133">
        <v>89</v>
      </c>
      <c r="J67" s="133">
        <v>74</v>
      </c>
      <c r="K67" s="133">
        <v>68</v>
      </c>
      <c r="L67" s="133">
        <v>61</v>
      </c>
      <c r="M67" s="133">
        <v>77</v>
      </c>
      <c r="N67" s="133">
        <v>81</v>
      </c>
      <c r="O67" s="133">
        <v>69</v>
      </c>
      <c r="P67" s="133">
        <v>70</v>
      </c>
      <c r="Q67" s="133">
        <v>88</v>
      </c>
      <c r="R67" s="133">
        <v>83</v>
      </c>
      <c r="S67" s="133">
        <v>72</v>
      </c>
      <c r="T67" s="133">
        <v>51</v>
      </c>
      <c r="U67" s="133">
        <v>33</v>
      </c>
      <c r="V67" s="133">
        <v>16</v>
      </c>
      <c r="W67" s="133">
        <v>2</v>
      </c>
      <c r="X67" s="142">
        <v>0</v>
      </c>
      <c r="Y67" s="179">
        <v>1160</v>
      </c>
    </row>
    <row r="68" spans="2:25" ht="14.25" customHeight="1">
      <c r="B68" s="19" t="s">
        <v>55</v>
      </c>
      <c r="C68" s="143">
        <v>2675</v>
      </c>
      <c r="D68" s="144">
        <v>101</v>
      </c>
      <c r="E68" s="144">
        <v>90</v>
      </c>
      <c r="F68" s="144">
        <v>95</v>
      </c>
      <c r="G68" s="144">
        <v>125</v>
      </c>
      <c r="H68" s="144">
        <v>188</v>
      </c>
      <c r="I68" s="144">
        <v>208</v>
      </c>
      <c r="J68" s="144">
        <v>148</v>
      </c>
      <c r="K68" s="144">
        <v>152</v>
      </c>
      <c r="L68" s="144">
        <v>145</v>
      </c>
      <c r="M68" s="144">
        <v>173</v>
      </c>
      <c r="N68" s="144">
        <v>183</v>
      </c>
      <c r="O68" s="144">
        <v>182</v>
      </c>
      <c r="P68" s="144">
        <v>191</v>
      </c>
      <c r="Q68" s="144">
        <v>207</v>
      </c>
      <c r="R68" s="144">
        <v>184</v>
      </c>
      <c r="S68" s="144">
        <v>158</v>
      </c>
      <c r="T68" s="144">
        <v>74</v>
      </c>
      <c r="U68" s="144">
        <v>43</v>
      </c>
      <c r="V68" s="144">
        <v>26</v>
      </c>
      <c r="W68" s="144">
        <v>2</v>
      </c>
      <c r="X68" s="145">
        <v>0</v>
      </c>
      <c r="Y68" s="179">
        <v>2675</v>
      </c>
    </row>
    <row r="69" spans="2:25" ht="11.25">
      <c r="B69" s="20"/>
      <c r="C69" s="79"/>
      <c r="D69" s="39"/>
      <c r="E69" s="39"/>
      <c r="F69" s="39"/>
    </row>
    <row r="73" spans="2:25" ht="11.25">
      <c r="B73" s="5"/>
      <c r="C73" s="73"/>
    </row>
  </sheetData>
  <mergeCells count="2">
    <mergeCell ref="C10:X10"/>
    <mergeCell ref="B8:I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4"/>
  <sheetViews>
    <sheetView showGridLines="0" showRowColHeaders="0" workbookViewId="0">
      <pane xSplit="2" topLeftCell="C1" activePane="topRight" state="frozen"/>
      <selection pane="topRight"/>
    </sheetView>
  </sheetViews>
  <sheetFormatPr defaultRowHeight="12.75"/>
  <cols>
    <col min="1" max="1" width="12" style="53" customWidth="1"/>
    <col min="2" max="2" width="38" style="6" customWidth="1"/>
    <col min="3" max="23" width="10.7109375" customWidth="1"/>
  </cols>
  <sheetData>
    <row r="2" spans="1:23">
      <c r="C2" s="6"/>
      <c r="D2" s="6"/>
      <c r="E2" s="6"/>
      <c r="F2" s="6"/>
    </row>
    <row r="6" spans="1:23" ht="12">
      <c r="A6" s="54" t="s">
        <v>67</v>
      </c>
      <c r="B6" s="44" t="s">
        <v>137</v>
      </c>
      <c r="C6" s="32"/>
    </row>
    <row r="7" spans="1:23" ht="12">
      <c r="A7" s="54"/>
      <c r="B7" s="47" t="s">
        <v>129</v>
      </c>
      <c r="C7" s="32"/>
    </row>
    <row r="8" spans="1:23">
      <c r="E8" s="31"/>
    </row>
    <row r="9" spans="1:23">
      <c r="C9" s="211"/>
      <c r="D9" s="212"/>
      <c r="E9" s="212"/>
      <c r="F9" s="211"/>
      <c r="G9" s="212"/>
      <c r="H9" s="211"/>
      <c r="I9" s="212"/>
      <c r="J9" s="212"/>
      <c r="K9" s="212"/>
      <c r="L9" s="212"/>
      <c r="M9" s="212"/>
      <c r="N9" s="212"/>
      <c r="O9" s="212"/>
      <c r="P9" s="211"/>
      <c r="Q9" s="212"/>
      <c r="R9" s="212"/>
      <c r="S9" s="212"/>
      <c r="T9" s="212"/>
      <c r="U9" s="212"/>
      <c r="V9" s="212"/>
      <c r="W9" s="212"/>
    </row>
    <row r="10" spans="1:23" ht="21" customHeight="1">
      <c r="B10" s="3"/>
      <c r="C10" s="206" t="s">
        <v>106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</row>
    <row r="11" spans="1:23" ht="21" customHeight="1">
      <c r="B11" s="167" t="s">
        <v>95</v>
      </c>
      <c r="C11" s="49" t="s">
        <v>74</v>
      </c>
      <c r="D11" s="49" t="s">
        <v>75</v>
      </c>
      <c r="E11" s="49" t="s">
        <v>76</v>
      </c>
      <c r="F11" s="49" t="s">
        <v>77</v>
      </c>
      <c r="G11" s="49" t="s">
        <v>78</v>
      </c>
      <c r="H11" s="49" t="s">
        <v>79</v>
      </c>
      <c r="I11" s="49" t="s">
        <v>80</v>
      </c>
      <c r="J11" s="49" t="s">
        <v>81</v>
      </c>
      <c r="K11" s="49" t="s">
        <v>82</v>
      </c>
      <c r="L11" s="49" t="s">
        <v>83</v>
      </c>
      <c r="M11" s="49" t="s">
        <v>84</v>
      </c>
      <c r="N11" s="49" t="s">
        <v>85</v>
      </c>
      <c r="O11" s="49" t="s">
        <v>86</v>
      </c>
      <c r="P11" s="49" t="s">
        <v>87</v>
      </c>
      <c r="Q11" s="49" t="s">
        <v>88</v>
      </c>
      <c r="R11" s="49" t="s">
        <v>89</v>
      </c>
      <c r="S11" s="49" t="s">
        <v>90</v>
      </c>
      <c r="T11" s="49" t="s">
        <v>91</v>
      </c>
      <c r="U11" s="49" t="s">
        <v>92</v>
      </c>
      <c r="V11" s="49" t="s">
        <v>93</v>
      </c>
      <c r="W11" s="49" t="s">
        <v>94</v>
      </c>
    </row>
    <row r="12" spans="1:23" ht="14.25" customHeight="1">
      <c r="B12" s="2" t="s">
        <v>72</v>
      </c>
      <c r="C12" s="146">
        <f>'Residentes idade N (01)'!D12/'Residentes idade N (01)'!Y12</f>
        <v>5.2093946022432926E-2</v>
      </c>
      <c r="D12" s="147">
        <f>'Residentes idade N (01)'!E12/'Residentes idade N (01)'!Y12</f>
        <v>5.1903720284349822E-2</v>
      </c>
      <c r="E12" s="147">
        <f>'Residentes idade N (01)'!F12/'Residentes idade N (01)'!Y12</f>
        <v>5.5965957124663616E-2</v>
      </c>
      <c r="F12" s="147">
        <f>'Residentes idade N (01)'!G12/'Residentes idade N (01)'!Y12</f>
        <v>6.6500407440356263E-2</v>
      </c>
      <c r="G12" s="147">
        <f>'Residentes idade N (01)'!H12/'Residentes idade N (01)'!Y12</f>
        <v>7.6370419530795181E-2</v>
      </c>
      <c r="H12" s="147">
        <f>'Residentes idade N (01)'!I12/'Residentes idade N (01)'!Y12</f>
        <v>7.8664715742396502E-2</v>
      </c>
      <c r="I12" s="147">
        <f>'Residentes idade N (01)'!J12/'Residentes idade N (01)'!Y12</f>
        <v>7.3527268956115499E-2</v>
      </c>
      <c r="J12" s="147">
        <f>'Residentes idade N (01)'!K12/'Residentes idade N (01)'!Y12</f>
        <v>7.4427606408849961E-2</v>
      </c>
      <c r="K12" s="147">
        <f>'Residentes idade N (01)'!L12/'Residentes idade N (01)'!Y12</f>
        <v>7.034663667859295E-2</v>
      </c>
      <c r="L12" s="147">
        <f>'Residentes idade N (01)'!M12/'Residentes idade N (01)'!Y12</f>
        <v>6.6253983032443536E-2</v>
      </c>
      <c r="M12" s="147">
        <f>'Residentes idade N (01)'!N12/'Residentes idade N (01)'!Y12</f>
        <v>6.204217275644916E-2</v>
      </c>
      <c r="N12" s="147">
        <f>'Residentes idade N (01)'!O12/'Residentes idade N (01)'!Y12</f>
        <v>5.5180141359932496E-2</v>
      </c>
      <c r="O12" s="147">
        <f>'Residentes idade N (01)'!P12/'Residentes idade N (01)'!Y12</f>
        <v>5.3197158742026573E-2</v>
      </c>
      <c r="P12" s="147">
        <f>'Residentes idade N (01)'!Q12/'Residentes idade N (01)'!Y12</f>
        <v>5.1965905754058205E-2</v>
      </c>
      <c r="Q12" s="147">
        <f>'Residentes idade N (01)'!R12/'Residentes idade N (01)'!Y12</f>
        <v>4.3835155589686751E-2</v>
      </c>
      <c r="R12" s="147">
        <f>'Residentes idade N (01)'!S12/'Residentes idade N (01)'!Y12</f>
        <v>3.3609701396768693E-2</v>
      </c>
      <c r="S12" s="147">
        <f>'Residentes idade N (01)'!T12/'Residentes idade N (01)'!Y12</f>
        <v>1.9476991231365964E-2</v>
      </c>
      <c r="T12" s="147">
        <f>'Residentes idade N (01)'!U12/'Residentes idade N (01)'!Y12</f>
        <v>1.046907832346815E-2</v>
      </c>
      <c r="U12" s="147">
        <f>'Residentes idade N (01)'!V12/'Residentes idade N (01)'!Y12</f>
        <v>3.4822897423812419E-3</v>
      </c>
      <c r="V12" s="147">
        <f>'Residentes idade N (01)'!W12/'Residentes idade N (01)'!Y12</f>
        <v>6.2986928401832462E-4</v>
      </c>
      <c r="W12" s="148">
        <f>'Residentes idade N (01)'!X12/'Residentes idade N (01)'!Y12</f>
        <v>5.6874598848197638E-5</v>
      </c>
    </row>
    <row r="13" spans="1:23" ht="14.25" customHeight="1">
      <c r="B13" s="77" t="s">
        <v>133</v>
      </c>
      <c r="C13" s="149">
        <f>'Residentes idade N (01)'!D13/'Residentes idade N (01)'!Y13</f>
        <v>5.109754494054887E-2</v>
      </c>
      <c r="D13" s="62">
        <f>'Residentes idade N (01)'!E13/'Residentes idade N (01)'!Y13</f>
        <v>4.8050416064015632E-2</v>
      </c>
      <c r="E13" s="62">
        <f>'Residentes idade N (01)'!F13/'Residentes idade N (01)'!Y13</f>
        <v>4.9703777448015476E-2</v>
      </c>
      <c r="F13" s="62">
        <f>'Residentes idade N (01)'!G13/'Residentes idade N (01)'!Y13</f>
        <v>5.9514998966883934E-2</v>
      </c>
      <c r="G13" s="62">
        <f>'Residentes idade N (01)'!H13/'Residentes idade N (01)'!Y13</f>
        <v>7.8286154366324176E-2</v>
      </c>
      <c r="H13" s="62">
        <f>'Residentes idade N (01)'!I13/'Residentes idade N (01)'!Y13</f>
        <v>8.4379660762251812E-2</v>
      </c>
      <c r="I13" s="62">
        <f>'Residentes idade N (01)'!J13/'Residentes idade N (01)'!Y13</f>
        <v>7.4649585814377223E-2</v>
      </c>
      <c r="J13" s="62">
        <f>'Residentes idade N (01)'!K13/'Residentes idade N (01)'!Y13</f>
        <v>7.1791798936829646E-2</v>
      </c>
      <c r="K13" s="62">
        <f>'Residentes idade N (01)'!L13/'Residentes idade N (01)'!Y13</f>
        <v>6.9618122734188631E-2</v>
      </c>
      <c r="L13" s="62">
        <f>'Residentes idade N (01)'!M13/'Residentes idade N (01)'!Y13</f>
        <v>6.9313071735822823E-2</v>
      </c>
      <c r="M13" s="62">
        <f>'Residentes idade N (01)'!N13/'Residentes idade N (01)'!Y13</f>
        <v>7.0891673084508888E-2</v>
      </c>
      <c r="N13" s="62">
        <f>'Residentes idade N (01)'!O13/'Residentes idade N (01)'!Y13</f>
        <v>6.2889719555947937E-2</v>
      </c>
      <c r="O13" s="62">
        <f>'Residentes idade N (01)'!P13/'Residentes idade N (01)'!Y13</f>
        <v>5.5767980915528675E-2</v>
      </c>
      <c r="P13" s="62">
        <f>'Residentes idade N (01)'!Q13/'Residentes idade N (01)'!Y13</f>
        <v>5.1280876082423876E-2</v>
      </c>
      <c r="Q13" s="62">
        <f>'Residentes idade N (01)'!R13/'Residentes idade N (01)'!Y13</f>
        <v>4.1554933598812856E-2</v>
      </c>
      <c r="R13" s="62">
        <f>'Residentes idade N (01)'!S13/'Residentes idade N (01)'!Y13</f>
        <v>3.1033679583748145E-2</v>
      </c>
      <c r="S13" s="62">
        <f>'Residentes idade N (01)'!T13/'Residentes idade N (01)'!Y13</f>
        <v>1.7154234836673742E-2</v>
      </c>
      <c r="T13" s="62">
        <f>'Residentes idade N (01)'!U13/'Residentes idade N (01)'!Y13</f>
        <v>9.2315494862595555E-3</v>
      </c>
      <c r="U13" s="62">
        <f>'Residentes idade N (01)'!V13/'Residentes idade N (01)'!Y13</f>
        <v>3.139921483178992E-3</v>
      </c>
      <c r="V13" s="62">
        <f>'Residentes idade N (01)'!W13/'Residentes idade N (01)'!Y13</f>
        <v>6.0296410391269225E-4</v>
      </c>
      <c r="W13" s="150">
        <f>'Residentes idade N (01)'!X13/'Residentes idade N (01)'!Y13</f>
        <v>4.7335499746416965E-5</v>
      </c>
    </row>
    <row r="14" spans="1:23" ht="14.25" customHeight="1">
      <c r="B14" s="18" t="s">
        <v>1</v>
      </c>
      <c r="C14" s="149">
        <f>'Residentes idade N (01)'!D14/'Residentes idade N (01)'!Y14</f>
        <v>5.0496055741885655E-2</v>
      </c>
      <c r="D14" s="62">
        <f>'Residentes idade N (01)'!E14/'Residentes idade N (01)'!Y14</f>
        <v>4.7711118334933016E-2</v>
      </c>
      <c r="E14" s="62">
        <f>'Residentes idade N (01)'!F14/'Residentes idade N (01)'!Y14</f>
        <v>4.8961592719209183E-2</v>
      </c>
      <c r="F14" s="62">
        <f>'Residentes idade N (01)'!G14/'Residentes idade N (01)'!Y14</f>
        <v>5.8712211665513762E-2</v>
      </c>
      <c r="G14" s="62">
        <f>'Residentes idade N (01)'!H14/'Residentes idade N (01)'!Y14</f>
        <v>7.8056305754595809E-2</v>
      </c>
      <c r="H14" s="62">
        <f>'Residentes idade N (01)'!I14/'Residentes idade N (01)'!Y14</f>
        <v>8.4170021378746865E-2</v>
      </c>
      <c r="I14" s="62">
        <f>'Residentes idade N (01)'!J14/'Residentes idade N (01)'!Y14</f>
        <v>7.5246718339246774E-2</v>
      </c>
      <c r="J14" s="62">
        <f>'Residentes idade N (01)'!K14/'Residentes idade N (01)'!Y14</f>
        <v>7.1869153647097131E-2</v>
      </c>
      <c r="K14" s="62">
        <f>'Residentes idade N (01)'!L14/'Residentes idade N (01)'!Y14</f>
        <v>6.8766333840199131E-2</v>
      </c>
      <c r="L14" s="62">
        <f>'Residentes idade N (01)'!M14/'Residentes idade N (01)'!Y14</f>
        <v>6.8649759842157779E-2</v>
      </c>
      <c r="M14" s="62">
        <f>'Residentes idade N (01)'!N14/'Residentes idade N (01)'!Y14</f>
        <v>7.0664384486722631E-2</v>
      </c>
      <c r="N14" s="62">
        <f>'Residentes idade N (01)'!O14/'Residentes idade N (01)'!Y14</f>
        <v>6.2892955797913069E-2</v>
      </c>
      <c r="O14" s="62">
        <f>'Residentes idade N (01)'!P14/'Residentes idade N (01)'!Y14</f>
        <v>5.5828674224975491E-2</v>
      </c>
      <c r="P14" s="62">
        <f>'Residentes idade N (01)'!Q14/'Residentes idade N (01)'!Y14</f>
        <v>5.1814831191093542E-2</v>
      </c>
      <c r="Q14" s="62">
        <f>'Residentes idade N (01)'!R14/'Residentes idade N (01)'!Y14</f>
        <v>4.2501236351983634E-2</v>
      </c>
      <c r="R14" s="62">
        <f>'Residentes idade N (01)'!S14/'Residentes idade N (01)'!Y14</f>
        <v>3.198800777091515E-2</v>
      </c>
      <c r="S14" s="62">
        <f>'Residentes idade N (01)'!T14/'Residentes idade N (01)'!Y14</f>
        <v>1.7848660246366561E-2</v>
      </c>
      <c r="T14" s="62">
        <f>'Residentes idade N (01)'!U14/'Residentes idade N (01)'!Y14</f>
        <v>9.748051237096619E-3</v>
      </c>
      <c r="U14" s="62">
        <f>'Residentes idade N (01)'!V14/'Residentes idade N (01)'!Y14</f>
        <v>3.3626719787434763E-3</v>
      </c>
      <c r="V14" s="62">
        <f>'Residentes idade N (01)'!W14/'Residentes idade N (01)'!Y14</f>
        <v>6.5784709907916808E-4</v>
      </c>
      <c r="W14" s="150">
        <f>'Residentes idade N (01)'!X14/'Residentes idade N (01)'!Y14</f>
        <v>5.3408351525553072E-5</v>
      </c>
    </row>
    <row r="15" spans="1:23" ht="14.25" customHeight="1">
      <c r="B15" s="18" t="s">
        <v>70</v>
      </c>
      <c r="C15" s="151">
        <f>'Residentes idade N (01)'!D15/'Residentes idade N (01)'!Y15</f>
        <v>3.7698992485703707E-2</v>
      </c>
      <c r="D15" s="152">
        <f>'Residentes idade N (01)'!E15/'Residentes idade N (01)'!Y15</f>
        <v>3.7429802517280404E-2</v>
      </c>
      <c r="E15" s="152">
        <f>'Residentes idade N (01)'!F15/'Residentes idade N (01)'!Y15</f>
        <v>4.0955836906298865E-2</v>
      </c>
      <c r="F15" s="152">
        <f>'Residentes idade N (01)'!G15/'Residentes idade N (01)'!Y15</f>
        <v>5.2741752957990426E-2</v>
      </c>
      <c r="G15" s="152">
        <f>'Residentes idade N (01)'!H15/'Residentes idade N (01)'!Y15</f>
        <v>7.4121103608031064E-2</v>
      </c>
      <c r="H15" s="152">
        <f>'Residentes idade N (01)'!I15/'Residentes idade N (01)'!Y15</f>
        <v>7.3044343734337838E-2</v>
      </c>
      <c r="I15" s="152">
        <f>'Residentes idade N (01)'!J15/'Residentes idade N (01)'!Y15</f>
        <v>6.0996321660760425E-2</v>
      </c>
      <c r="J15" s="152">
        <f>'Residentes idade N (01)'!K15/'Residentes idade N (01)'!Y15</f>
        <v>6.1042367313253888E-2</v>
      </c>
      <c r="K15" s="152">
        <f>'Residentes idade N (01)'!L15/'Residentes idade N (01)'!Y15</f>
        <v>6.1189359203906085E-2</v>
      </c>
      <c r="L15" s="152">
        <f>'Residentes idade N (01)'!M15/'Residentes idade N (01)'!Y15</f>
        <v>6.3975121179760452E-2</v>
      </c>
      <c r="M15" s="152">
        <f>'Residentes idade N (01)'!N15/'Residentes idade N (01)'!Y15</f>
        <v>6.8462801311238511E-2</v>
      </c>
      <c r="N15" s="152">
        <f>'Residentes idade N (01)'!O15/'Residentes idade N (01)'!Y15</f>
        <v>6.5328154968414459E-2</v>
      </c>
      <c r="O15" s="152">
        <f>'Residentes idade N (01)'!P15/'Residentes idade N (01)'!Y15</f>
        <v>6.6934439845782484E-2</v>
      </c>
      <c r="P15" s="152">
        <f>'Residentes idade N (01)'!Q15/'Residentes idade N (01)'!Y15</f>
        <v>6.9633423476553019E-2</v>
      </c>
      <c r="Q15" s="152">
        <f>'Residentes idade N (01)'!R15/'Residentes idade N (01)'!Y15</f>
        <v>6.3390695590420376E-2</v>
      </c>
      <c r="R15" s="152">
        <f>'Residentes idade N (01)'!S15/'Residentes idade N (01)'!Y15</f>
        <v>5.0607714063581964E-2</v>
      </c>
      <c r="S15" s="152">
        <f>'Residentes idade N (01)'!T15/'Residentes idade N (01)'!Y15</f>
        <v>2.9141585068457487E-2</v>
      </c>
      <c r="T15" s="152">
        <f>'Residentes idade N (01)'!U15/'Residentes idade N (01)'!Y15</f>
        <v>1.6340893675275431E-2</v>
      </c>
      <c r="U15" s="152">
        <f>'Residentes idade N (01)'!V15/'Residentes idade N (01)'!Y15</f>
        <v>5.7061189359203903E-3</v>
      </c>
      <c r="V15" s="152">
        <f>'Residentes idade N (01)'!W15/'Residentes idade N (01)'!Y15</f>
        <v>1.1458283524334242E-3</v>
      </c>
      <c r="W15" s="153">
        <f>'Residentes idade N (01)'!X15/'Residentes idade N (01)'!Y15</f>
        <v>1.1334314459928771E-4</v>
      </c>
    </row>
    <row r="16" spans="1:23" ht="14.25" customHeight="1">
      <c r="B16" s="19" t="s">
        <v>3</v>
      </c>
      <c r="C16" s="146">
        <f>'Residentes idade N (01)'!D16/'Residentes idade N (01)'!Y16</f>
        <v>3.4747744737721346E-2</v>
      </c>
      <c r="D16" s="147">
        <f>'Residentes idade N (01)'!E16/'Residentes idade N (01)'!Y16</f>
        <v>3.4302260830827484E-2</v>
      </c>
      <c r="E16" s="147">
        <f>'Residentes idade N (01)'!F16/'Residentes idade N (01)'!Y16</f>
        <v>4.1430003341129298E-2</v>
      </c>
      <c r="F16" s="147">
        <f>'Residentes idade N (01)'!G16/'Residentes idade N (01)'!Y16</f>
        <v>5.045105245573004E-2</v>
      </c>
      <c r="G16" s="147">
        <f>'Residentes idade N (01)'!H16/'Residentes idade N (01)'!Y16</f>
        <v>7.5899320637041981E-2</v>
      </c>
      <c r="H16" s="147">
        <f>'Residentes idade N (01)'!I16/'Residentes idade N (01)'!Y16</f>
        <v>6.9662545940527898E-2</v>
      </c>
      <c r="I16" s="147">
        <f>'Residentes idade N (01)'!J16/'Residentes idade N (01)'!Y16</f>
        <v>5.1898875153135092E-2</v>
      </c>
      <c r="J16" s="147">
        <f>'Residentes idade N (01)'!K16/'Residentes idade N (01)'!Y16</f>
        <v>5.473883505958347E-2</v>
      </c>
      <c r="K16" s="147">
        <f>'Residentes idade N (01)'!L16/'Residentes idade N (01)'!Y16</f>
        <v>5.4516093106136539E-2</v>
      </c>
      <c r="L16" s="147">
        <f>'Residentes idade N (01)'!M16/'Residentes idade N (01)'!Y16</f>
        <v>5.6409399710435459E-2</v>
      </c>
      <c r="M16" s="147">
        <f>'Residentes idade N (01)'!N16/'Residentes idade N (01)'!Y16</f>
        <v>6.8994320080187105E-2</v>
      </c>
      <c r="N16" s="147">
        <f>'Residentes idade N (01)'!O16/'Residentes idade N (01)'!Y16</f>
        <v>7.4340126962913464E-2</v>
      </c>
      <c r="O16" s="147">
        <f>'Residentes idade N (01)'!P16/'Residentes idade N (01)'!Y16</f>
        <v>7.7458514311170512E-2</v>
      </c>
      <c r="P16" s="147">
        <f>'Residentes idade N (01)'!Q16/'Residentes idade N (01)'!Y16</f>
        <v>8.024278872925715E-2</v>
      </c>
      <c r="Q16" s="147">
        <f>'Residentes idade N (01)'!R16/'Residentes idade N (01)'!Y16</f>
        <v>7.0609199242677362E-2</v>
      </c>
      <c r="R16" s="147">
        <f>'Residentes idade N (01)'!S16/'Residentes idade N (01)'!Y16</f>
        <v>5.4181980175966142E-2</v>
      </c>
      <c r="S16" s="147">
        <f>'Residentes idade N (01)'!T16/'Residentes idade N (01)'!Y16</f>
        <v>2.8678026506292462E-2</v>
      </c>
      <c r="T16" s="147">
        <f>'Residentes idade N (01)'!U16/'Residentes idade N (01)'!Y16</f>
        <v>1.5146452834391358E-2</v>
      </c>
      <c r="U16" s="147">
        <f>'Residentes idade N (01)'!V16/'Residentes idade N (01)'!Y16</f>
        <v>5.011693952555964E-3</v>
      </c>
      <c r="V16" s="147">
        <f>'Residentes idade N (01)'!W16/'Residentes idade N (01)'!Y16</f>
        <v>1.1137097672346587E-3</v>
      </c>
      <c r="W16" s="148">
        <f>'Residentes idade N (01)'!X16/'Residentes idade N (01)'!Y16</f>
        <v>1.670564650851988E-4</v>
      </c>
    </row>
    <row r="17" spans="2:23" ht="14.25" customHeight="1">
      <c r="B17" s="19" t="s">
        <v>4</v>
      </c>
      <c r="C17" s="149">
        <f>'Residentes idade N (01)'!D17/'Residentes idade N (01)'!Y17</f>
        <v>2.9910683376029909E-2</v>
      </c>
      <c r="D17" s="62">
        <f>'Residentes idade N (01)'!E17/'Residentes idade N (01)'!Y17</f>
        <v>2.8872117981028872E-2</v>
      </c>
      <c r="E17" s="62">
        <f>'Residentes idade N (01)'!F17/'Residentes idade N (01)'!Y17</f>
        <v>3.0603060306030602E-2</v>
      </c>
      <c r="F17" s="62">
        <f>'Residentes idade N (01)'!G17/'Residentes idade N (01)'!Y17</f>
        <v>4.6320016617046322E-2</v>
      </c>
      <c r="G17" s="62">
        <f>'Residentes idade N (01)'!H17/'Residentes idade N (01)'!Y17</f>
        <v>6.8683791456068677E-2</v>
      </c>
      <c r="H17" s="62">
        <f>'Residentes idade N (01)'!I17/'Residentes idade N (01)'!Y17</f>
        <v>7.7338503081077342E-2</v>
      </c>
      <c r="I17" s="62">
        <f>'Residentes idade N (01)'!J17/'Residentes idade N (01)'!Y17</f>
        <v>5.3451498996053448E-2</v>
      </c>
      <c r="J17" s="62">
        <f>'Residentes idade N (01)'!K17/'Residentes idade N (01)'!Y17</f>
        <v>4.9643425881049641E-2</v>
      </c>
      <c r="K17" s="62">
        <f>'Residentes idade N (01)'!L17/'Residentes idade N (01)'!Y17</f>
        <v>5.3174548224053174E-2</v>
      </c>
      <c r="L17" s="62">
        <f>'Residentes idade N (01)'!M17/'Residentes idade N (01)'!Y17</f>
        <v>5.8021186734058018E-2</v>
      </c>
      <c r="M17" s="62">
        <f>'Residentes idade N (01)'!N17/'Residentes idade N (01)'!Y17</f>
        <v>6.9445406079069447E-2</v>
      </c>
      <c r="N17" s="62">
        <f>'Residentes idade N (01)'!O17/'Residentes idade N (01)'!Y17</f>
        <v>6.9445406079069447E-2</v>
      </c>
      <c r="O17" s="62">
        <f>'Residentes idade N (01)'!P17/'Residentes idade N (01)'!Y17</f>
        <v>7.5122896905075121E-2</v>
      </c>
      <c r="P17" s="62">
        <f>'Residentes idade N (01)'!Q17/'Residentes idade N (01)'!Y17</f>
        <v>8.2946756214082942E-2</v>
      </c>
      <c r="Q17" s="62">
        <f>'Residentes idade N (01)'!R17/'Residentes idade N (01)'!Y17</f>
        <v>7.8030880011078024E-2</v>
      </c>
      <c r="R17" s="62">
        <f>'Residentes idade N (01)'!S17/'Residentes idade N (01)'!Y17</f>
        <v>6.3352489095063358E-2</v>
      </c>
      <c r="S17" s="62">
        <f>'Residentes idade N (01)'!T17/'Residentes idade N (01)'!Y17</f>
        <v>3.7734542685037738E-2</v>
      </c>
      <c r="T17" s="62">
        <f>'Residentes idade N (01)'!U17/'Residentes idade N (01)'!Y17</f>
        <v>1.9317316347019317E-2</v>
      </c>
      <c r="U17" s="62">
        <f>'Residentes idade N (01)'!V17/'Residentes idade N (01)'!Y17</f>
        <v>7.6161462300076161E-3</v>
      </c>
      <c r="V17" s="62">
        <f>'Residentes idade N (01)'!W17/'Residentes idade N (01)'!Y17</f>
        <v>9.0009000900090005E-4</v>
      </c>
      <c r="W17" s="150">
        <f>'Residentes idade N (01)'!X17/'Residentes idade N (01)'!Y17</f>
        <v>6.9237693000069237E-5</v>
      </c>
    </row>
    <row r="18" spans="2:23" ht="14.25" customHeight="1">
      <c r="B18" s="19" t="s">
        <v>5</v>
      </c>
      <c r="C18" s="149">
        <f>'Residentes idade N (01)'!D18/'Residentes idade N (01)'!Y18</f>
        <v>3.7452452940602753E-2</v>
      </c>
      <c r="D18" s="62">
        <f>'Residentes idade N (01)'!E18/'Residentes idade N (01)'!Y18</f>
        <v>4.0768555544718622E-2</v>
      </c>
      <c r="E18" s="62">
        <f>'Residentes idade N (01)'!F18/'Residentes idade N (01)'!Y18</f>
        <v>4.5157514873695501E-2</v>
      </c>
      <c r="F18" s="62">
        <f>'Residentes idade N (01)'!G18/'Residentes idade N (01)'!Y18</f>
        <v>6.0470106310348194E-2</v>
      </c>
      <c r="G18" s="62">
        <f>'Residentes idade N (01)'!H18/'Residentes idade N (01)'!Y18</f>
        <v>7.0613478981761429E-2</v>
      </c>
      <c r="H18" s="62">
        <f>'Residentes idade N (01)'!I18/'Residentes idade N (01)'!Y18</f>
        <v>7.353945186774602E-2</v>
      </c>
      <c r="I18" s="62">
        <f>'Residentes idade N (01)'!J18/'Residentes idade N (01)'!Y18</f>
        <v>6.0079976592216915E-2</v>
      </c>
      <c r="J18" s="62">
        <f>'Residentes idade N (01)'!K18/'Residentes idade N (01)'!Y18</f>
        <v>6.4371403491660983E-2</v>
      </c>
      <c r="K18" s="62">
        <f>'Residentes idade N (01)'!L18/'Residentes idade N (01)'!Y18</f>
        <v>6.4468935921193793E-2</v>
      </c>
      <c r="L18" s="62">
        <f>'Residentes idade N (01)'!M18/'Residentes idade N (01)'!Y18</f>
        <v>6.8272700672973766E-2</v>
      </c>
      <c r="M18" s="62">
        <f>'Residentes idade N (01)'!N18/'Residentes idade N (01)'!Y18</f>
        <v>7.4027114015410123E-2</v>
      </c>
      <c r="N18" s="62">
        <f>'Residentes idade N (01)'!O18/'Residentes idade N (01)'!Y18</f>
        <v>5.861699014922462E-2</v>
      </c>
      <c r="O18" s="62">
        <f>'Residentes idade N (01)'!P18/'Residentes idade N (01)'!Y18</f>
        <v>5.7056471276699501E-2</v>
      </c>
      <c r="P18" s="62">
        <f>'Residentes idade N (01)'!Q18/'Residentes idade N (01)'!Y18</f>
        <v>6.4468935921193793E-2</v>
      </c>
      <c r="Q18" s="62">
        <f>'Residentes idade N (01)'!R18/'Residentes idade N (01)'!Y18</f>
        <v>5.9007119867355899E-2</v>
      </c>
      <c r="R18" s="62">
        <f>'Residentes idade N (01)'!S18/'Residentes idade N (01)'!Y18</f>
        <v>4.6718033746220619E-2</v>
      </c>
      <c r="S18" s="62">
        <f>'Residentes idade N (01)'!T18/'Residentes idade N (01)'!Y18</f>
        <v>3.0527650443772553E-2</v>
      </c>
      <c r="T18" s="62">
        <f>'Residentes idade N (01)'!U18/'Residentes idade N (01)'!Y18</f>
        <v>1.7068175168243441E-2</v>
      </c>
      <c r="U18" s="62">
        <f>'Residentes idade N (01)'!V18/'Residentes idade N (01)'!Y18</f>
        <v>6.0470106310348192E-3</v>
      </c>
      <c r="V18" s="62">
        <f>'Residentes idade N (01)'!W18/'Residentes idade N (01)'!Y18</f>
        <v>1.2679215839266557E-3</v>
      </c>
      <c r="W18" s="150">
        <f>'Residentes idade N (01)'!X18/'Residentes idade N (01)'!Y18</f>
        <v>0</v>
      </c>
    </row>
    <row r="19" spans="2:23" ht="14.25" customHeight="1">
      <c r="B19" s="19" t="s">
        <v>6</v>
      </c>
      <c r="C19" s="149">
        <f>'Residentes idade N (01)'!D19/'Residentes idade N (01)'!Y19</f>
        <v>2.7027027027027029E-2</v>
      </c>
      <c r="D19" s="62">
        <f>'Residentes idade N (01)'!E19/'Residentes idade N (01)'!Y19</f>
        <v>2.9002079002079004E-2</v>
      </c>
      <c r="E19" s="62">
        <f>'Residentes idade N (01)'!F19/'Residentes idade N (01)'!Y19</f>
        <v>3.2952182952182954E-2</v>
      </c>
      <c r="F19" s="62">
        <f>'Residentes idade N (01)'!G19/'Residentes idade N (01)'!Y19</f>
        <v>4.3243243243243246E-2</v>
      </c>
      <c r="G19" s="62">
        <f>'Residentes idade N (01)'!H19/'Residentes idade N (01)'!Y19</f>
        <v>6.4760914760914765E-2</v>
      </c>
      <c r="H19" s="62">
        <f>'Residentes idade N (01)'!I19/'Residentes idade N (01)'!Y19</f>
        <v>6.226611226611227E-2</v>
      </c>
      <c r="I19" s="62">
        <f>'Residentes idade N (01)'!J19/'Residentes idade N (01)'!Y19</f>
        <v>4.7193347193347196E-2</v>
      </c>
      <c r="J19" s="62">
        <f>'Residentes idade N (01)'!K19/'Residentes idade N (01)'!Y19</f>
        <v>4.7401247401247404E-2</v>
      </c>
      <c r="K19" s="62">
        <f>'Residentes idade N (01)'!L19/'Residentes idade N (01)'!Y19</f>
        <v>5.3014553014553017E-2</v>
      </c>
      <c r="L19" s="62">
        <f>'Residentes idade N (01)'!M19/'Residentes idade N (01)'!Y19</f>
        <v>6.2993762993762997E-2</v>
      </c>
      <c r="M19" s="62">
        <f>'Residentes idade N (01)'!N19/'Residentes idade N (01)'!Y19</f>
        <v>6.3513513513513517E-2</v>
      </c>
      <c r="N19" s="62">
        <f>'Residentes idade N (01)'!O19/'Residentes idade N (01)'!Y19</f>
        <v>5.3430353430353433E-2</v>
      </c>
      <c r="O19" s="62">
        <f>'Residentes idade N (01)'!P19/'Residentes idade N (01)'!Y19</f>
        <v>6.0498960498960502E-2</v>
      </c>
      <c r="P19" s="62">
        <f>'Residentes idade N (01)'!Q19/'Residentes idade N (01)'!Y19</f>
        <v>7.8794178794178799E-2</v>
      </c>
      <c r="Q19" s="62">
        <f>'Residentes idade N (01)'!R19/'Residentes idade N (01)'!Y19</f>
        <v>9.5841995841995847E-2</v>
      </c>
      <c r="R19" s="62">
        <f>'Residentes idade N (01)'!S19/'Residentes idade N (01)'!Y19</f>
        <v>8.908523908523909E-2</v>
      </c>
      <c r="S19" s="62">
        <f>'Residentes idade N (01)'!T19/'Residentes idade N (01)'!Y19</f>
        <v>5.1663201663201666E-2</v>
      </c>
      <c r="T19" s="62">
        <f>'Residentes idade N (01)'!U19/'Residentes idade N (01)'!Y19</f>
        <v>2.7650727650727652E-2</v>
      </c>
      <c r="U19" s="62">
        <f>'Residentes idade N (01)'!V19/'Residentes idade N (01)'!Y19</f>
        <v>8.0041580041580046E-3</v>
      </c>
      <c r="V19" s="62">
        <f>'Residentes idade N (01)'!W19/'Residentes idade N (01)'!Y19</f>
        <v>1.3513513513513514E-3</v>
      </c>
      <c r="W19" s="150">
        <f>'Residentes idade N (01)'!X19/'Residentes idade N (01)'!Y19</f>
        <v>3.1185031185031187E-4</v>
      </c>
    </row>
    <row r="20" spans="2:23" ht="14.25" customHeight="1">
      <c r="B20" s="19" t="s">
        <v>7</v>
      </c>
      <c r="C20" s="149">
        <f>'Residentes idade N (01)'!D20/'Residentes idade N (01)'!Y20</f>
        <v>4.9046038987971795E-2</v>
      </c>
      <c r="D20" s="62">
        <f>'Residentes idade N (01)'!E20/'Residentes idade N (01)'!Y20</f>
        <v>4.3965159684778099E-2</v>
      </c>
      <c r="E20" s="62">
        <f>'Residentes idade N (01)'!F20/'Residentes idade N (01)'!Y20</f>
        <v>5.2571547075902114E-2</v>
      </c>
      <c r="F20" s="62">
        <f>'Residentes idade N (01)'!G20/'Residentes idade N (01)'!Y20</f>
        <v>6.4496059726254662E-2</v>
      </c>
      <c r="G20" s="62">
        <f>'Residentes idade N (01)'!H20/'Residentes idade N (01)'!Y20</f>
        <v>9.2803815844048107E-2</v>
      </c>
      <c r="H20" s="62">
        <f>'Residentes idade N (01)'!I20/'Residentes idade N (01)'!Y20</f>
        <v>8.8345085026959772E-2</v>
      </c>
      <c r="I20" s="62">
        <f>'Residentes idade N (01)'!J20/'Residentes idade N (01)'!Y20</f>
        <v>7.4554126918291164E-2</v>
      </c>
      <c r="J20" s="62">
        <f>'Residentes idade N (01)'!K20/'Residentes idade N (01)'!Y20</f>
        <v>5.9518871837411863E-2</v>
      </c>
      <c r="K20" s="62">
        <f>'Residentes idade N (01)'!L20/'Residentes idade N (01)'!Y20</f>
        <v>6.3459145582745749E-2</v>
      </c>
      <c r="L20" s="62">
        <f>'Residentes idade N (01)'!M20/'Residentes idade N (01)'!Y20</f>
        <v>7.4865201161343847E-2</v>
      </c>
      <c r="M20" s="62">
        <f>'Residentes idade N (01)'!N20/'Residentes idade N (01)'!Y20</f>
        <v>8.0879303193695559E-2</v>
      </c>
      <c r="N20" s="62">
        <f>'Residentes idade N (01)'!O20/'Residentes idade N (01)'!Y20</f>
        <v>6.6466196598921612E-2</v>
      </c>
      <c r="O20" s="62">
        <f>'Residentes idade N (01)'!P20/'Residentes idade N (01)'!Y20</f>
        <v>6.0452094566569886E-2</v>
      </c>
      <c r="P20" s="62">
        <f>'Residentes idade N (01)'!Q20/'Residentes idade N (01)'!Y20</f>
        <v>5.0912484446287848E-2</v>
      </c>
      <c r="Q20" s="62">
        <f>'Residentes idade N (01)'!R20/'Residentes idade N (01)'!Y20</f>
        <v>3.4840315221899627E-2</v>
      </c>
      <c r="R20" s="62">
        <f>'Residentes idade N (01)'!S20/'Residentes idade N (01)'!Y20</f>
        <v>2.3330568228950643E-2</v>
      </c>
      <c r="S20" s="62">
        <f>'Residentes idade N (01)'!T20/'Residentes idade N (01)'!Y20</f>
        <v>1.2028204064703443E-2</v>
      </c>
      <c r="T20" s="62">
        <f>'Residentes idade N (01)'!U20/'Residentes idade N (01)'!Y20</f>
        <v>5.1845707175445874E-3</v>
      </c>
      <c r="U20" s="62">
        <f>'Residentes idade N (01)'!V20/'Residentes idade N (01)'!Y20</f>
        <v>1.8664454583160513E-3</v>
      </c>
      <c r="V20" s="62">
        <f>'Residentes idade N (01)'!W20/'Residentes idade N (01)'!Y20</f>
        <v>4.1476565740356696E-4</v>
      </c>
      <c r="W20" s="150">
        <f>'Residentes idade N (01)'!X20/'Residentes idade N (01)'!Y20</f>
        <v>0</v>
      </c>
    </row>
    <row r="21" spans="2:23" ht="14.25" customHeight="1">
      <c r="B21" s="19" t="s">
        <v>8</v>
      </c>
      <c r="C21" s="149">
        <f>'Residentes idade N (01)'!D21/'Residentes idade N (01)'!Y21</f>
        <v>3.512014787430684E-2</v>
      </c>
      <c r="D21" s="62">
        <f>'Residentes idade N (01)'!E21/'Residentes idade N (01)'!Y21</f>
        <v>3.1525980694187716E-2</v>
      </c>
      <c r="E21" s="62">
        <f>'Residentes idade N (01)'!F21/'Residentes idade N (01)'!Y21</f>
        <v>3.1834052166769357E-2</v>
      </c>
      <c r="F21" s="62">
        <f>'Residentes idade N (01)'!G21/'Residentes idade N (01)'!Y21</f>
        <v>3.9125077017868146E-2</v>
      </c>
      <c r="G21" s="62">
        <f>'Residentes idade N (01)'!H21/'Residentes idade N (01)'!Y21</f>
        <v>6.9008009858287117E-2</v>
      </c>
      <c r="H21" s="62">
        <f>'Residentes idade N (01)'!I21/'Residentes idade N (01)'!Y21</f>
        <v>7.4347915383035534E-2</v>
      </c>
      <c r="I21" s="62">
        <f>'Residentes idade N (01)'!J21/'Residentes idade N (01)'!Y21</f>
        <v>6.1306223043746153E-2</v>
      </c>
      <c r="J21" s="62">
        <f>'Residentes idade N (01)'!K21/'Residentes idade N (01)'!Y21</f>
        <v>6.0792770589443421E-2</v>
      </c>
      <c r="K21" s="62">
        <f>'Residentes idade N (01)'!L21/'Residentes idade N (01)'!Y21</f>
        <v>5.5863627028137193E-2</v>
      </c>
      <c r="L21" s="62">
        <f>'Residentes idade N (01)'!M21/'Residentes idade N (01)'!Y21</f>
        <v>6.007393715341959E-2</v>
      </c>
      <c r="M21" s="62">
        <f>'Residentes idade N (01)'!N21/'Residentes idade N (01)'!Y21</f>
        <v>6.2025056479769976E-2</v>
      </c>
      <c r="N21" s="62">
        <f>'Residentes idade N (01)'!O21/'Residentes idade N (01)'!Y21</f>
        <v>6.2538508934072701E-2</v>
      </c>
      <c r="O21" s="62">
        <f>'Residentes idade N (01)'!P21/'Residentes idade N (01)'!Y21</f>
        <v>6.7981104949681653E-2</v>
      </c>
      <c r="P21" s="62">
        <f>'Residentes idade N (01)'!Q21/'Residentes idade N (01)'!Y21</f>
        <v>7.5580201273362083E-2</v>
      </c>
      <c r="Q21" s="62">
        <f>'Residentes idade N (01)'!R21/'Residentes idade N (01)'!Y21</f>
        <v>7.5580201273362083E-2</v>
      </c>
      <c r="R21" s="62">
        <f>'Residentes idade N (01)'!S21/'Residentes idade N (01)'!Y21</f>
        <v>6.2949270897514883E-2</v>
      </c>
      <c r="S21" s="62">
        <f>'Residentes idade N (01)'!T21/'Residentes idade N (01)'!Y21</f>
        <v>4.1486958307660714E-2</v>
      </c>
      <c r="T21" s="62">
        <f>'Residentes idade N (01)'!U21/'Residentes idade N (01)'!Y21</f>
        <v>2.3824193879646745E-2</v>
      </c>
      <c r="U21" s="62">
        <f>'Residentes idade N (01)'!V21/'Residentes idade N (01)'!Y21</f>
        <v>7.0856438693776957E-3</v>
      </c>
      <c r="V21" s="62">
        <f>'Residentes idade N (01)'!W21/'Residentes idade N (01)'!Y21</f>
        <v>1.8484288354898336E-3</v>
      </c>
      <c r="W21" s="150">
        <f>'Residentes idade N (01)'!X21/'Residentes idade N (01)'!Y21</f>
        <v>1.0269049086054631E-4</v>
      </c>
    </row>
    <row r="22" spans="2:23" ht="14.25" customHeight="1">
      <c r="B22" s="19" t="s">
        <v>9</v>
      </c>
      <c r="C22" s="149">
        <f>'Residentes idade N (01)'!D22/'Residentes idade N (01)'!Y22</f>
        <v>3.1107366055754513E-2</v>
      </c>
      <c r="D22" s="62">
        <f>'Residentes idade N (01)'!E22/'Residentes idade N (01)'!Y22</f>
        <v>3.4197036724949094E-2</v>
      </c>
      <c r="E22" s="62">
        <f>'Residentes idade N (01)'!F22/'Residentes idade N (01)'!Y22</f>
        <v>3.876132294080472E-2</v>
      </c>
      <c r="F22" s="62">
        <f>'Residentes idade N (01)'!G22/'Residentes idade N (01)'!Y22</f>
        <v>4.8872972403623344E-2</v>
      </c>
      <c r="G22" s="62">
        <f>'Residentes idade N (01)'!H22/'Residentes idade N (01)'!Y22</f>
        <v>7.5416052243522227E-2</v>
      </c>
      <c r="H22" s="62">
        <f>'Residentes idade N (01)'!I22/'Residentes idade N (01)'!Y22</f>
        <v>7.4503195000351102E-2</v>
      </c>
      <c r="I22" s="62">
        <f>'Residentes idade N (01)'!J22/'Residentes idade N (01)'!Y22</f>
        <v>5.708868759216347E-2</v>
      </c>
      <c r="J22" s="62">
        <f>'Residentes idade N (01)'!K22/'Residentes idade N (01)'!Y22</f>
        <v>5.7369566743908432E-2</v>
      </c>
      <c r="K22" s="62">
        <f>'Residentes idade N (01)'!L22/'Residentes idade N (01)'!Y22</f>
        <v>5.7369566743908432E-2</v>
      </c>
      <c r="L22" s="62">
        <f>'Residentes idade N (01)'!M22/'Residentes idade N (01)'!Y22</f>
        <v>6.2495611263253988E-2</v>
      </c>
      <c r="M22" s="62">
        <f>'Residentes idade N (01)'!N22/'Residentes idade N (01)'!Y22</f>
        <v>7.5767151183203429E-2</v>
      </c>
      <c r="N22" s="62">
        <f>'Residentes idade N (01)'!O22/'Residentes idade N (01)'!Y22</f>
        <v>7.5416052243522227E-2</v>
      </c>
      <c r="O22" s="62">
        <f>'Residentes idade N (01)'!P22/'Residentes idade N (01)'!Y22</f>
        <v>8.0050558247314094E-2</v>
      </c>
      <c r="P22" s="62">
        <f>'Residentes idade N (01)'!Q22/'Residentes idade N (01)'!Y22</f>
        <v>7.8084404185099363E-2</v>
      </c>
      <c r="Q22" s="62">
        <f>'Residentes idade N (01)'!R22/'Residentes idade N (01)'!Y22</f>
        <v>6.1652973808019103E-2</v>
      </c>
      <c r="R22" s="62">
        <f>'Residentes idade N (01)'!S22/'Residentes idade N (01)'!Y22</f>
        <v>4.5361983006811317E-2</v>
      </c>
      <c r="S22" s="62">
        <f>'Residentes idade N (01)'!T22/'Residentes idade N (01)'!Y22</f>
        <v>2.7245277719261288E-2</v>
      </c>
      <c r="T22" s="62">
        <f>'Residentes idade N (01)'!U22/'Residentes idade N (01)'!Y22</f>
        <v>1.4184397163120567E-2</v>
      </c>
      <c r="U22" s="62">
        <f>'Residentes idade N (01)'!V22/'Residentes idade N (01)'!Y22</f>
        <v>4.0727477003019447E-3</v>
      </c>
      <c r="V22" s="62">
        <f>'Residentes idade N (01)'!W22/'Residentes idade N (01)'!Y22</f>
        <v>9.1285724317112559E-4</v>
      </c>
      <c r="W22" s="150">
        <f>'Residentes idade N (01)'!X22/'Residentes idade N (01)'!Y22</f>
        <v>7.0219787936240437E-5</v>
      </c>
    </row>
    <row r="23" spans="2:23" ht="14.25" customHeight="1">
      <c r="B23" s="19" t="s">
        <v>10</v>
      </c>
      <c r="C23" s="149">
        <f>'Residentes idade N (01)'!D23/'Residentes idade N (01)'!Y23</f>
        <v>3.5413846451363376E-2</v>
      </c>
      <c r="D23" s="62">
        <f>'Residentes idade N (01)'!E23/'Residentes idade N (01)'!Y23</f>
        <v>3.2053761361438796E-2</v>
      </c>
      <c r="E23" s="62">
        <f>'Residentes idade N (01)'!F23/'Residentes idade N (01)'!Y23</f>
        <v>3.6960935989170371E-2</v>
      </c>
      <c r="F23" s="62">
        <f>'Residentes idade N (01)'!G23/'Residentes idade N (01)'!Y23</f>
        <v>4.6944498162831173E-2</v>
      </c>
      <c r="G23" s="62">
        <f>'Residentes idade N (01)'!H23/'Residentes idade N (01)'!Y23</f>
        <v>7.9094952620382908E-2</v>
      </c>
      <c r="H23" s="62">
        <f>'Residentes idade N (01)'!I23/'Residentes idade N (01)'!Y23</f>
        <v>8.2769290272674531E-2</v>
      </c>
      <c r="I23" s="62">
        <f>'Residentes idade N (01)'!J23/'Residentes idade N (01)'!Y23</f>
        <v>6.1472635853800035E-2</v>
      </c>
      <c r="J23" s="62">
        <f>'Residentes idade N (01)'!K23/'Residentes idade N (01)'!Y23</f>
        <v>5.3882227808934445E-2</v>
      </c>
      <c r="K23" s="62">
        <f>'Residentes idade N (01)'!L23/'Residentes idade N (01)'!Y23</f>
        <v>5.5356797524656741E-2</v>
      </c>
      <c r="L23" s="62">
        <f>'Residentes idade N (01)'!M23/'Residentes idade N (01)'!Y23</f>
        <v>5.9998066138077739E-2</v>
      </c>
      <c r="M23" s="62">
        <f>'Residentes idade N (01)'!N23/'Residentes idade N (01)'!Y23</f>
        <v>7.8079675111197067E-2</v>
      </c>
      <c r="N23" s="62">
        <f>'Residentes idade N (01)'!O23/'Residentes idade N (01)'!Y23</f>
        <v>8.3373622123380398E-2</v>
      </c>
      <c r="O23" s="62">
        <f>'Residentes idade N (01)'!P23/'Residentes idade N (01)'!Y23</f>
        <v>8.3083542835041574E-2</v>
      </c>
      <c r="P23" s="62">
        <f>'Residentes idade N (01)'!Q23/'Residentes idade N (01)'!Y23</f>
        <v>7.3269193579578423E-2</v>
      </c>
      <c r="Q23" s="62">
        <f>'Residentes idade N (01)'!R23/'Residentes idade N (01)'!Y23</f>
        <v>5.7870818023593118E-2</v>
      </c>
      <c r="R23" s="62">
        <f>'Residentes idade N (01)'!S23/'Residentes idade N (01)'!Y23</f>
        <v>4.3729452717075998E-2</v>
      </c>
      <c r="S23" s="62">
        <f>'Residentes idade N (01)'!T23/'Residentes idade N (01)'!Y23</f>
        <v>2.2505318120286211E-2</v>
      </c>
      <c r="T23" s="62">
        <f>'Residentes idade N (01)'!U23/'Residentes idade N (01)'!Y23</f>
        <v>1.0346161284084316E-2</v>
      </c>
      <c r="U23" s="62">
        <f>'Residentes idade N (01)'!V23/'Residentes idade N (01)'!Y23</f>
        <v>2.9974859795010634E-3</v>
      </c>
      <c r="V23" s="62">
        <f>'Residentes idade N (01)'!W23/'Residentes idade N (01)'!Y23</f>
        <v>6.7685167279056275E-4</v>
      </c>
      <c r="W23" s="150">
        <f>'Residentes idade N (01)'!X23/'Residentes idade N (01)'!Y23</f>
        <v>1.2086637014117192E-4</v>
      </c>
    </row>
    <row r="24" spans="2:23" ht="14.25" customHeight="1">
      <c r="B24" s="19" t="s">
        <v>11</v>
      </c>
      <c r="C24" s="149">
        <f>'Residentes idade N (01)'!D24/'Residentes idade N (01)'!Y24</f>
        <v>3.3458916397560101E-2</v>
      </c>
      <c r="D24" s="62">
        <f>'Residentes idade N (01)'!E24/'Residentes idade N (01)'!Y24</f>
        <v>3.4983853606027987E-2</v>
      </c>
      <c r="E24" s="62">
        <f>'Residentes idade N (01)'!F24/'Residentes idade N (01)'!Y24</f>
        <v>4.0993900251166129E-2</v>
      </c>
      <c r="F24" s="62">
        <f>'Residentes idade N (01)'!G24/'Residentes idade N (01)'!Y24</f>
        <v>5.2296376031575172E-2</v>
      </c>
      <c r="G24" s="62">
        <f>'Residentes idade N (01)'!H24/'Residentes idade N (01)'!Y24</f>
        <v>8.0911374237531392E-2</v>
      </c>
      <c r="H24" s="62">
        <f>'Residentes idade N (01)'!I24/'Residentes idade N (01)'!Y24</f>
        <v>6.6379619662719769E-2</v>
      </c>
      <c r="I24" s="62">
        <f>'Residentes idade N (01)'!J24/'Residentes idade N (01)'!Y24</f>
        <v>5.1758162899174738E-2</v>
      </c>
      <c r="J24" s="62">
        <f>'Residentes idade N (01)'!K24/'Residentes idade N (01)'!Y24</f>
        <v>5.9203444564047365E-2</v>
      </c>
      <c r="K24" s="62">
        <f>'Residentes idade N (01)'!L24/'Residentes idade N (01)'!Y24</f>
        <v>5.875493362038034E-2</v>
      </c>
      <c r="L24" s="62">
        <f>'Residentes idade N (01)'!M24/'Residentes idade N (01)'!Y24</f>
        <v>5.875493362038034E-2</v>
      </c>
      <c r="M24" s="62">
        <f>'Residentes idade N (01)'!N24/'Residentes idade N (01)'!Y24</f>
        <v>6.2253318980983137E-2</v>
      </c>
      <c r="N24" s="62">
        <f>'Residentes idade N (01)'!O24/'Residentes idade N (01)'!Y24</f>
        <v>5.8216720487979906E-2</v>
      </c>
      <c r="O24" s="62">
        <f>'Residentes idade N (01)'!P24/'Residentes idade N (01)'!Y24</f>
        <v>5.6332974524578402E-2</v>
      </c>
      <c r="P24" s="62">
        <f>'Residentes idade N (01)'!Q24/'Residentes idade N (01)'!Y24</f>
        <v>6.6559024040186585E-2</v>
      </c>
      <c r="Q24" s="62">
        <f>'Residentes idade N (01)'!R24/'Residentes idade N (01)'!Y24</f>
        <v>7.1582346609257261E-2</v>
      </c>
      <c r="R24" s="62">
        <f>'Residentes idade N (01)'!S24/'Residentes idade N (01)'!Y24</f>
        <v>7.1851453175457478E-2</v>
      </c>
      <c r="S24" s="62">
        <f>'Residentes idade N (01)'!T24/'Residentes idade N (01)'!Y24</f>
        <v>4.1890922138500181E-2</v>
      </c>
      <c r="T24" s="62">
        <f>'Residentes idade N (01)'!U24/'Residentes idade N (01)'!Y24</f>
        <v>2.4578399712952996E-2</v>
      </c>
      <c r="U24" s="62">
        <f>'Residentes idade N (01)'!V24/'Residentes idade N (01)'!Y24</f>
        <v>7.9834947972730538E-3</v>
      </c>
      <c r="V24" s="62">
        <f>'Residentes idade N (01)'!W24/'Residentes idade N (01)'!Y24</f>
        <v>1.1661284535342661E-3</v>
      </c>
      <c r="W24" s="150">
        <f>'Residentes idade N (01)'!X24/'Residentes idade N (01)'!Y24</f>
        <v>8.9702188733405101E-5</v>
      </c>
    </row>
    <row r="25" spans="2:23" ht="14.25" customHeight="1">
      <c r="B25" s="19" t="s">
        <v>12</v>
      </c>
      <c r="C25" s="149">
        <f>'Residentes idade N (01)'!D25/'Residentes idade N (01)'!Y25</f>
        <v>3.917875306084008E-2</v>
      </c>
      <c r="D25" s="62">
        <f>'Residentes idade N (01)'!E25/'Residentes idade N (01)'!Y25</f>
        <v>3.5725497582721165E-2</v>
      </c>
      <c r="E25" s="62">
        <f>'Residentes idade N (01)'!F25/'Residentes idade N (01)'!Y25</f>
        <v>3.478370063414328E-2</v>
      </c>
      <c r="F25" s="62">
        <f>'Residentes idade N (01)'!G25/'Residentes idade N (01)'!Y25</f>
        <v>4.9789665348150935E-2</v>
      </c>
      <c r="G25" s="62">
        <f>'Residentes idade N (01)'!H25/'Residentes idade N (01)'!Y25</f>
        <v>7.5469328812707986E-2</v>
      </c>
      <c r="H25" s="62">
        <f>'Residentes idade N (01)'!I25/'Residentes idade N (01)'!Y25</f>
        <v>7.4150813084698938E-2</v>
      </c>
      <c r="I25" s="62">
        <f>'Residentes idade N (01)'!J25/'Residentes idade N (01)'!Y25</f>
        <v>6.5862999937213534E-2</v>
      </c>
      <c r="J25" s="62">
        <f>'Residentes idade N (01)'!K25/'Residentes idade N (01)'!Y25</f>
        <v>6.5800213473975008E-2</v>
      </c>
      <c r="K25" s="62">
        <f>'Residentes idade N (01)'!L25/'Residentes idade N (01)'!Y25</f>
        <v>6.5549067621020904E-2</v>
      </c>
      <c r="L25" s="62">
        <f>'Residentes idade N (01)'!M25/'Residentes idade N (01)'!Y25</f>
        <v>6.2660890312048717E-2</v>
      </c>
      <c r="M25" s="62">
        <f>'Residentes idade N (01)'!N25/'Residentes idade N (01)'!Y25</f>
        <v>6.31003955547184E-2</v>
      </c>
      <c r="N25" s="62">
        <f>'Residentes idade N (01)'!O25/'Residentes idade N (01)'!Y25</f>
        <v>6.3163182017956926E-2</v>
      </c>
      <c r="O25" s="62">
        <f>'Residentes idade N (01)'!P25/'Residentes idade N (01)'!Y25</f>
        <v>6.5297921768066799E-2</v>
      </c>
      <c r="P25" s="62">
        <f>'Residentes idade N (01)'!Q25/'Residentes idade N (01)'!Y25</f>
        <v>6.8500031393231617E-2</v>
      </c>
      <c r="Q25" s="62">
        <f>'Residentes idade N (01)'!R25/'Residentes idade N (01)'!Y25</f>
        <v>6.5862999937213534E-2</v>
      </c>
      <c r="R25" s="62">
        <f>'Residentes idade N (01)'!S25/'Residentes idade N (01)'!Y25</f>
        <v>4.9412946568719786E-2</v>
      </c>
      <c r="S25" s="62">
        <f>'Residentes idade N (01)'!T25/'Residentes idade N (01)'!Y25</f>
        <v>2.9886356501538269E-2</v>
      </c>
      <c r="T25" s="62">
        <f>'Residentes idade N (01)'!U25/'Residentes idade N (01)'!Y25</f>
        <v>1.7580209706787215E-2</v>
      </c>
      <c r="U25" s="62">
        <f>'Residentes idade N (01)'!V25/'Residentes idade N (01)'!Y25</f>
        <v>6.4042192503296286E-3</v>
      </c>
      <c r="V25" s="62">
        <f>'Residentes idade N (01)'!W25/'Residentes idade N (01)'!Y25</f>
        <v>1.6324480442016702E-3</v>
      </c>
      <c r="W25" s="150">
        <f>'Residentes idade N (01)'!X25/'Residentes idade N (01)'!Y25</f>
        <v>1.8835938971557733E-4</v>
      </c>
    </row>
    <row r="26" spans="2:23" ht="14.25" customHeight="1">
      <c r="B26" s="19" t="s">
        <v>13</v>
      </c>
      <c r="C26" s="149">
        <f>'Residentes idade N (01)'!D26/'Residentes idade N (01)'!Y26</f>
        <v>5.5874453631049557E-2</v>
      </c>
      <c r="D26" s="62">
        <f>'Residentes idade N (01)'!E26/'Residentes idade N (01)'!Y26</f>
        <v>5.4241929538153669E-2</v>
      </c>
      <c r="E26" s="62">
        <f>'Residentes idade N (01)'!F26/'Residentes idade N (01)'!Y26</f>
        <v>6.4300384433092841E-2</v>
      </c>
      <c r="F26" s="62">
        <f>'Residentes idade N (01)'!G26/'Residentes idade N (01)'!Y26</f>
        <v>7.6570646163568387E-2</v>
      </c>
      <c r="G26" s="62">
        <f>'Residentes idade N (01)'!H26/'Residentes idade N (01)'!Y26</f>
        <v>8.3416714940228551E-2</v>
      </c>
      <c r="H26" s="62">
        <f>'Residentes idade N (01)'!I26/'Residentes idade N (01)'!Y26</f>
        <v>7.4622149665595869E-2</v>
      </c>
      <c r="I26" s="62">
        <f>'Residentes idade N (01)'!J26/'Residentes idade N (01)'!Y26</f>
        <v>6.5090315445784405E-2</v>
      </c>
      <c r="J26" s="62">
        <f>'Residentes idade N (01)'!K26/'Residentes idade N (01)'!Y26</f>
        <v>7.1883722154931801E-2</v>
      </c>
      <c r="K26" s="62">
        <f>'Residentes idade N (01)'!L26/'Residentes idade N (01)'!Y26</f>
        <v>7.241034283005951E-2</v>
      </c>
      <c r="L26" s="62">
        <f>'Residentes idade N (01)'!M26/'Residentes idade N (01)'!Y26</f>
        <v>7.7518563378798255E-2</v>
      </c>
      <c r="M26" s="62">
        <f>'Residentes idade N (01)'!N26/'Residentes idade N (01)'!Y26</f>
        <v>6.5774922323450419E-2</v>
      </c>
      <c r="N26" s="62">
        <f>'Residentes idade N (01)'!O26/'Residentes idade N (01)'!Y26</f>
        <v>5.2767391647796091E-2</v>
      </c>
      <c r="O26" s="62">
        <f>'Residentes idade N (01)'!P26/'Residentes idade N (01)'!Y26</f>
        <v>5.0766233082310812E-2</v>
      </c>
      <c r="P26" s="62">
        <f>'Residentes idade N (01)'!Q26/'Residentes idade N (01)'!Y26</f>
        <v>4.4394122913265575E-2</v>
      </c>
      <c r="Q26" s="62">
        <f>'Residentes idade N (01)'!R26/'Residentes idade N (01)'!Y26</f>
        <v>3.8285323081784194E-2</v>
      </c>
      <c r="R26" s="62">
        <f>'Residentes idade N (01)'!S26/'Residentes idade N (01)'!Y26</f>
        <v>2.5699088946232029E-2</v>
      </c>
      <c r="S26" s="62">
        <f>'Residentes idade N (01)'!T26/'Residentes idade N (01)'!Y26</f>
        <v>1.4008109958396967E-2</v>
      </c>
      <c r="T26" s="62">
        <f>'Residentes idade N (01)'!U26/'Residentes idade N (01)'!Y26</f>
        <v>9.3211859497603876E-3</v>
      </c>
      <c r="U26" s="62">
        <f>'Residentes idade N (01)'!V26/'Residentes idade N (01)'!Y26</f>
        <v>2.6857654431512983E-3</v>
      </c>
      <c r="V26" s="62">
        <f>'Residentes idade N (01)'!W26/'Residentes idade N (01)'!Y26</f>
        <v>3.1597240507662332E-4</v>
      </c>
      <c r="W26" s="150">
        <f>'Residentes idade N (01)'!X26/'Residentes idade N (01)'!Y26</f>
        <v>5.2662067512770553E-5</v>
      </c>
    </row>
    <row r="27" spans="2:23" ht="14.25" customHeight="1">
      <c r="B27" s="19" t="s">
        <v>14</v>
      </c>
      <c r="C27" s="149">
        <f>'Residentes idade N (01)'!D27/'Residentes idade N (01)'!Y27</f>
        <v>2.8960817717206135E-2</v>
      </c>
      <c r="D27" s="62">
        <f>'Residentes idade N (01)'!E27/'Residentes idade N (01)'!Y27</f>
        <v>3.5775127768313458E-2</v>
      </c>
      <c r="E27" s="62">
        <f>'Residentes idade N (01)'!F27/'Residentes idade N (01)'!Y27</f>
        <v>3.0664395229982964E-2</v>
      </c>
      <c r="F27" s="62">
        <f>'Residentes idade N (01)'!G27/'Residentes idade N (01)'!Y27</f>
        <v>5.6218057921635436E-2</v>
      </c>
      <c r="G27" s="62">
        <f>'Residentes idade N (01)'!H27/'Residentes idade N (01)'!Y27</f>
        <v>5.1107325383304938E-2</v>
      </c>
      <c r="H27" s="62">
        <f>'Residentes idade N (01)'!I27/'Residentes idade N (01)'!Y27</f>
        <v>7.1550255536626917E-2</v>
      </c>
      <c r="I27" s="62">
        <f>'Residentes idade N (01)'!J27/'Residentes idade N (01)'!Y27</f>
        <v>5.2810902896081771E-2</v>
      </c>
      <c r="J27" s="62">
        <f>'Residentes idade N (01)'!K27/'Residentes idade N (01)'!Y27</f>
        <v>6.4735945485519586E-2</v>
      </c>
      <c r="K27" s="62">
        <f>'Residentes idade N (01)'!L27/'Residentes idade N (01)'!Y27</f>
        <v>6.4735945485519586E-2</v>
      </c>
      <c r="L27" s="62">
        <f>'Residentes idade N (01)'!M27/'Residentes idade N (01)'!Y27</f>
        <v>5.1107325383304938E-2</v>
      </c>
      <c r="M27" s="62">
        <f>'Residentes idade N (01)'!N27/'Residentes idade N (01)'!Y27</f>
        <v>7.8364565587734247E-2</v>
      </c>
      <c r="N27" s="62">
        <f>'Residentes idade N (01)'!O27/'Residentes idade N (01)'!Y27</f>
        <v>5.2810902896081771E-2</v>
      </c>
      <c r="O27" s="62">
        <f>'Residentes idade N (01)'!P27/'Residentes idade N (01)'!Y27</f>
        <v>5.4514480408858604E-2</v>
      </c>
      <c r="P27" s="62">
        <f>'Residentes idade N (01)'!Q27/'Residentes idade N (01)'!Y27</f>
        <v>7.6660988074957415E-2</v>
      </c>
      <c r="Q27" s="62">
        <f>'Residentes idade N (01)'!R27/'Residentes idade N (01)'!Y27</f>
        <v>7.8364565587734247E-2</v>
      </c>
      <c r="R27" s="62">
        <f>'Residentes idade N (01)'!S27/'Residentes idade N (01)'!Y27</f>
        <v>7.3253833049403749E-2</v>
      </c>
      <c r="S27" s="62">
        <f>'Residentes idade N (01)'!T27/'Residentes idade N (01)'!Y27</f>
        <v>4.5996592844974447E-2</v>
      </c>
      <c r="T27" s="62">
        <f>'Residentes idade N (01)'!U27/'Residentes idade N (01)'!Y27</f>
        <v>2.0442930153321975E-2</v>
      </c>
      <c r="U27" s="62">
        <f>'Residentes idade N (01)'!V27/'Residentes idade N (01)'!Y27</f>
        <v>1.192504258943782E-2</v>
      </c>
      <c r="V27" s="62">
        <f>'Residentes idade N (01)'!W27/'Residentes idade N (01)'!Y27</f>
        <v>0</v>
      </c>
      <c r="W27" s="150">
        <f>'Residentes idade N (01)'!X27/'Residentes idade N (01)'!Y27</f>
        <v>0</v>
      </c>
    </row>
    <row r="28" spans="2:23" ht="14.25" customHeight="1">
      <c r="B28" s="19" t="s">
        <v>15</v>
      </c>
      <c r="C28" s="149">
        <f>'Residentes idade N (01)'!D28/'Residentes idade N (01)'!Y28</f>
        <v>6.603863355219336E-2</v>
      </c>
      <c r="D28" s="62">
        <f>'Residentes idade N (01)'!E28/'Residentes idade N (01)'!Y28</f>
        <v>6.603863355219336E-2</v>
      </c>
      <c r="E28" s="62">
        <f>'Residentes idade N (01)'!F28/'Residentes idade N (01)'!Y28</f>
        <v>7.1938338566942622E-2</v>
      </c>
      <c r="F28" s="62">
        <f>'Residentes idade N (01)'!G28/'Residentes idade N (01)'!Y28</f>
        <v>8.697307070130364E-2</v>
      </c>
      <c r="G28" s="62">
        <f>'Residentes idade N (01)'!H28/'Residentes idade N (01)'!Y28</f>
        <v>8.6877914168807691E-2</v>
      </c>
      <c r="H28" s="62">
        <f>'Residentes idade N (01)'!I28/'Residentes idade N (01)'!Y28</f>
        <v>6.6514416214673133E-2</v>
      </c>
      <c r="I28" s="62">
        <f>'Residentes idade N (01)'!J28/'Residentes idade N (01)'!Y28</f>
        <v>6.7370825007136745E-2</v>
      </c>
      <c r="J28" s="62">
        <f>'Residentes idade N (01)'!K28/'Residentes idade N (01)'!Y28</f>
        <v>7.3365686554381956E-2</v>
      </c>
      <c r="K28" s="62">
        <f>'Residentes idade N (01)'!L28/'Residentes idade N (01)'!Y28</f>
        <v>6.9940051384527552E-2</v>
      </c>
      <c r="L28" s="62">
        <f>'Residentes idade N (01)'!M28/'Residentes idade N (01)'!Y28</f>
        <v>6.1946902654867256E-2</v>
      </c>
      <c r="M28" s="62">
        <f>'Residentes idade N (01)'!N28/'Residentes idade N (01)'!Y28</f>
        <v>5.3002188600247406E-2</v>
      </c>
      <c r="N28" s="62">
        <f>'Residentes idade N (01)'!O28/'Residentes idade N (01)'!Y28</f>
        <v>5.0623275287848511E-2</v>
      </c>
      <c r="O28" s="62">
        <f>'Residentes idade N (01)'!P28/'Residentes idade N (01)'!Y28</f>
        <v>5.3763440860215055E-2</v>
      </c>
      <c r="P28" s="62">
        <f>'Residentes idade N (01)'!Q28/'Residentes idade N (01)'!Y28</f>
        <v>4.7292796650490056E-2</v>
      </c>
      <c r="Q28" s="62">
        <f>'Residentes idade N (01)'!R28/'Residentes idade N (01)'!Y28</f>
        <v>3.7681986868398513E-2</v>
      </c>
      <c r="R28" s="62">
        <f>'Residentes idade N (01)'!S28/'Residentes idade N (01)'!Y28</f>
        <v>2.1315063279094111E-2</v>
      </c>
      <c r="S28" s="62">
        <f>'Residentes idade N (01)'!T28/'Residentes idade N (01)'!Y28</f>
        <v>1.1989723094490437E-2</v>
      </c>
      <c r="T28" s="62">
        <f>'Residentes idade N (01)'!U28/'Residentes idade N (01)'!Y28</f>
        <v>5.519078884765439E-3</v>
      </c>
      <c r="U28" s="62">
        <f>'Residentes idade N (01)'!V28/'Residentes idade N (01)'!Y28</f>
        <v>1.7128175849272054E-3</v>
      </c>
      <c r="V28" s="62">
        <f>'Residentes idade N (01)'!W28/'Residentes idade N (01)'!Y28</f>
        <v>9.5156532495955853E-5</v>
      </c>
      <c r="W28" s="150">
        <f>'Residentes idade N (01)'!X28/'Residentes idade N (01)'!Y28</f>
        <v>0</v>
      </c>
    </row>
    <row r="29" spans="2:23" ht="14.25" customHeight="1">
      <c r="B29" s="19" t="s">
        <v>16</v>
      </c>
      <c r="C29" s="149">
        <f>'Residentes idade N (01)'!D29/'Residentes idade N (01)'!Y29</f>
        <v>3.0562630238481131E-2</v>
      </c>
      <c r="D29" s="62">
        <f>'Residentes idade N (01)'!E29/'Residentes idade N (01)'!Y29</f>
        <v>2.7552674230145867E-2</v>
      </c>
      <c r="E29" s="62">
        <f>'Residentes idade N (01)'!F29/'Residentes idade N (01)'!Y29</f>
        <v>2.5700393609631861E-2</v>
      </c>
      <c r="F29" s="62">
        <f>'Residentes idade N (01)'!G29/'Residentes idade N (01)'!Y29</f>
        <v>3.9824033341051168E-2</v>
      </c>
      <c r="G29" s="62">
        <f>'Residentes idade N (01)'!H29/'Residentes idade N (01)'!Y29</f>
        <v>7.8953461449409582E-2</v>
      </c>
      <c r="H29" s="62">
        <f>'Residentes idade N (01)'!I29/'Residentes idade N (01)'!Y29</f>
        <v>8.2426487612873356E-2</v>
      </c>
      <c r="I29" s="62">
        <f>'Residentes idade N (01)'!J29/'Residentes idade N (01)'!Y29</f>
        <v>6.5292891873118777E-2</v>
      </c>
      <c r="J29" s="62">
        <f>'Residentes idade N (01)'!K29/'Residentes idade N (01)'!Y29</f>
        <v>5.7652234313498495E-2</v>
      </c>
      <c r="K29" s="62">
        <f>'Residentes idade N (01)'!L29/'Residentes idade N (01)'!Y29</f>
        <v>5.4410743227598979E-2</v>
      </c>
      <c r="L29" s="62">
        <f>'Residentes idade N (01)'!M29/'Residentes idade N (01)'!Y29</f>
        <v>6.181986570965501E-2</v>
      </c>
      <c r="M29" s="62">
        <f>'Residentes idade N (01)'!N29/'Residentes idade N (01)'!Y29</f>
        <v>6.3440611252604764E-2</v>
      </c>
      <c r="N29" s="62">
        <f>'Residentes idade N (01)'!O29/'Residentes idade N (01)'!Y29</f>
        <v>6.7376707571197042E-2</v>
      </c>
      <c r="O29" s="62">
        <f>'Residentes idade N (01)'!P29/'Residentes idade N (01)'!Y29</f>
        <v>7.0155128501968048E-2</v>
      </c>
      <c r="P29" s="62">
        <f>'Residentes idade N (01)'!Q29/'Residentes idade N (01)'!Y29</f>
        <v>7.0386663579532299E-2</v>
      </c>
      <c r="Q29" s="62">
        <f>'Residentes idade N (01)'!R29/'Residentes idade N (01)'!Y29</f>
        <v>6.8997453114146789E-2</v>
      </c>
      <c r="R29" s="62">
        <f>'Residentes idade N (01)'!S29/'Residentes idade N (01)'!Y29</f>
        <v>6.5755962028247281E-2</v>
      </c>
      <c r="S29" s="62">
        <f>'Residentes idade N (01)'!T29/'Residentes idade N (01)'!Y29</f>
        <v>3.7740217642972911E-2</v>
      </c>
      <c r="T29" s="62">
        <f>'Residentes idade N (01)'!U29/'Residentes idade N (01)'!Y29</f>
        <v>2.1069692058346839E-2</v>
      </c>
      <c r="U29" s="62">
        <f>'Residentes idade N (01)'!V29/'Residentes idade N (01)'!Y29</f>
        <v>8.7983329474415374E-3</v>
      </c>
      <c r="V29" s="62">
        <f>'Residentes idade N (01)'!W29/'Residentes idade N (01)'!Y29</f>
        <v>2.083815698078259E-3</v>
      </c>
      <c r="W29" s="150">
        <f>'Residentes idade N (01)'!X29/'Residentes idade N (01)'!Y29</f>
        <v>0</v>
      </c>
    </row>
    <row r="30" spans="2:23" ht="14.25" customHeight="1">
      <c r="B30" s="19" t="s">
        <v>17</v>
      </c>
      <c r="C30" s="149">
        <f>'Residentes idade N (01)'!D30/'Residentes idade N (01)'!Y30</f>
        <v>3.0483972344437459E-2</v>
      </c>
      <c r="D30" s="62">
        <f>'Residentes idade N (01)'!E30/'Residentes idade N (01)'!Y30</f>
        <v>2.8598365807668134E-2</v>
      </c>
      <c r="E30" s="62">
        <f>'Residentes idade N (01)'!F30/'Residentes idade N (01)'!Y30</f>
        <v>3.8969201759899437E-2</v>
      </c>
      <c r="F30" s="62">
        <f>'Residentes idade N (01)'!G30/'Residentes idade N (01)'!Y30</f>
        <v>4.9968573224387178E-2</v>
      </c>
      <c r="G30" s="62">
        <f>'Residentes idade N (01)'!H30/'Residentes idade N (01)'!Y30</f>
        <v>7.4167190446260217E-2</v>
      </c>
      <c r="H30" s="62">
        <f>'Residentes idade N (01)'!I30/'Residentes idade N (01)'!Y30</f>
        <v>8.7680703959773731E-2</v>
      </c>
      <c r="I30" s="62">
        <f>'Residentes idade N (01)'!J30/'Residentes idade N (01)'!Y30</f>
        <v>6.0653676932746703E-2</v>
      </c>
      <c r="J30" s="62">
        <f>'Residentes idade N (01)'!K30/'Residentes idade N (01)'!Y30</f>
        <v>5.8139534883720929E-2</v>
      </c>
      <c r="K30" s="62">
        <f>'Residentes idade N (01)'!L30/'Residentes idade N (01)'!Y30</f>
        <v>5.6253928346951601E-2</v>
      </c>
      <c r="L30" s="62">
        <f>'Residentes idade N (01)'!M30/'Residentes idade N (01)'!Y30</f>
        <v>6.0967944688874919E-2</v>
      </c>
      <c r="M30" s="62">
        <f>'Residentes idade N (01)'!N30/'Residentes idade N (01)'!Y30</f>
        <v>6.7881835323695794E-2</v>
      </c>
      <c r="N30" s="62">
        <f>'Residentes idade N (01)'!O30/'Residentes idade N (01)'!Y30</f>
        <v>5.6568196103079824E-2</v>
      </c>
      <c r="O30" s="62">
        <f>'Residentes idade N (01)'!P30/'Residentes idade N (01)'!Y30</f>
        <v>6.2853551225644247E-2</v>
      </c>
      <c r="P30" s="62">
        <f>'Residentes idade N (01)'!Q30/'Residentes idade N (01)'!Y30</f>
        <v>7.2910119421747327E-2</v>
      </c>
      <c r="Q30" s="62">
        <f>'Residentes idade N (01)'!R30/'Residentes idade N (01)'!Y30</f>
        <v>6.5681961030798236E-2</v>
      </c>
      <c r="R30" s="62">
        <f>'Residentes idade N (01)'!S30/'Residentes idade N (01)'!Y30</f>
        <v>6.5681961030798236E-2</v>
      </c>
      <c r="S30" s="62">
        <f>'Residentes idade N (01)'!T30/'Residentes idade N (01)'!Y30</f>
        <v>3.2369578881206791E-2</v>
      </c>
      <c r="T30" s="62">
        <f>'Residentes idade N (01)'!U30/'Residentes idade N (01)'!Y30</f>
        <v>2.0741671904462602E-2</v>
      </c>
      <c r="U30" s="62">
        <f>'Residentes idade N (01)'!V30/'Residentes idade N (01)'!Y30</f>
        <v>8.4852294154619742E-3</v>
      </c>
      <c r="V30" s="62">
        <f>'Residentes idade N (01)'!W30/'Residentes idade N (01)'!Y30</f>
        <v>3.1426775612822125E-4</v>
      </c>
      <c r="W30" s="150">
        <f>'Residentes idade N (01)'!X30/'Residentes idade N (01)'!Y30</f>
        <v>6.285355122564425E-4</v>
      </c>
    </row>
    <row r="31" spans="2:23" ht="14.25" customHeight="1">
      <c r="B31" s="19" t="s">
        <v>18</v>
      </c>
      <c r="C31" s="149">
        <f>'Residentes idade N (01)'!D31/'Residentes idade N (01)'!Y31</f>
        <v>2.8735632183908046E-2</v>
      </c>
      <c r="D31" s="62">
        <f>'Residentes idade N (01)'!E31/'Residentes idade N (01)'!Y31</f>
        <v>2.7155172413793102E-2</v>
      </c>
      <c r="E31" s="62">
        <f>'Residentes idade N (01)'!F31/'Residentes idade N (01)'!Y31</f>
        <v>2.9885057471264367E-2</v>
      </c>
      <c r="F31" s="62">
        <f>'Residentes idade N (01)'!G31/'Residentes idade N (01)'!Y31</f>
        <v>4.267241379310345E-2</v>
      </c>
      <c r="G31" s="62">
        <f>'Residentes idade N (01)'!H31/'Residentes idade N (01)'!Y31</f>
        <v>6.4798850574712644E-2</v>
      </c>
      <c r="H31" s="62">
        <f>'Residentes idade N (01)'!I31/'Residentes idade N (01)'!Y31</f>
        <v>7.4856321839080461E-2</v>
      </c>
      <c r="I31" s="62">
        <f>'Residentes idade N (01)'!J31/'Residentes idade N (01)'!Y31</f>
        <v>6.494252873563218E-2</v>
      </c>
      <c r="J31" s="62">
        <f>'Residentes idade N (01)'!K31/'Residentes idade N (01)'!Y31</f>
        <v>5.3735632183908047E-2</v>
      </c>
      <c r="K31" s="62">
        <f>'Residentes idade N (01)'!L31/'Residentes idade N (01)'!Y31</f>
        <v>5.129310344827586E-2</v>
      </c>
      <c r="L31" s="62">
        <f>'Residentes idade N (01)'!M31/'Residentes idade N (01)'!Y31</f>
        <v>5.9482758620689656E-2</v>
      </c>
      <c r="M31" s="62">
        <f>'Residentes idade N (01)'!N31/'Residentes idade N (01)'!Y31</f>
        <v>6.7816091954022995E-2</v>
      </c>
      <c r="N31" s="62">
        <f>'Residentes idade N (01)'!O31/'Residentes idade N (01)'!Y31</f>
        <v>6.1925287356321836E-2</v>
      </c>
      <c r="O31" s="62">
        <f>'Residentes idade N (01)'!P31/'Residentes idade N (01)'!Y31</f>
        <v>7.6436781609195398E-2</v>
      </c>
      <c r="P31" s="62">
        <f>'Residentes idade N (01)'!Q31/'Residentes idade N (01)'!Y31</f>
        <v>8.2040229885057478E-2</v>
      </c>
      <c r="Q31" s="62">
        <f>'Residentes idade N (01)'!R31/'Residentes idade N (01)'!Y31</f>
        <v>7.9022988505747127E-2</v>
      </c>
      <c r="R31" s="62">
        <f>'Residentes idade N (01)'!S31/'Residentes idade N (01)'!Y31</f>
        <v>6.2356321839080457E-2</v>
      </c>
      <c r="S31" s="62">
        <f>'Residentes idade N (01)'!T31/'Residentes idade N (01)'!Y31</f>
        <v>3.9942528735632185E-2</v>
      </c>
      <c r="T31" s="62">
        <f>'Residentes idade N (01)'!U31/'Residentes idade N (01)'!Y31</f>
        <v>2.5431034482758619E-2</v>
      </c>
      <c r="U31" s="62">
        <f>'Residentes idade N (01)'!V31/'Residentes idade N (01)'!Y31</f>
        <v>5.8908045977011493E-3</v>
      </c>
      <c r="V31" s="62">
        <f>'Residentes idade N (01)'!W31/'Residentes idade N (01)'!Y31</f>
        <v>1.4367816091954023E-3</v>
      </c>
      <c r="W31" s="150">
        <f>'Residentes idade N (01)'!X31/'Residentes idade N (01)'!Y31</f>
        <v>1.4367816091954023E-4</v>
      </c>
    </row>
    <row r="32" spans="2:23" ht="14.25" customHeight="1">
      <c r="B32" s="19" t="s">
        <v>19</v>
      </c>
      <c r="C32" s="149">
        <f>'Residentes idade N (01)'!D32/'Residentes idade N (01)'!Y32</f>
        <v>3.7254901960784313E-2</v>
      </c>
      <c r="D32" s="62">
        <f>'Residentes idade N (01)'!E32/'Residentes idade N (01)'!Y32</f>
        <v>3.8638985005767013E-2</v>
      </c>
      <c r="E32" s="62">
        <f>'Residentes idade N (01)'!F32/'Residentes idade N (01)'!Y32</f>
        <v>4.2329873125720875E-2</v>
      </c>
      <c r="F32" s="62">
        <f>'Residentes idade N (01)'!G32/'Residentes idade N (01)'!Y32</f>
        <v>4.6712802768166091E-2</v>
      </c>
      <c r="G32" s="62">
        <f>'Residentes idade N (01)'!H32/'Residentes idade N (01)'!Y32</f>
        <v>6.2860438292964241E-2</v>
      </c>
      <c r="H32" s="62">
        <f>'Residentes idade N (01)'!I32/'Residentes idade N (01)'!Y32</f>
        <v>6.2053056516724339E-2</v>
      </c>
      <c r="I32" s="62">
        <f>'Residentes idade N (01)'!J32/'Residentes idade N (01)'!Y32</f>
        <v>5.2941176470588235E-2</v>
      </c>
      <c r="J32" s="62">
        <f>'Residentes idade N (01)'!K32/'Residentes idade N (01)'!Y32</f>
        <v>5.4671280276816607E-2</v>
      </c>
      <c r="K32" s="62">
        <f>'Residentes idade N (01)'!L32/'Residentes idade N (01)'!Y32</f>
        <v>5.2479815455593999E-2</v>
      </c>
      <c r="L32" s="62">
        <f>'Residentes idade N (01)'!M32/'Residentes idade N (01)'!Y32</f>
        <v>6.5397923875432529E-2</v>
      </c>
      <c r="M32" s="62">
        <f>'Residentes idade N (01)'!N32/'Residentes idade N (01)'!Y32</f>
        <v>6.8512110726643594E-2</v>
      </c>
      <c r="N32" s="62">
        <f>'Residentes idade N (01)'!O32/'Residentes idade N (01)'!Y32</f>
        <v>6.9665513264129175E-2</v>
      </c>
      <c r="O32" s="62">
        <f>'Residentes idade N (01)'!P32/'Residentes idade N (01)'!Y32</f>
        <v>6.7128027681660901E-2</v>
      </c>
      <c r="P32" s="62">
        <f>'Residentes idade N (01)'!Q32/'Residentes idade N (01)'!Y32</f>
        <v>7.0126874279123411E-2</v>
      </c>
      <c r="Q32" s="62">
        <f>'Residentes idade N (01)'!R32/'Residentes idade N (01)'!Y32</f>
        <v>7.3933102652825836E-2</v>
      </c>
      <c r="R32" s="62">
        <f>'Residentes idade N (01)'!S32/'Residentes idade N (01)'!Y32</f>
        <v>6.1591695501730104E-2</v>
      </c>
      <c r="S32" s="62">
        <f>'Residentes idade N (01)'!T32/'Residentes idade N (01)'!Y32</f>
        <v>4.0138408304498267E-2</v>
      </c>
      <c r="T32" s="62">
        <f>'Residentes idade N (01)'!U32/'Residentes idade N (01)'!Y32</f>
        <v>2.3183391003460209E-2</v>
      </c>
      <c r="U32" s="62">
        <f>'Residentes idade N (01)'!V32/'Residentes idade N (01)'!Y32</f>
        <v>8.1891580161476355E-3</v>
      </c>
      <c r="V32" s="62">
        <f>'Residentes idade N (01)'!W32/'Residentes idade N (01)'!Y32</f>
        <v>1.7301038062283738E-3</v>
      </c>
      <c r="W32" s="150">
        <f>'Residentes idade N (01)'!X32/'Residentes idade N (01)'!Y32</f>
        <v>4.6136101499423299E-4</v>
      </c>
    </row>
    <row r="33" spans="2:23" ht="14.25" customHeight="1">
      <c r="B33" s="19" t="s">
        <v>20</v>
      </c>
      <c r="C33" s="149">
        <f>'Residentes idade N (01)'!D33/'Residentes idade N (01)'!Y33</f>
        <v>5.5394900909983287E-2</v>
      </c>
      <c r="D33" s="62">
        <f>'Residentes idade N (01)'!E33/'Residentes idade N (01)'!Y33</f>
        <v>5.2635767914466877E-2</v>
      </c>
      <c r="E33" s="62">
        <f>'Residentes idade N (01)'!F33/'Residentes idade N (01)'!Y33</f>
        <v>5.2980659538906426E-2</v>
      </c>
      <c r="F33" s="62">
        <f>'Residentes idade N (01)'!G33/'Residentes idade N (01)'!Y33</f>
        <v>6.2000902024248537E-2</v>
      </c>
      <c r="G33" s="62">
        <f>'Residentes idade N (01)'!H33/'Residentes idade N (01)'!Y33</f>
        <v>8.295970074019049E-2</v>
      </c>
      <c r="H33" s="62">
        <f>'Residentes idade N (01)'!I33/'Residentes idade N (01)'!Y33</f>
        <v>7.696389249993367E-2</v>
      </c>
      <c r="I33" s="62">
        <f>'Residentes idade N (01)'!J33/'Residentes idade N (01)'!Y33</f>
        <v>7.5451675377391031E-2</v>
      </c>
      <c r="J33" s="62">
        <f>'Residentes idade N (01)'!K33/'Residentes idade N (01)'!Y33</f>
        <v>7.6221049001140795E-2</v>
      </c>
      <c r="K33" s="62">
        <f>'Residentes idade N (01)'!L33/'Residentes idade N (01)'!Y33</f>
        <v>7.5531265752261698E-2</v>
      </c>
      <c r="L33" s="62">
        <f>'Residentes idade N (01)'!M33/'Residentes idade N (01)'!Y33</f>
        <v>7.8608760247260767E-2</v>
      </c>
      <c r="M33" s="62">
        <f>'Residentes idade N (01)'!N33/'Residentes idade N (01)'!Y33</f>
        <v>7.6035338126442573E-2</v>
      </c>
      <c r="N33" s="62">
        <f>'Residentes idade N (01)'!O33/'Residentes idade N (01)'!Y33</f>
        <v>6.0515215026662773E-2</v>
      </c>
      <c r="O33" s="62">
        <f>'Residentes idade N (01)'!P33/'Residentes idade N (01)'!Y33</f>
        <v>4.8603188921019821E-2</v>
      </c>
      <c r="P33" s="62">
        <f>'Residentes idade N (01)'!Q33/'Residentes idade N (01)'!Y33</f>
        <v>4.0538030934125703E-2</v>
      </c>
      <c r="Q33" s="62">
        <f>'Residentes idade N (01)'!R33/'Residentes idade N (01)'!Y33</f>
        <v>3.3295306820895126E-2</v>
      </c>
      <c r="R33" s="62">
        <f>'Residentes idade N (01)'!S33/'Residentes idade N (01)'!Y33</f>
        <v>2.4805666834690793E-2</v>
      </c>
      <c r="S33" s="62">
        <f>'Residentes idade N (01)'!T33/'Residentes idade N (01)'!Y33</f>
        <v>1.4326267476719815E-2</v>
      </c>
      <c r="T33" s="62">
        <f>'Residentes idade N (01)'!U33/'Residentes idade N (01)'!Y33</f>
        <v>9.5243148595229882E-3</v>
      </c>
      <c r="U33" s="62">
        <f>'Residentes idade N (01)'!V33/'Residentes idade N (01)'!Y33</f>
        <v>3.1570848698697371E-3</v>
      </c>
      <c r="V33" s="62">
        <f>'Residentes idade N (01)'!W33/'Residentes idade N (01)'!Y33</f>
        <v>4.5101212426710532E-4</v>
      </c>
      <c r="W33" s="150">
        <f>'Residentes idade N (01)'!X33/'Residentes idade N (01)'!Y33</f>
        <v>0</v>
      </c>
    </row>
    <row r="34" spans="2:23" ht="14.25" customHeight="1">
      <c r="B34" s="19" t="s">
        <v>21</v>
      </c>
      <c r="C34" s="149">
        <f>'Residentes idade N (01)'!D34/'Residentes idade N (01)'!Y34</f>
        <v>1.3157894736842105E-2</v>
      </c>
      <c r="D34" s="62">
        <f>'Residentes idade N (01)'!E34/'Residentes idade N (01)'!Y34</f>
        <v>2.1052631578947368E-2</v>
      </c>
      <c r="E34" s="62">
        <f>'Residentes idade N (01)'!F34/'Residentes idade N (01)'!Y34</f>
        <v>3.6842105263157891E-2</v>
      </c>
      <c r="F34" s="62">
        <f>'Residentes idade N (01)'!G34/'Residentes idade N (01)'!Y34</f>
        <v>4.736842105263158E-2</v>
      </c>
      <c r="G34" s="62">
        <f>'Residentes idade N (01)'!H34/'Residentes idade N (01)'!Y34</f>
        <v>9.4736842105263161E-2</v>
      </c>
      <c r="H34" s="62">
        <f>'Residentes idade N (01)'!I34/'Residentes idade N (01)'!Y34</f>
        <v>6.8421052631578952E-2</v>
      </c>
      <c r="I34" s="62">
        <f>'Residentes idade N (01)'!J34/'Residentes idade N (01)'!Y34</f>
        <v>6.5789473684210523E-2</v>
      </c>
      <c r="J34" s="62">
        <f>'Residentes idade N (01)'!K34/'Residentes idade N (01)'!Y34</f>
        <v>7.1052631578947367E-2</v>
      </c>
      <c r="K34" s="62">
        <f>'Residentes idade N (01)'!L34/'Residentes idade N (01)'!Y34</f>
        <v>5.526315789473684E-2</v>
      </c>
      <c r="L34" s="62">
        <f>'Residentes idade N (01)'!M34/'Residentes idade N (01)'!Y34</f>
        <v>6.8421052631578952E-2</v>
      </c>
      <c r="M34" s="62">
        <f>'Residentes idade N (01)'!N34/'Residentes idade N (01)'!Y34</f>
        <v>7.6315789473684212E-2</v>
      </c>
      <c r="N34" s="62">
        <f>'Residentes idade N (01)'!O34/'Residentes idade N (01)'!Y34</f>
        <v>4.4736842105263158E-2</v>
      </c>
      <c r="O34" s="62">
        <f>'Residentes idade N (01)'!P34/'Residentes idade N (01)'!Y34</f>
        <v>6.5789473684210523E-2</v>
      </c>
      <c r="P34" s="62">
        <f>'Residentes idade N (01)'!Q34/'Residentes idade N (01)'!Y34</f>
        <v>8.9473684210526316E-2</v>
      </c>
      <c r="Q34" s="62">
        <f>'Residentes idade N (01)'!R34/'Residentes idade N (01)'!Y34</f>
        <v>6.5789473684210523E-2</v>
      </c>
      <c r="R34" s="62">
        <f>'Residentes idade N (01)'!S34/'Residentes idade N (01)'!Y34</f>
        <v>4.4736842105263158E-2</v>
      </c>
      <c r="S34" s="62">
        <f>'Residentes idade N (01)'!T34/'Residentes idade N (01)'!Y34</f>
        <v>4.2105263157894736E-2</v>
      </c>
      <c r="T34" s="62">
        <f>'Residentes idade N (01)'!U34/'Residentes idade N (01)'!Y34</f>
        <v>2.1052631578947368E-2</v>
      </c>
      <c r="U34" s="62">
        <f>'Residentes idade N (01)'!V34/'Residentes idade N (01)'!Y34</f>
        <v>7.8947368421052634E-3</v>
      </c>
      <c r="V34" s="62">
        <f>'Residentes idade N (01)'!W34/'Residentes idade N (01)'!Y34</f>
        <v>0</v>
      </c>
      <c r="W34" s="150">
        <f>'Residentes idade N (01)'!X34/'Residentes idade N (01)'!Y34</f>
        <v>0</v>
      </c>
    </row>
    <row r="35" spans="2:23" ht="14.25" customHeight="1">
      <c r="B35" s="19" t="s">
        <v>22</v>
      </c>
      <c r="C35" s="149">
        <f>'Residentes idade N (01)'!D35/'Residentes idade N (01)'!Y35</f>
        <v>3.8123167155425221E-2</v>
      </c>
      <c r="D35" s="62">
        <f>'Residentes idade N (01)'!E35/'Residentes idade N (01)'!Y35</f>
        <v>1.7595307917888565E-2</v>
      </c>
      <c r="E35" s="62">
        <f>'Residentes idade N (01)'!F35/'Residentes idade N (01)'!Y35</f>
        <v>4.1055718475073312E-2</v>
      </c>
      <c r="F35" s="62">
        <f>'Residentes idade N (01)'!G35/'Residentes idade N (01)'!Y35</f>
        <v>5.2785923753665691E-2</v>
      </c>
      <c r="G35" s="62">
        <f>'Residentes idade N (01)'!H35/'Residentes idade N (01)'!Y35</f>
        <v>8.797653958944282E-2</v>
      </c>
      <c r="H35" s="62">
        <f>'Residentes idade N (01)'!I35/'Residentes idade N (01)'!Y35</f>
        <v>8.5043988269794715E-2</v>
      </c>
      <c r="I35" s="62">
        <f>'Residentes idade N (01)'!J35/'Residentes idade N (01)'!Y35</f>
        <v>7.0381231671554259E-2</v>
      </c>
      <c r="J35" s="62">
        <f>'Residentes idade N (01)'!K35/'Residentes idade N (01)'!Y35</f>
        <v>5.865102639296188E-2</v>
      </c>
      <c r="K35" s="62">
        <f>'Residentes idade N (01)'!L35/'Residentes idade N (01)'!Y35</f>
        <v>7.0381231671554259E-2</v>
      </c>
      <c r="L35" s="62">
        <f>'Residentes idade N (01)'!M35/'Residentes idade N (01)'!Y35</f>
        <v>7.331378299120235E-2</v>
      </c>
      <c r="M35" s="62">
        <f>'Residentes idade N (01)'!N35/'Residentes idade N (01)'!Y35</f>
        <v>5.2785923753665691E-2</v>
      </c>
      <c r="N35" s="62">
        <f>'Residentes idade N (01)'!O35/'Residentes idade N (01)'!Y35</f>
        <v>4.398826979472141E-2</v>
      </c>
      <c r="O35" s="62">
        <f>'Residentes idade N (01)'!P35/'Residentes idade N (01)'!Y35</f>
        <v>7.331378299120235E-2</v>
      </c>
      <c r="P35" s="62">
        <f>'Residentes idade N (01)'!Q35/'Residentes idade N (01)'!Y35</f>
        <v>3.2258064516129031E-2</v>
      </c>
      <c r="Q35" s="62">
        <f>'Residentes idade N (01)'!R35/'Residentes idade N (01)'!Y35</f>
        <v>5.5718475073313782E-2</v>
      </c>
      <c r="R35" s="62">
        <f>'Residentes idade N (01)'!S35/'Residentes idade N (01)'!Y35</f>
        <v>2.6392961876832845E-2</v>
      </c>
      <c r="S35" s="62">
        <f>'Residentes idade N (01)'!T35/'Residentes idade N (01)'!Y35</f>
        <v>5.5718475073313782E-2</v>
      </c>
      <c r="T35" s="62">
        <f>'Residentes idade N (01)'!U35/'Residentes idade N (01)'!Y35</f>
        <v>3.8123167155425221E-2</v>
      </c>
      <c r="U35" s="62">
        <f>'Residentes idade N (01)'!V35/'Residentes idade N (01)'!Y35</f>
        <v>1.7595307917888565E-2</v>
      </c>
      <c r="V35" s="62">
        <f>'Residentes idade N (01)'!W35/'Residentes idade N (01)'!Y35</f>
        <v>5.8651026392961877E-3</v>
      </c>
      <c r="W35" s="150">
        <f>'Residentes idade N (01)'!X35/'Residentes idade N (01)'!Y35</f>
        <v>2.9325513196480938E-3</v>
      </c>
    </row>
    <row r="36" spans="2:23" ht="14.25" customHeight="1">
      <c r="B36" s="19" t="s">
        <v>23</v>
      </c>
      <c r="C36" s="149">
        <f>'Residentes idade N (01)'!D36/'Residentes idade N (01)'!Y36</f>
        <v>4.5554208476281374E-2</v>
      </c>
      <c r="D36" s="62">
        <f>'Residentes idade N (01)'!E36/'Residentes idade N (01)'!Y36</f>
        <v>4.9913586297624268E-2</v>
      </c>
      <c r="E36" s="62">
        <f>'Residentes idade N (01)'!F36/'Residentes idade N (01)'!Y36</f>
        <v>5.8812907885572779E-2</v>
      </c>
      <c r="F36" s="62">
        <f>'Residentes idade N (01)'!G36/'Residentes idade N (01)'!Y36</f>
        <v>8.0068099156499081E-2</v>
      </c>
      <c r="G36" s="62">
        <f>'Residentes idade N (01)'!H36/'Residentes idade N (01)'!Y36</f>
        <v>8.7935615342946319E-2</v>
      </c>
      <c r="H36" s="62">
        <f>'Residentes idade N (01)'!I36/'Residentes idade N (01)'!Y36</f>
        <v>7.1117187298475507E-2</v>
      </c>
      <c r="I36" s="62">
        <f>'Residentes idade N (01)'!J36/'Residentes idade N (01)'!Y36</f>
        <v>6.4436247323754733E-2</v>
      </c>
      <c r="J36" s="62">
        <f>'Residentes idade N (01)'!K36/'Residentes idade N (01)'!Y36</f>
        <v>6.5493847860293553E-2</v>
      </c>
      <c r="K36" s="62">
        <f>'Residentes idade N (01)'!L36/'Residentes idade N (01)'!Y36</f>
        <v>7.4367374313204532E-2</v>
      </c>
      <c r="L36" s="62">
        <f>'Residentes idade N (01)'!M36/'Residentes idade N (01)'!Y36</f>
        <v>7.7591766192896025E-2</v>
      </c>
      <c r="M36" s="62">
        <f>'Residentes idade N (01)'!N36/'Residentes idade N (01)'!Y36</f>
        <v>6.7222121907808186E-2</v>
      </c>
      <c r="N36" s="62">
        <f>'Residentes idade N (01)'!O36/'Residentes idade N (01)'!Y36</f>
        <v>6.2888539221502823E-2</v>
      </c>
      <c r="O36" s="62">
        <f>'Residentes idade N (01)'!P36/'Residentes idade N (01)'!Y36</f>
        <v>5.7574741403771251E-2</v>
      </c>
      <c r="P36" s="62">
        <f>'Residentes idade N (01)'!Q36/'Residentes idade N (01)'!Y36</f>
        <v>5.1616065210101376E-2</v>
      </c>
      <c r="Q36" s="62">
        <f>'Residentes idade N (01)'!R36/'Residentes idade N (01)'!Y36</f>
        <v>3.7196584724121032E-2</v>
      </c>
      <c r="R36" s="62">
        <f>'Residentes idade N (01)'!S36/'Residentes idade N (01)'!Y36</f>
        <v>2.4195836665204942E-2</v>
      </c>
      <c r="S36" s="62">
        <f>'Residentes idade N (01)'!T36/'Residentes idade N (01)'!Y36</f>
        <v>1.3078133464028684E-2</v>
      </c>
      <c r="T36" s="62">
        <f>'Residentes idade N (01)'!U36/'Residentes idade N (01)'!Y36</f>
        <v>7.686950241184513E-3</v>
      </c>
      <c r="U36" s="62">
        <f>'Residentes idade N (01)'!V36/'Residentes idade N (01)'!Y36</f>
        <v>2.5021280986405963E-3</v>
      </c>
      <c r="V36" s="62">
        <f>'Residentes idade N (01)'!W36/'Residentes idade N (01)'!Y36</f>
        <v>7.4805891608842573E-4</v>
      </c>
      <c r="W36" s="150">
        <f>'Residentes idade N (01)'!X36/'Residentes idade N (01)'!Y36</f>
        <v>0</v>
      </c>
    </row>
    <row r="37" spans="2:23" ht="14.25" customHeight="1">
      <c r="B37" s="19" t="s">
        <v>24</v>
      </c>
      <c r="C37" s="149">
        <f>'Residentes idade N (01)'!D37/'Residentes idade N (01)'!Y37</f>
        <v>3.573532299234243E-2</v>
      </c>
      <c r="D37" s="62">
        <f>'Residentes idade N (01)'!E37/'Residentes idade N (01)'!Y37</f>
        <v>3.573532299234243E-2</v>
      </c>
      <c r="E37" s="62">
        <f>'Residentes idade N (01)'!F37/'Residentes idade N (01)'!Y37</f>
        <v>3.7306106420577266E-2</v>
      </c>
      <c r="F37" s="62">
        <f>'Residentes idade N (01)'!G37/'Residentes idade N (01)'!Y37</f>
        <v>3.9858629491458866E-2</v>
      </c>
      <c r="G37" s="62">
        <f>'Residentes idade N (01)'!H37/'Residentes idade N (01)'!Y37</f>
        <v>6.5776556057333596E-2</v>
      </c>
      <c r="H37" s="62">
        <f>'Residentes idade N (01)'!I37/'Residentes idade N (01)'!Y37</f>
        <v>7.5201256626742582E-2</v>
      </c>
      <c r="I37" s="62">
        <f>'Residentes idade N (01)'!J37/'Residentes idade N (01)'!Y37</f>
        <v>6.5776556057333596E-2</v>
      </c>
      <c r="J37" s="62">
        <f>'Residentes idade N (01)'!K37/'Residentes idade N (01)'!Y37</f>
        <v>6.0475161987041039E-2</v>
      </c>
      <c r="K37" s="62">
        <f>'Residentes idade N (01)'!L37/'Residentes idade N (01)'!Y37</f>
        <v>5.6155507559395246E-2</v>
      </c>
      <c r="L37" s="62">
        <f>'Residentes idade N (01)'!M37/'Residentes idade N (01)'!Y37</f>
        <v>6.145690162968781E-2</v>
      </c>
      <c r="M37" s="62">
        <f>'Residentes idade N (01)'!N37/'Residentes idade N (01)'!Y37</f>
        <v>6.2831337129393289E-2</v>
      </c>
      <c r="N37" s="62">
        <f>'Residentes idade N (01)'!O37/'Residentes idade N (01)'!Y37</f>
        <v>6.6758295699980361E-2</v>
      </c>
      <c r="O37" s="62">
        <f>'Residentes idade N (01)'!P37/'Residentes idade N (01)'!Y37</f>
        <v>6.4991164343216182E-2</v>
      </c>
      <c r="P37" s="62">
        <f>'Residentes idade N (01)'!Q37/'Residentes idade N (01)'!Y37</f>
        <v>6.4794816414686832E-2</v>
      </c>
      <c r="Q37" s="62">
        <f>'Residentes idade N (01)'!R37/'Residentes idade N (01)'!Y37</f>
        <v>7.4808560769683882E-2</v>
      </c>
      <c r="R37" s="62">
        <f>'Residentes idade N (01)'!S37/'Residentes idade N (01)'!Y37</f>
        <v>6.0082466129982331E-2</v>
      </c>
      <c r="S37" s="62">
        <f>'Residentes idade N (01)'!T37/'Residentes idade N (01)'!Y37</f>
        <v>3.8876889848812095E-2</v>
      </c>
      <c r="T37" s="62">
        <f>'Residentes idade N (01)'!U37/'Residentes idade N (01)'!Y37</f>
        <v>2.4739838994698605E-2</v>
      </c>
      <c r="U37" s="62">
        <f>'Residentes idade N (01)'!V37/'Residentes idade N (01)'!Y37</f>
        <v>7.4612212841154522E-3</v>
      </c>
      <c r="V37" s="62">
        <f>'Residentes idade N (01)'!W37/'Residentes idade N (01)'!Y37</f>
        <v>1.1780875711761242E-3</v>
      </c>
      <c r="W37" s="150">
        <f>'Residentes idade N (01)'!X37/'Residentes idade N (01)'!Y37</f>
        <v>0</v>
      </c>
    </row>
    <row r="38" spans="2:23" ht="14.25" customHeight="1">
      <c r="B38" s="19" t="s">
        <v>25</v>
      </c>
      <c r="C38" s="149">
        <f>'Residentes idade N (01)'!D38/'Residentes idade N (01)'!Y38</f>
        <v>3.5118697272905633E-2</v>
      </c>
      <c r="D38" s="62">
        <f>'Residentes idade N (01)'!E38/'Residentes idade N (01)'!Y38</f>
        <v>3.322215682427572E-2</v>
      </c>
      <c r="E38" s="62">
        <f>'Residentes idade N (01)'!F38/'Residentes idade N (01)'!Y38</f>
        <v>3.2895167091753316E-2</v>
      </c>
      <c r="F38" s="62">
        <f>'Residentes idade N (01)'!G38/'Residentes idade N (01)'!Y38</f>
        <v>5.1729775685043493E-2</v>
      </c>
      <c r="G38" s="62">
        <f>'Residentes idade N (01)'!H38/'Residentes idade N (01)'!Y38</f>
        <v>7.422666928258452E-2</v>
      </c>
      <c r="H38" s="62">
        <f>'Residentes idade N (01)'!I38/'Residentes idade N (01)'!Y38</f>
        <v>6.938722124125303E-2</v>
      </c>
      <c r="I38" s="62">
        <f>'Residentes idade N (01)'!J38/'Residentes idade N (01)'!Y38</f>
        <v>5.663462167287947E-2</v>
      </c>
      <c r="J38" s="62">
        <f>'Residentes idade N (01)'!K38/'Residentes idade N (01)'!Y38</f>
        <v>5.787718265646459E-2</v>
      </c>
      <c r="K38" s="62">
        <f>'Residentes idade N (01)'!L38/'Residentes idade N (01)'!Y38</f>
        <v>5.8073376495978025E-2</v>
      </c>
      <c r="L38" s="62">
        <f>'Residentes idade N (01)'!M38/'Residentes idade N (01)'!Y38</f>
        <v>6.0231508730625861E-2</v>
      </c>
      <c r="M38" s="62">
        <f>'Residentes idade N (01)'!N38/'Residentes idade N (01)'!Y38</f>
        <v>6.7098293113596233E-2</v>
      </c>
      <c r="N38" s="62">
        <f>'Residentes idade N (01)'!O38/'Residentes idade N (01)'!Y38</f>
        <v>6.3762997841867772E-2</v>
      </c>
      <c r="O38" s="62">
        <f>'Residentes idade N (01)'!P38/'Residentes idade N (01)'!Y38</f>
        <v>6.7752272578641026E-2</v>
      </c>
      <c r="P38" s="62">
        <f>'Residentes idade N (01)'!Q38/'Residentes idade N (01)'!Y38</f>
        <v>7.1087567850369501E-2</v>
      </c>
      <c r="Q38" s="62">
        <f>'Residentes idade N (01)'!R38/'Residentes idade N (01)'!Y38</f>
        <v>6.9779608920279901E-2</v>
      </c>
      <c r="R38" s="62">
        <f>'Residentes idade N (01)'!S38/'Residentes idade N (01)'!Y38</f>
        <v>5.9773723105094503E-2</v>
      </c>
      <c r="S38" s="62">
        <f>'Residentes idade N (01)'!T38/'Residentes idade N (01)'!Y38</f>
        <v>3.7146033614544501E-2</v>
      </c>
      <c r="T38" s="62">
        <f>'Residentes idade N (01)'!U38/'Residentes idade N (01)'!Y38</f>
        <v>2.2562291544045519E-2</v>
      </c>
      <c r="U38" s="62">
        <f>'Residentes idade N (01)'!V38/'Residentes idade N (01)'!Y38</f>
        <v>9.2865084036361251E-3</v>
      </c>
      <c r="V38" s="62">
        <f>'Residentes idade N (01)'!W38/'Residentes idade N (01)'!Y38</f>
        <v>2.1581322346478321E-3</v>
      </c>
      <c r="W38" s="150">
        <f>'Residentes idade N (01)'!X38/'Residentes idade N (01)'!Y38</f>
        <v>1.9619383951343929E-4</v>
      </c>
    </row>
    <row r="39" spans="2:23" ht="14.25" customHeight="1">
      <c r="B39" s="19" t="s">
        <v>26</v>
      </c>
      <c r="C39" s="149">
        <f>'Residentes idade N (01)'!D39/'Residentes idade N (01)'!Y39</f>
        <v>3.1641397495056033E-2</v>
      </c>
      <c r="D39" s="62">
        <f>'Residentes idade N (01)'!E39/'Residentes idade N (01)'!Y39</f>
        <v>2.9334212261041531E-2</v>
      </c>
      <c r="E39" s="62">
        <f>'Residentes idade N (01)'!F39/'Residentes idade N (01)'!Y39</f>
        <v>3.1147000659195782E-2</v>
      </c>
      <c r="F39" s="62">
        <f>'Residentes idade N (01)'!G39/'Residentes idade N (01)'!Y39</f>
        <v>3.5266974291364536E-2</v>
      </c>
      <c r="G39" s="62">
        <f>'Residentes idade N (01)'!H39/'Residentes idade N (01)'!Y39</f>
        <v>7.3665128543177319E-2</v>
      </c>
      <c r="H39" s="62">
        <f>'Residentes idade N (01)'!I39/'Residentes idade N (01)'!Y39</f>
        <v>8.4871456822676342E-2</v>
      </c>
      <c r="I39" s="62">
        <f>'Residentes idade N (01)'!J39/'Residentes idade N (01)'!Y39</f>
        <v>6.7073170731707321E-2</v>
      </c>
      <c r="J39" s="62">
        <f>'Residentes idade N (01)'!K39/'Residentes idade N (01)'!Y39</f>
        <v>6.0316413974950557E-2</v>
      </c>
      <c r="K39" s="62">
        <f>'Residentes idade N (01)'!L39/'Residentes idade N (01)'!Y39</f>
        <v>5.8009228740936059E-2</v>
      </c>
      <c r="L39" s="62">
        <f>'Residentes idade N (01)'!M39/'Residentes idade N (01)'!Y39</f>
        <v>6.1634805537244562E-2</v>
      </c>
      <c r="M39" s="62">
        <f>'Residentes idade N (01)'!N39/'Residentes idade N (01)'!Y39</f>
        <v>7.0369149637442327E-2</v>
      </c>
      <c r="N39" s="62">
        <f>'Residentes idade N (01)'!O39/'Residentes idade N (01)'!Y39</f>
        <v>5.9657218193803561E-2</v>
      </c>
      <c r="O39" s="62">
        <f>'Residentes idade N (01)'!P39/'Residentes idade N (01)'!Y39</f>
        <v>6.3282794990112065E-2</v>
      </c>
      <c r="P39" s="62">
        <f>'Residentes idade N (01)'!Q39/'Residentes idade N (01)'!Y39</f>
        <v>7.4818721160184579E-2</v>
      </c>
      <c r="Q39" s="62">
        <f>'Residentes idade N (01)'!R39/'Residentes idade N (01)'!Y39</f>
        <v>7.827949901120633E-2</v>
      </c>
      <c r="R39" s="62">
        <f>'Residentes idade N (01)'!S39/'Residentes idade N (01)'!Y39</f>
        <v>5.2406064601186554E-2</v>
      </c>
      <c r="S39" s="62">
        <f>'Residentes idade N (01)'!T39/'Residentes idade N (01)'!Y39</f>
        <v>3.5431773236651289E-2</v>
      </c>
      <c r="T39" s="62">
        <f>'Residentes idade N (01)'!U39/'Residentes idade N (01)'!Y39</f>
        <v>2.2412656558998021E-2</v>
      </c>
      <c r="U39" s="62">
        <f>'Residentes idade N (01)'!V39/'Residentes idade N (01)'!Y39</f>
        <v>8.2399472643375077E-3</v>
      </c>
      <c r="V39" s="62">
        <f>'Residentes idade N (01)'!W39/'Residentes idade N (01)'!Y39</f>
        <v>2.1423862887277522E-3</v>
      </c>
      <c r="W39" s="150">
        <f>'Residentes idade N (01)'!X39/'Residentes idade N (01)'!Y39</f>
        <v>0</v>
      </c>
    </row>
    <row r="40" spans="2:23" ht="14.25" customHeight="1">
      <c r="B40" s="19" t="s">
        <v>27</v>
      </c>
      <c r="C40" s="149">
        <f>'Residentes idade N (01)'!D40/'Residentes idade N (01)'!Y40</f>
        <v>2.8348637224894332E-2</v>
      </c>
      <c r="D40" s="62">
        <f>'Residentes idade N (01)'!E40/'Residentes idade N (01)'!Y40</f>
        <v>3.0170529077393964E-2</v>
      </c>
      <c r="E40" s="62">
        <f>'Residentes idade N (01)'!F40/'Residentes idade N (01)'!Y40</f>
        <v>3.1773793907593648E-2</v>
      </c>
      <c r="F40" s="62">
        <f>'Residentes idade N (01)'!G40/'Residentes idade N (01)'!Y40</f>
        <v>4.1684885585191664E-2</v>
      </c>
      <c r="G40" s="62">
        <f>'Residentes idade N (01)'!H40/'Residentes idade N (01)'!Y40</f>
        <v>6.9523393091386096E-2</v>
      </c>
      <c r="H40" s="62">
        <f>'Residentes idade N (01)'!I40/'Residentes idade N (01)'!Y40</f>
        <v>7.5572074041684881E-2</v>
      </c>
      <c r="I40" s="62">
        <f>'Residentes idade N (01)'!J40/'Residentes idade N (01)'!Y40</f>
        <v>5.4219501530389159E-2</v>
      </c>
      <c r="J40" s="62">
        <f>'Residentes idade N (01)'!K40/'Residentes idade N (01)'!Y40</f>
        <v>5.560413933828888E-2</v>
      </c>
      <c r="K40" s="62">
        <f>'Residentes idade N (01)'!L40/'Residentes idade N (01)'!Y40</f>
        <v>5.5895642034688824E-2</v>
      </c>
      <c r="L40" s="62">
        <f>'Residentes idade N (01)'!M40/'Residentes idade N (01)'!Y40</f>
        <v>5.9029296020988192E-2</v>
      </c>
      <c r="M40" s="62">
        <f>'Residentes idade N (01)'!N40/'Residentes idade N (01)'!Y40</f>
        <v>6.7337122868386529E-2</v>
      </c>
      <c r="N40" s="62">
        <f>'Residentes idade N (01)'!O40/'Residentes idade N (01)'!Y40</f>
        <v>6.3766214837487248E-2</v>
      </c>
      <c r="O40" s="62">
        <f>'Residentes idade N (01)'!P40/'Residentes idade N (01)'!Y40</f>
        <v>7.039790118058592E-2</v>
      </c>
      <c r="P40" s="62">
        <f>'Residentes idade N (01)'!Q40/'Residentes idade N (01)'!Y40</f>
        <v>7.8924355050284209E-2</v>
      </c>
      <c r="Q40" s="62">
        <f>'Residentes idade N (01)'!R40/'Residentes idade N (01)'!Y40</f>
        <v>7.5717825389884863E-2</v>
      </c>
      <c r="R40" s="62">
        <f>'Residentes idade N (01)'!S40/'Residentes idade N (01)'!Y40</f>
        <v>6.8940387698586209E-2</v>
      </c>
      <c r="S40" s="62">
        <f>'Residentes idade N (01)'!T40/'Residentes idade N (01)'!Y40</f>
        <v>4.0664626147791864E-2</v>
      </c>
      <c r="T40" s="62">
        <f>'Residentes idade N (01)'!U40/'Residentes idade N (01)'!Y40</f>
        <v>2.259145897099548E-2</v>
      </c>
      <c r="U40" s="62">
        <f>'Residentes idade N (01)'!V40/'Residentes idade N (01)'!Y40</f>
        <v>8.0163241509983961E-3</v>
      </c>
      <c r="V40" s="62">
        <f>'Residentes idade N (01)'!W40/'Residentes idade N (01)'!Y40</f>
        <v>1.530389156099694E-3</v>
      </c>
      <c r="W40" s="150">
        <f>'Residentes idade N (01)'!X40/'Residentes idade N (01)'!Y40</f>
        <v>2.9150269639994169E-4</v>
      </c>
    </row>
    <row r="41" spans="2:23" ht="14.25" customHeight="1">
      <c r="B41" s="19" t="s">
        <v>28</v>
      </c>
      <c r="C41" s="149">
        <f>'Residentes idade N (01)'!D41/'Residentes idade N (01)'!Y41</f>
        <v>3.756476683937824E-2</v>
      </c>
      <c r="D41" s="62">
        <f>'Residentes idade N (01)'!E41/'Residentes idade N (01)'!Y41</f>
        <v>3.732925105982101E-2</v>
      </c>
      <c r="E41" s="62">
        <f>'Residentes idade N (01)'!F41/'Residentes idade N (01)'!Y41</f>
        <v>3.6740461610927935E-2</v>
      </c>
      <c r="F41" s="62">
        <f>'Residentes idade N (01)'!G41/'Residentes idade N (01)'!Y41</f>
        <v>4.8280734809232222E-2</v>
      </c>
      <c r="G41" s="62">
        <f>'Residentes idade N (01)'!H41/'Residentes idade N (01)'!Y41</f>
        <v>6.1587376354215732E-2</v>
      </c>
      <c r="H41" s="62">
        <f>'Residentes idade N (01)'!I41/'Residentes idade N (01)'!Y41</f>
        <v>7.053697597739049E-2</v>
      </c>
      <c r="I41" s="62">
        <f>'Residentes idade N (01)'!J41/'Residentes idade N (01)'!Y41</f>
        <v>6.3235986811116349E-2</v>
      </c>
      <c r="J41" s="62">
        <f>'Residentes idade N (01)'!K41/'Residentes idade N (01)'!Y41</f>
        <v>6.0880829015544043E-2</v>
      </c>
      <c r="K41" s="62">
        <f>'Residentes idade N (01)'!L41/'Residentes idade N (01)'!Y41</f>
        <v>6.0763071125765428E-2</v>
      </c>
      <c r="L41" s="62">
        <f>'Residentes idade N (01)'!M41/'Residentes idade N (01)'!Y41</f>
        <v>6.3353744700894957E-2</v>
      </c>
      <c r="M41" s="62">
        <f>'Residentes idade N (01)'!N41/'Residentes idade N (01)'!Y41</f>
        <v>7.4305228450306168E-2</v>
      </c>
      <c r="N41" s="62">
        <f>'Residentes idade N (01)'!O41/'Residentes idade N (01)'!Y41</f>
        <v>7.1125765426283558E-2</v>
      </c>
      <c r="O41" s="62">
        <f>'Residentes idade N (01)'!P41/'Residentes idade N (01)'!Y41</f>
        <v>6.8535091851154029E-2</v>
      </c>
      <c r="P41" s="62">
        <f>'Residentes idade N (01)'!Q41/'Residentes idade N (01)'!Y41</f>
        <v>7.3480923221855871E-2</v>
      </c>
      <c r="Q41" s="62">
        <f>'Residentes idade N (01)'!R41/'Residentes idade N (01)'!Y41</f>
        <v>6.5120113047574188E-2</v>
      </c>
      <c r="R41" s="62">
        <f>'Residentes idade N (01)'!S41/'Residentes idade N (01)'!Y41</f>
        <v>5.2755534620819597E-2</v>
      </c>
      <c r="S41" s="62">
        <f>'Residentes idade N (01)'!T41/'Residentes idade N (01)'!Y41</f>
        <v>3.0734809232218559E-2</v>
      </c>
      <c r="T41" s="62">
        <f>'Residentes idade N (01)'!U41/'Residentes idade N (01)'!Y41</f>
        <v>1.5779557230334432E-2</v>
      </c>
      <c r="U41" s="62">
        <f>'Residentes idade N (01)'!V41/'Residentes idade N (01)'!Y41</f>
        <v>6.3589260480452188E-3</v>
      </c>
      <c r="V41" s="62">
        <f>'Residentes idade N (01)'!W41/'Residentes idade N (01)'!Y41</f>
        <v>1.2953367875647669E-3</v>
      </c>
      <c r="W41" s="150">
        <f>'Residentes idade N (01)'!X41/'Residentes idade N (01)'!Y41</f>
        <v>2.3551577955723034E-4</v>
      </c>
    </row>
    <row r="42" spans="2:23" ht="14.25" customHeight="1">
      <c r="B42" s="19" t="s">
        <v>29</v>
      </c>
      <c r="C42" s="149">
        <f>'Residentes idade N (01)'!D42/'Residentes idade N (01)'!Y42</f>
        <v>3.8636363636363635E-2</v>
      </c>
      <c r="D42" s="62">
        <f>'Residentes idade N (01)'!E42/'Residentes idade N (01)'!Y42</f>
        <v>3.1818181818181815E-2</v>
      </c>
      <c r="E42" s="62">
        <f>'Residentes idade N (01)'!F42/'Residentes idade N (01)'!Y42</f>
        <v>2.1590909090909091E-2</v>
      </c>
      <c r="F42" s="62">
        <f>'Residentes idade N (01)'!G42/'Residentes idade N (01)'!Y42</f>
        <v>3.7499999999999999E-2</v>
      </c>
      <c r="G42" s="62">
        <f>'Residentes idade N (01)'!H42/'Residentes idade N (01)'!Y42</f>
        <v>8.7499999999999994E-2</v>
      </c>
      <c r="H42" s="62">
        <f>'Residentes idade N (01)'!I42/'Residentes idade N (01)'!Y42</f>
        <v>9.4318181818181815E-2</v>
      </c>
      <c r="I42" s="62">
        <f>'Residentes idade N (01)'!J42/'Residentes idade N (01)'!Y42</f>
        <v>8.6363636363636365E-2</v>
      </c>
      <c r="J42" s="62">
        <f>'Residentes idade N (01)'!K42/'Residentes idade N (01)'!Y42</f>
        <v>5.909090909090909E-2</v>
      </c>
      <c r="K42" s="62">
        <f>'Residentes idade N (01)'!L42/'Residentes idade N (01)'!Y42</f>
        <v>6.25E-2</v>
      </c>
      <c r="L42" s="62">
        <f>'Residentes idade N (01)'!M42/'Residentes idade N (01)'!Y42</f>
        <v>4.8863636363636366E-2</v>
      </c>
      <c r="M42" s="62">
        <f>'Residentes idade N (01)'!N42/'Residentes idade N (01)'!Y42</f>
        <v>6.8181818181818177E-2</v>
      </c>
      <c r="N42" s="62">
        <f>'Residentes idade N (01)'!O42/'Residentes idade N (01)'!Y42</f>
        <v>5.7954545454545453E-2</v>
      </c>
      <c r="O42" s="62">
        <f>'Residentes idade N (01)'!P42/'Residentes idade N (01)'!Y42</f>
        <v>6.1363636363636363E-2</v>
      </c>
      <c r="P42" s="62">
        <f>'Residentes idade N (01)'!Q42/'Residentes idade N (01)'!Y42</f>
        <v>6.931818181818182E-2</v>
      </c>
      <c r="Q42" s="62">
        <f>'Residentes idade N (01)'!R42/'Residentes idade N (01)'!Y42</f>
        <v>5.6818181818181816E-2</v>
      </c>
      <c r="R42" s="62">
        <f>'Residentes idade N (01)'!S42/'Residentes idade N (01)'!Y42</f>
        <v>5.3409090909090906E-2</v>
      </c>
      <c r="S42" s="62">
        <f>'Residentes idade N (01)'!T42/'Residentes idade N (01)'!Y42</f>
        <v>3.1818181818181815E-2</v>
      </c>
      <c r="T42" s="62">
        <f>'Residentes idade N (01)'!U42/'Residentes idade N (01)'!Y42</f>
        <v>2.3863636363636365E-2</v>
      </c>
      <c r="U42" s="62">
        <f>'Residentes idade N (01)'!V42/'Residentes idade N (01)'!Y42</f>
        <v>9.0909090909090905E-3</v>
      </c>
      <c r="V42" s="62">
        <f>'Residentes idade N (01)'!W42/'Residentes idade N (01)'!Y42</f>
        <v>0</v>
      </c>
      <c r="W42" s="150">
        <f>'Residentes idade N (01)'!X42/'Residentes idade N (01)'!Y42</f>
        <v>0</v>
      </c>
    </row>
    <row r="43" spans="2:23" ht="14.25" customHeight="1">
      <c r="B43" s="19" t="s">
        <v>30</v>
      </c>
      <c r="C43" s="149">
        <f>'Residentes idade N (01)'!D43/'Residentes idade N (01)'!Y43</f>
        <v>3.1119823572653763E-2</v>
      </c>
      <c r="D43" s="62">
        <f>'Residentes idade N (01)'!E43/'Residentes idade N (01)'!Y43</f>
        <v>2.9894633668218575E-2</v>
      </c>
      <c r="E43" s="62">
        <f>'Residentes idade N (01)'!F43/'Residentes idade N (01)'!Y43</f>
        <v>3.7490811075716737E-2</v>
      </c>
      <c r="F43" s="62">
        <f>'Residentes idade N (01)'!G43/'Residentes idade N (01)'!Y43</f>
        <v>4.50869884832149E-2</v>
      </c>
      <c r="G43" s="62">
        <f>'Residentes idade N (01)'!H43/'Residentes idade N (01)'!Y43</f>
        <v>7.4491546189659391E-2</v>
      </c>
      <c r="H43" s="62">
        <f>'Residentes idade N (01)'!I43/'Residentes idade N (01)'!Y43</f>
        <v>7.277628032345014E-2</v>
      </c>
      <c r="I43" s="62">
        <f>'Residentes idade N (01)'!J43/'Residentes idade N (01)'!Y43</f>
        <v>5.5623621661357509E-2</v>
      </c>
      <c r="J43" s="62">
        <f>'Residentes idade N (01)'!K43/'Residentes idade N (01)'!Y43</f>
        <v>5.6603773584905662E-2</v>
      </c>
      <c r="K43" s="62">
        <f>'Residentes idade N (01)'!L43/'Residentes idade N (01)'!Y43</f>
        <v>6.4690026954177901E-2</v>
      </c>
      <c r="L43" s="62">
        <f>'Residentes idade N (01)'!M43/'Residentes idade N (01)'!Y43</f>
        <v>5.9299191374663072E-2</v>
      </c>
      <c r="M43" s="62">
        <f>'Residentes idade N (01)'!N43/'Residentes idade N (01)'!Y43</f>
        <v>6.052438127909826E-2</v>
      </c>
      <c r="N43" s="62">
        <f>'Residentes idade N (01)'!O43/'Residentes idade N (01)'!Y43</f>
        <v>6.0769419259985295E-2</v>
      </c>
      <c r="O43" s="62">
        <f>'Residentes idade N (01)'!P43/'Residentes idade N (01)'!Y43</f>
        <v>6.7140406763048277E-2</v>
      </c>
      <c r="P43" s="62">
        <f>'Residentes idade N (01)'!Q43/'Residentes idade N (01)'!Y43</f>
        <v>7.3511394266111252E-2</v>
      </c>
      <c r="Q43" s="62">
        <f>'Residentes idade N (01)'!R43/'Residentes idade N (01)'!Y43</f>
        <v>7.1796128399901987E-2</v>
      </c>
      <c r="R43" s="62">
        <f>'Residentes idade N (01)'!S43/'Residentes idade N (01)'!Y43</f>
        <v>6.4199950992403818E-2</v>
      </c>
      <c r="S43" s="62">
        <f>'Residentes idade N (01)'!T43/'Residentes idade N (01)'!Y43</f>
        <v>3.5040431266846361E-2</v>
      </c>
      <c r="T43" s="62">
        <f>'Residentes idade N (01)'!U43/'Residentes idade N (01)'!Y43</f>
        <v>2.5728987993138937E-2</v>
      </c>
      <c r="U43" s="62">
        <f>'Residentes idade N (01)'!V43/'Residentes idade N (01)'!Y43</f>
        <v>1.0536633178142612E-2</v>
      </c>
      <c r="V43" s="62">
        <f>'Residentes idade N (01)'!W43/'Residentes idade N (01)'!Y43</f>
        <v>3.6755697133055622E-3</v>
      </c>
      <c r="W43" s="150">
        <f>'Residentes idade N (01)'!X43/'Residentes idade N (01)'!Y43</f>
        <v>0</v>
      </c>
    </row>
    <row r="44" spans="2:23" ht="14.25" customHeight="1">
      <c r="B44" s="19" t="s">
        <v>31</v>
      </c>
      <c r="C44" s="149">
        <f>'Residentes idade N (01)'!D44/'Residentes idade N (01)'!Y44</f>
        <v>3.1569965870307165E-2</v>
      </c>
      <c r="D44" s="62">
        <f>'Residentes idade N (01)'!E44/'Residentes idade N (01)'!Y44</f>
        <v>2.5255972696245733E-2</v>
      </c>
      <c r="E44" s="62">
        <f>'Residentes idade N (01)'!F44/'Residentes idade N (01)'!Y44</f>
        <v>3.0887372013651878E-2</v>
      </c>
      <c r="F44" s="62">
        <f>'Residentes idade N (01)'!G44/'Residentes idade N (01)'!Y44</f>
        <v>4.4539249146757678E-2</v>
      </c>
      <c r="G44" s="62">
        <f>'Residentes idade N (01)'!H44/'Residentes idade N (01)'!Y44</f>
        <v>6.7064846416382259E-2</v>
      </c>
      <c r="H44" s="62">
        <f>'Residentes idade N (01)'!I44/'Residentes idade N (01)'!Y44</f>
        <v>8.0546075085324229E-2</v>
      </c>
      <c r="I44" s="62">
        <f>'Residentes idade N (01)'!J44/'Residentes idade N (01)'!Y44</f>
        <v>6.9453924914675766E-2</v>
      </c>
      <c r="J44" s="62">
        <f>'Residentes idade N (01)'!K44/'Residentes idade N (01)'!Y44</f>
        <v>5.6143344709897611E-2</v>
      </c>
      <c r="K44" s="62">
        <f>'Residentes idade N (01)'!L44/'Residentes idade N (01)'!Y44</f>
        <v>5.6996587030716722E-2</v>
      </c>
      <c r="L44" s="62">
        <f>'Residentes idade N (01)'!M44/'Residentes idade N (01)'!Y44</f>
        <v>5.9215017064846415E-2</v>
      </c>
      <c r="M44" s="62">
        <f>'Residentes idade N (01)'!N44/'Residentes idade N (01)'!Y44</f>
        <v>6.2969283276450516E-2</v>
      </c>
      <c r="N44" s="62">
        <f>'Residentes idade N (01)'!O44/'Residentes idade N (01)'!Y44</f>
        <v>6.8430034129692827E-2</v>
      </c>
      <c r="O44" s="62">
        <f>'Residentes idade N (01)'!P44/'Residentes idade N (01)'!Y44</f>
        <v>7.2866894197952212E-2</v>
      </c>
      <c r="P44" s="62">
        <f>'Residentes idade N (01)'!Q44/'Residentes idade N (01)'!Y44</f>
        <v>8.0034129692832759E-2</v>
      </c>
      <c r="Q44" s="62">
        <f>'Residentes idade N (01)'!R44/'Residentes idade N (01)'!Y44</f>
        <v>7.6279863481228671E-2</v>
      </c>
      <c r="R44" s="62">
        <f>'Residentes idade N (01)'!S44/'Residentes idade N (01)'!Y44</f>
        <v>6.0409556313993175E-2</v>
      </c>
      <c r="S44" s="62">
        <f>'Residentes idade N (01)'!T44/'Residentes idade N (01)'!Y44</f>
        <v>3.4641638225255976E-2</v>
      </c>
      <c r="T44" s="62">
        <f>'Residentes idade N (01)'!U44/'Residentes idade N (01)'!Y44</f>
        <v>1.5699658703071672E-2</v>
      </c>
      <c r="U44" s="62">
        <f>'Residentes idade N (01)'!V44/'Residentes idade N (01)'!Y44</f>
        <v>6.1433447098976105E-3</v>
      </c>
      <c r="V44" s="62">
        <f>'Residentes idade N (01)'!W44/'Residentes idade N (01)'!Y44</f>
        <v>8.5324232081911264E-4</v>
      </c>
      <c r="W44" s="150">
        <f>'Residentes idade N (01)'!X44/'Residentes idade N (01)'!Y44</f>
        <v>0</v>
      </c>
    </row>
    <row r="45" spans="2:23" ht="14.25" customHeight="1">
      <c r="B45" s="19" t="s">
        <v>32</v>
      </c>
      <c r="C45" s="149">
        <f>'Residentes idade N (01)'!D45/'Residentes idade N (01)'!Y45</f>
        <v>3.5075653370013754E-2</v>
      </c>
      <c r="D45" s="62">
        <f>'Residentes idade N (01)'!E45/'Residentes idade N (01)'!Y45</f>
        <v>3.3425034387895458E-2</v>
      </c>
      <c r="E45" s="62">
        <f>'Residentes idade N (01)'!F45/'Residentes idade N (01)'!Y45</f>
        <v>3.3837689133425032E-2</v>
      </c>
      <c r="F45" s="62">
        <f>'Residentes idade N (01)'!G45/'Residentes idade N (01)'!Y45</f>
        <v>4.855570839064649E-2</v>
      </c>
      <c r="G45" s="62">
        <f>'Residentes idade N (01)'!H45/'Residentes idade N (01)'!Y45</f>
        <v>6.6299862448418151E-2</v>
      </c>
      <c r="H45" s="62">
        <f>'Residentes idade N (01)'!I45/'Residentes idade N (01)'!Y45</f>
        <v>7.0013755158184324E-2</v>
      </c>
      <c r="I45" s="62">
        <f>'Residentes idade N (01)'!J45/'Residentes idade N (01)'!Y45</f>
        <v>5.8184319119669876E-2</v>
      </c>
      <c r="J45" s="62">
        <f>'Residentes idade N (01)'!K45/'Residentes idade N (01)'!Y45</f>
        <v>5.7221458046767537E-2</v>
      </c>
      <c r="K45" s="62">
        <f>'Residentes idade N (01)'!L45/'Residentes idade N (01)'!Y45</f>
        <v>5.4195323246217335E-2</v>
      </c>
      <c r="L45" s="62">
        <f>'Residentes idade N (01)'!M45/'Residentes idade N (01)'!Y45</f>
        <v>5.859697386519945E-2</v>
      </c>
      <c r="M45" s="62">
        <f>'Residentes idade N (01)'!N45/'Residentes idade N (01)'!Y45</f>
        <v>6.822558459422283E-2</v>
      </c>
      <c r="N45" s="62">
        <f>'Residentes idade N (01)'!O45/'Residentes idade N (01)'!Y45</f>
        <v>6.1485557083906468E-2</v>
      </c>
      <c r="O45" s="62">
        <f>'Residentes idade N (01)'!P45/'Residentes idade N (01)'!Y45</f>
        <v>7.2077028885832187E-2</v>
      </c>
      <c r="P45" s="62">
        <f>'Residentes idade N (01)'!Q45/'Residentes idade N (01)'!Y45</f>
        <v>7.524071526822558E-2</v>
      </c>
      <c r="Q45" s="62">
        <f>'Residentes idade N (01)'!R45/'Residentes idade N (01)'!Y45</f>
        <v>7.3177441540577717E-2</v>
      </c>
      <c r="R45" s="62">
        <f>'Residentes idade N (01)'!S45/'Residentes idade N (01)'!Y45</f>
        <v>6.2035763411279227E-2</v>
      </c>
      <c r="S45" s="62">
        <f>'Residentes idade N (01)'!T45/'Residentes idade N (01)'!Y45</f>
        <v>4.0027510316368635E-2</v>
      </c>
      <c r="T45" s="62">
        <f>'Residentes idade N (01)'!U45/'Residentes idade N (01)'!Y45</f>
        <v>2.2283356258596974E-2</v>
      </c>
      <c r="U45" s="62">
        <f>'Residentes idade N (01)'!V45/'Residentes idade N (01)'!Y45</f>
        <v>7.9779917469050901E-3</v>
      </c>
      <c r="V45" s="62">
        <f>'Residentes idade N (01)'!W45/'Residentes idade N (01)'!Y45</f>
        <v>2.0632737276478678E-3</v>
      </c>
      <c r="W45" s="150">
        <f>'Residentes idade N (01)'!X45/'Residentes idade N (01)'!Y45</f>
        <v>0</v>
      </c>
    </row>
    <row r="46" spans="2:23" ht="14.25" customHeight="1">
      <c r="B46" s="19" t="s">
        <v>33</v>
      </c>
      <c r="C46" s="149">
        <f>'Residentes idade N (01)'!D46/'Residentes idade N (01)'!Y46</f>
        <v>1.2857142857142857E-2</v>
      </c>
      <c r="D46" s="62">
        <f>'Residentes idade N (01)'!E46/'Residentes idade N (01)'!Y46</f>
        <v>2.1428571428571429E-2</v>
      </c>
      <c r="E46" s="62">
        <f>'Residentes idade N (01)'!F46/'Residentes idade N (01)'!Y46</f>
        <v>3.8571428571428569E-2</v>
      </c>
      <c r="F46" s="62">
        <f>'Residentes idade N (01)'!G46/'Residentes idade N (01)'!Y46</f>
        <v>4.7142857142857146E-2</v>
      </c>
      <c r="G46" s="62">
        <f>'Residentes idade N (01)'!H46/'Residentes idade N (01)'!Y46</f>
        <v>7.2857142857142856E-2</v>
      </c>
      <c r="H46" s="62">
        <f>'Residentes idade N (01)'!I46/'Residentes idade N (01)'!Y46</f>
        <v>7.0000000000000007E-2</v>
      </c>
      <c r="I46" s="62">
        <f>'Residentes idade N (01)'!J46/'Residentes idade N (01)'!Y46</f>
        <v>5.5714285714285716E-2</v>
      </c>
      <c r="J46" s="62">
        <f>'Residentes idade N (01)'!K46/'Residentes idade N (01)'!Y46</f>
        <v>4.5714285714285714E-2</v>
      </c>
      <c r="K46" s="62">
        <f>'Residentes idade N (01)'!L46/'Residentes idade N (01)'!Y46</f>
        <v>5.4285714285714284E-2</v>
      </c>
      <c r="L46" s="62">
        <f>'Residentes idade N (01)'!M46/'Residentes idade N (01)'!Y46</f>
        <v>7.4285714285714288E-2</v>
      </c>
      <c r="M46" s="62">
        <f>'Residentes idade N (01)'!N46/'Residentes idade N (01)'!Y46</f>
        <v>7.1428571428571425E-2</v>
      </c>
      <c r="N46" s="62">
        <f>'Residentes idade N (01)'!O46/'Residentes idade N (01)'!Y46</f>
        <v>6.4285714285714279E-2</v>
      </c>
      <c r="O46" s="62">
        <f>'Residentes idade N (01)'!P46/'Residentes idade N (01)'!Y46</f>
        <v>4.7142857142857146E-2</v>
      </c>
      <c r="P46" s="62">
        <f>'Residentes idade N (01)'!Q46/'Residentes idade N (01)'!Y46</f>
        <v>7.857142857142857E-2</v>
      </c>
      <c r="Q46" s="62">
        <f>'Residentes idade N (01)'!R46/'Residentes idade N (01)'!Y46</f>
        <v>7.1428571428571425E-2</v>
      </c>
      <c r="R46" s="62">
        <f>'Residentes idade N (01)'!S46/'Residentes idade N (01)'!Y46</f>
        <v>6.2857142857142861E-2</v>
      </c>
      <c r="S46" s="62">
        <f>'Residentes idade N (01)'!T46/'Residentes idade N (01)'!Y46</f>
        <v>7.0000000000000007E-2</v>
      </c>
      <c r="T46" s="62">
        <f>'Residentes idade N (01)'!U46/'Residentes idade N (01)'!Y46</f>
        <v>3.1428571428571431E-2</v>
      </c>
      <c r="U46" s="62">
        <f>'Residentes idade N (01)'!V46/'Residentes idade N (01)'!Y46</f>
        <v>0.01</v>
      </c>
      <c r="V46" s="62">
        <f>'Residentes idade N (01)'!W46/'Residentes idade N (01)'!Y46</f>
        <v>0</v>
      </c>
      <c r="W46" s="150">
        <f>'Residentes idade N (01)'!X46/'Residentes idade N (01)'!Y46</f>
        <v>0</v>
      </c>
    </row>
    <row r="47" spans="2:23" ht="14.25" customHeight="1">
      <c r="B47" s="19" t="s">
        <v>34</v>
      </c>
      <c r="C47" s="149">
        <f>'Residentes idade N (01)'!D47/'Residentes idade N (01)'!Y47</f>
        <v>3.3415334153341532E-2</v>
      </c>
      <c r="D47" s="62">
        <f>'Residentes idade N (01)'!E47/'Residentes idade N (01)'!Y47</f>
        <v>3.6900369003690037E-2</v>
      </c>
      <c r="E47" s="62">
        <f>'Residentes idade N (01)'!F47/'Residentes idade N (01)'!Y47</f>
        <v>4.6535465354653548E-2</v>
      </c>
      <c r="F47" s="62">
        <f>'Residentes idade N (01)'!G47/'Residentes idade N (01)'!Y47</f>
        <v>5.1250512505125051E-2</v>
      </c>
      <c r="G47" s="62">
        <f>'Residentes idade N (01)'!H47/'Residentes idade N (01)'!Y47</f>
        <v>6.5088150881508822E-2</v>
      </c>
      <c r="H47" s="62">
        <f>'Residentes idade N (01)'!I47/'Residentes idade N (01)'!Y47</f>
        <v>5.8938089380893809E-2</v>
      </c>
      <c r="I47" s="62">
        <f>'Residentes idade N (01)'!J47/'Residentes idade N (01)'!Y47</f>
        <v>5.1558015580155804E-2</v>
      </c>
      <c r="J47" s="62">
        <f>'Residentes idade N (01)'!K47/'Residentes idade N (01)'!Y47</f>
        <v>5.2890528905289051E-2</v>
      </c>
      <c r="K47" s="62">
        <f>'Residentes idade N (01)'!L47/'Residentes idade N (01)'!Y47</f>
        <v>5.3403034030340302E-2</v>
      </c>
      <c r="L47" s="62">
        <f>'Residentes idade N (01)'!M47/'Residentes idade N (01)'!Y47</f>
        <v>5.9860598605986061E-2</v>
      </c>
      <c r="M47" s="62">
        <f>'Residentes idade N (01)'!N47/'Residentes idade N (01)'!Y47</f>
        <v>6.7138171381713824E-2</v>
      </c>
      <c r="N47" s="62">
        <f>'Residentes idade N (01)'!O47/'Residentes idade N (01)'!Y47</f>
        <v>6.4780647806478062E-2</v>
      </c>
      <c r="O47" s="62">
        <f>'Residentes idade N (01)'!P47/'Residentes idade N (01)'!Y47</f>
        <v>7.1238212382123828E-2</v>
      </c>
      <c r="P47" s="62">
        <f>'Residentes idade N (01)'!Q47/'Residentes idade N (01)'!Y47</f>
        <v>7.2775727757277572E-2</v>
      </c>
      <c r="Q47" s="62">
        <f>'Residentes idade N (01)'!R47/'Residentes idade N (01)'!Y47</f>
        <v>7.1238212382123828E-2</v>
      </c>
      <c r="R47" s="62">
        <f>'Residentes idade N (01)'!S47/'Residentes idade N (01)'!Y47</f>
        <v>6.1398113981139812E-2</v>
      </c>
      <c r="S47" s="62">
        <f>'Residentes idade N (01)'!T47/'Residentes idade N (01)'!Y47</f>
        <v>4.5817958179581793E-2</v>
      </c>
      <c r="T47" s="62">
        <f>'Residentes idade N (01)'!U47/'Residentes idade N (01)'!Y47</f>
        <v>2.2652726527265271E-2</v>
      </c>
      <c r="U47" s="62">
        <f>'Residentes idade N (01)'!V47/'Residentes idade N (01)'!Y47</f>
        <v>1.0352603526035261E-2</v>
      </c>
      <c r="V47" s="62">
        <f>'Residentes idade N (01)'!W47/'Residentes idade N (01)'!Y47</f>
        <v>2.6650266502665026E-3</v>
      </c>
      <c r="W47" s="150">
        <f>'Residentes idade N (01)'!X47/'Residentes idade N (01)'!Y47</f>
        <v>1.025010250102501E-4</v>
      </c>
    </row>
    <row r="48" spans="2:23" ht="14.25" customHeight="1">
      <c r="B48" s="19" t="s">
        <v>35</v>
      </c>
      <c r="C48" s="149">
        <f>'Residentes idade N (01)'!D48/'Residentes idade N (01)'!Y48</f>
        <v>3.7341090282266752E-2</v>
      </c>
      <c r="D48" s="62">
        <f>'Residentes idade N (01)'!E48/'Residentes idade N (01)'!Y48</f>
        <v>3.8396897220426635E-2</v>
      </c>
      <c r="E48" s="62">
        <f>'Residentes idade N (01)'!F48/'Residentes idade N (01)'!Y48</f>
        <v>4.1154923507864684E-2</v>
      </c>
      <c r="F48" s="62">
        <f>'Residentes idade N (01)'!G48/'Residentes idade N (01)'!Y48</f>
        <v>5.2661064425770308E-2</v>
      </c>
      <c r="G48" s="62">
        <f>'Residentes idade N (01)'!H48/'Residentes idade N (01)'!Y48</f>
        <v>6.5287653522947645E-2</v>
      </c>
      <c r="H48" s="62">
        <f>'Residentes idade N (01)'!I48/'Residentes idade N (01)'!Y48</f>
        <v>6.7420814479638005E-2</v>
      </c>
      <c r="I48" s="62">
        <f>'Residentes idade N (01)'!J48/'Residentes idade N (01)'!Y48</f>
        <v>6.5309200603318254E-2</v>
      </c>
      <c r="J48" s="62">
        <f>'Residentes idade N (01)'!K48/'Residentes idade N (01)'!Y48</f>
        <v>7.0480499892264598E-2</v>
      </c>
      <c r="K48" s="62">
        <f>'Residentes idade N (01)'!L48/'Residentes idade N (01)'!Y48</f>
        <v>6.6623572505925446E-2</v>
      </c>
      <c r="L48" s="62">
        <f>'Residentes idade N (01)'!M48/'Residentes idade N (01)'!Y48</f>
        <v>5.8026287438052146E-2</v>
      </c>
      <c r="M48" s="62">
        <f>'Residentes idade N (01)'!N48/'Residentes idade N (01)'!Y48</f>
        <v>5.7121310062486531E-2</v>
      </c>
      <c r="N48" s="62">
        <f>'Residentes idade N (01)'!O48/'Residentes idade N (01)'!Y48</f>
        <v>6.1387631975867267E-2</v>
      </c>
      <c r="O48" s="62">
        <f>'Residentes idade N (01)'!P48/'Residentes idade N (01)'!Y48</f>
        <v>7.6513682396035343E-2</v>
      </c>
      <c r="P48" s="62">
        <f>'Residentes idade N (01)'!Q48/'Residentes idade N (01)'!Y48</f>
        <v>8.931264813617755E-2</v>
      </c>
      <c r="Q48" s="62">
        <f>'Residentes idade N (01)'!R48/'Residentes idade N (01)'!Y48</f>
        <v>7.1320836026718376E-2</v>
      </c>
      <c r="R48" s="62">
        <f>'Residentes idade N (01)'!S48/'Residentes idade N (01)'!Y48</f>
        <v>4.6175393234216766E-2</v>
      </c>
      <c r="S48" s="62">
        <f>'Residentes idade N (01)'!T48/'Residentes idade N (01)'!Y48</f>
        <v>2.1029950441715149E-2</v>
      </c>
      <c r="T48" s="62">
        <f>'Residentes idade N (01)'!U48/'Residentes idade N (01)'!Y48</f>
        <v>1.085972850678733E-2</v>
      </c>
      <c r="U48" s="62">
        <f>'Residentes idade N (01)'!V48/'Residentes idade N (01)'!Y48</f>
        <v>2.9519500107735401E-3</v>
      </c>
      <c r="V48" s="62">
        <f>'Residentes idade N (01)'!W48/'Residentes idade N (01)'!Y48</f>
        <v>5.602240896358543E-4</v>
      </c>
      <c r="W48" s="150">
        <f>'Residentes idade N (01)'!X48/'Residentes idade N (01)'!Y48</f>
        <v>6.4641241111829348E-5</v>
      </c>
    </row>
    <row r="49" spans="2:23" ht="14.25" customHeight="1">
      <c r="B49" s="19" t="s">
        <v>36</v>
      </c>
      <c r="C49" s="149">
        <f>'Residentes idade N (01)'!D49/'Residentes idade N (01)'!Y49</f>
        <v>1.5169194865810968E-2</v>
      </c>
      <c r="D49" s="62">
        <f>'Residentes idade N (01)'!E49/'Residentes idade N (01)'!Y49</f>
        <v>2.1003500583430573E-2</v>
      </c>
      <c r="E49" s="62">
        <f>'Residentes idade N (01)'!F49/'Residentes idade N (01)'!Y49</f>
        <v>4.3173862310385065E-2</v>
      </c>
      <c r="F49" s="62">
        <f>'Residentes idade N (01)'!G49/'Residentes idade N (01)'!Y49</f>
        <v>5.3675612602100353E-2</v>
      </c>
      <c r="G49" s="62">
        <f>'Residentes idade N (01)'!H49/'Residentes idade N (01)'!Y49</f>
        <v>5.9509918319719954E-2</v>
      </c>
      <c r="H49" s="62">
        <f>'Residentes idade N (01)'!I49/'Residentes idade N (01)'!Y49</f>
        <v>5.1341890315052506E-2</v>
      </c>
      <c r="I49" s="62">
        <f>'Residentes idade N (01)'!J49/'Residentes idade N (01)'!Y49</f>
        <v>4.3173862310385065E-2</v>
      </c>
      <c r="J49" s="62">
        <f>'Residentes idade N (01)'!K49/'Residentes idade N (01)'!Y49</f>
        <v>4.9008168028004666E-2</v>
      </c>
      <c r="K49" s="62">
        <f>'Residentes idade N (01)'!L49/'Residentes idade N (01)'!Y49</f>
        <v>6.4177362893815634E-2</v>
      </c>
      <c r="L49" s="62">
        <f>'Residentes idade N (01)'!M49/'Residentes idade N (01)'!Y49</f>
        <v>5.7176196032672114E-2</v>
      </c>
      <c r="M49" s="62">
        <f>'Residentes idade N (01)'!N49/'Residentes idade N (01)'!Y49</f>
        <v>6.5344224037339554E-2</v>
      </c>
      <c r="N49" s="62">
        <f>'Residentes idade N (01)'!O49/'Residentes idade N (01)'!Y49</f>
        <v>7.1178529754959155E-2</v>
      </c>
      <c r="O49" s="62">
        <f>'Residentes idade N (01)'!P49/'Residentes idade N (01)'!Y49</f>
        <v>8.9848308051341891E-2</v>
      </c>
      <c r="P49" s="62">
        <f>'Residentes idade N (01)'!Q49/'Residentes idade N (01)'!Y49</f>
        <v>9.5682613768961491E-2</v>
      </c>
      <c r="Q49" s="62">
        <f>'Residentes idade N (01)'!R49/'Residentes idade N (01)'!Y49</f>
        <v>7.934655775962661E-2</v>
      </c>
      <c r="R49" s="62">
        <f>'Residentes idade N (01)'!S49/'Residentes idade N (01)'!Y49</f>
        <v>6.8844807467911315E-2</v>
      </c>
      <c r="S49" s="62">
        <f>'Residentes idade N (01)'!T49/'Residentes idade N (01)'!Y49</f>
        <v>3.5005834305717617E-2</v>
      </c>
      <c r="T49" s="62">
        <f>'Residentes idade N (01)'!U49/'Residentes idade N (01)'!Y49</f>
        <v>2.2170361726954493E-2</v>
      </c>
      <c r="U49" s="62">
        <f>'Residentes idade N (01)'!V49/'Residentes idade N (01)'!Y49</f>
        <v>1.1668611435239206E-2</v>
      </c>
      <c r="V49" s="62">
        <f>'Residentes idade N (01)'!W49/'Residentes idade N (01)'!Y49</f>
        <v>3.5005834305717621E-3</v>
      </c>
      <c r="W49" s="150">
        <f>'Residentes idade N (01)'!X49/'Residentes idade N (01)'!Y49</f>
        <v>0</v>
      </c>
    </row>
    <row r="50" spans="2:23" ht="14.25" customHeight="1">
      <c r="B50" s="19" t="s">
        <v>37</v>
      </c>
      <c r="C50" s="149">
        <f>'Residentes idade N (01)'!D50/'Residentes idade N (01)'!Y50</f>
        <v>3.4694923944624853E-2</v>
      </c>
      <c r="D50" s="62">
        <f>'Residentes idade N (01)'!E50/'Residentes idade N (01)'!Y50</f>
        <v>3.401128012305589E-2</v>
      </c>
      <c r="E50" s="62">
        <f>'Residentes idade N (01)'!F50/'Residentes idade N (01)'!Y50</f>
        <v>3.7828291460149259E-2</v>
      </c>
      <c r="F50" s="62">
        <f>'Residentes idade N (01)'!G50/'Residentes idade N (01)'!Y50</f>
        <v>4.625989859283313E-2</v>
      </c>
      <c r="G50" s="62">
        <f>'Residentes idade N (01)'!H50/'Residentes idade N (01)'!Y50</f>
        <v>6.5287984959835926E-2</v>
      </c>
      <c r="H50" s="62">
        <f>'Residentes idade N (01)'!I50/'Residentes idade N (01)'!Y50</f>
        <v>6.8706204067680743E-2</v>
      </c>
      <c r="I50" s="62">
        <f>'Residentes idade N (01)'!J50/'Residentes idade N (01)'!Y50</f>
        <v>5.84515467441463E-2</v>
      </c>
      <c r="J50" s="62">
        <f>'Residentes idade N (01)'!K50/'Residentes idade N (01)'!Y50</f>
        <v>6.4262519227482481E-2</v>
      </c>
      <c r="K50" s="62">
        <f>'Residentes idade N (01)'!L50/'Residentes idade N (01)'!Y50</f>
        <v>5.4976357317837406E-2</v>
      </c>
      <c r="L50" s="62">
        <f>'Residentes idade N (01)'!M50/'Residentes idade N (01)'!Y50</f>
        <v>5.942004215803566E-2</v>
      </c>
      <c r="M50" s="62">
        <f>'Residentes idade N (01)'!N50/'Residentes idade N (01)'!Y50</f>
        <v>6.4832222412123289E-2</v>
      </c>
      <c r="N50" s="62">
        <f>'Residentes idade N (01)'!O50/'Residentes idade N (01)'!Y50</f>
        <v>6.050247820885319E-2</v>
      </c>
      <c r="O50" s="62">
        <f>'Residentes idade N (01)'!P50/'Residentes idade N (01)'!Y50</f>
        <v>6.7224975787614646E-2</v>
      </c>
      <c r="P50" s="62">
        <f>'Residentes idade N (01)'!Q50/'Residentes idade N (01)'!Y50</f>
        <v>8.0783911582065743E-2</v>
      </c>
      <c r="Q50" s="62">
        <f>'Residentes idade N (01)'!R50/'Residentes idade N (01)'!Y50</f>
        <v>7.5371731327978128E-2</v>
      </c>
      <c r="R50" s="62">
        <f>'Residentes idade N (01)'!S50/'Residentes idade N (01)'!Y50</f>
        <v>6.4205548909018403E-2</v>
      </c>
      <c r="S50" s="62">
        <f>'Residentes idade N (01)'!T50/'Residentes idade N (01)'!Y50</f>
        <v>3.6062211587762773E-2</v>
      </c>
      <c r="T50" s="62">
        <f>'Residentes idade N (01)'!U50/'Residentes idade N (01)'!Y50</f>
        <v>1.9255967640859111E-2</v>
      </c>
      <c r="U50" s="62">
        <f>'Residentes idade N (01)'!V50/'Residentes idade N (01)'!Y50</f>
        <v>6.3806756679769842E-3</v>
      </c>
      <c r="V50" s="62">
        <f>'Residentes idade N (01)'!W50/'Residentes idade N (01)'!Y50</f>
        <v>1.310317324673845E-3</v>
      </c>
      <c r="W50" s="150">
        <f>'Residentes idade N (01)'!X50/'Residentes idade N (01)'!Y50</f>
        <v>1.7091095539224064E-4</v>
      </c>
    </row>
    <row r="51" spans="2:23" ht="14.25" customHeight="1">
      <c r="B51" s="19" t="s">
        <v>38</v>
      </c>
      <c r="C51" s="149">
        <f>'Residentes idade N (01)'!D51/'Residentes idade N (01)'!Y51</f>
        <v>2.8334147532975085E-2</v>
      </c>
      <c r="D51" s="62">
        <f>'Residentes idade N (01)'!E51/'Residentes idade N (01)'!Y51</f>
        <v>3.0288226673180263E-2</v>
      </c>
      <c r="E51" s="62">
        <f>'Residentes idade N (01)'!F51/'Residentes idade N (01)'!Y51</f>
        <v>3.4684904738641914E-2</v>
      </c>
      <c r="F51" s="62">
        <f>'Residentes idade N (01)'!G51/'Residentes idade N (01)'!Y51</f>
        <v>5.1783097215437224E-2</v>
      </c>
      <c r="G51" s="62">
        <f>'Residentes idade N (01)'!H51/'Residentes idade N (01)'!Y51</f>
        <v>6.4484611626770882E-2</v>
      </c>
      <c r="H51" s="62">
        <f>'Residentes idade N (01)'!I51/'Residentes idade N (01)'!Y51</f>
        <v>6.1553492916463115E-2</v>
      </c>
      <c r="I51" s="62">
        <f>'Residentes idade N (01)'!J51/'Residentes idade N (01)'!Y51</f>
        <v>5.2271617000488518E-2</v>
      </c>
      <c r="J51" s="62">
        <f>'Residentes idade N (01)'!K51/'Residentes idade N (01)'!Y51</f>
        <v>4.8363458720078162E-2</v>
      </c>
      <c r="K51" s="62">
        <f>'Residentes idade N (01)'!L51/'Residentes idade N (01)'!Y51</f>
        <v>5.8133854421104053E-2</v>
      </c>
      <c r="L51" s="62">
        <f>'Residentes idade N (01)'!M51/'Residentes idade N (01)'!Y51</f>
        <v>6.4973131411822177E-2</v>
      </c>
      <c r="M51" s="62">
        <f>'Residentes idade N (01)'!N51/'Residentes idade N (01)'!Y51</f>
        <v>5.7645334636052759E-2</v>
      </c>
      <c r="N51" s="62">
        <f>'Residentes idade N (01)'!O51/'Residentes idade N (01)'!Y51</f>
        <v>6.7904250122129944E-2</v>
      </c>
      <c r="O51" s="62">
        <f>'Residentes idade N (01)'!P51/'Residentes idade N (01)'!Y51</f>
        <v>7.3766487542745479E-2</v>
      </c>
      <c r="P51" s="62">
        <f>'Residentes idade N (01)'!Q51/'Residentes idade N (01)'!Y51</f>
        <v>7.8651685393258425E-2</v>
      </c>
      <c r="Q51" s="62">
        <f>'Residentes idade N (01)'!R51/'Residentes idade N (01)'!Y51</f>
        <v>7.7674645823155836E-2</v>
      </c>
      <c r="R51" s="62">
        <f>'Residentes idade N (01)'!S51/'Residentes idade N (01)'!Y51</f>
        <v>7.5720566682950657E-2</v>
      </c>
      <c r="S51" s="62">
        <f>'Residentes idade N (01)'!T51/'Residentes idade N (01)'!Y51</f>
        <v>4.4455300439667805E-2</v>
      </c>
      <c r="T51" s="62">
        <f>'Residentes idade N (01)'!U51/'Residentes idade N (01)'!Y51</f>
        <v>2.2960429897410845E-2</v>
      </c>
      <c r="U51" s="62">
        <f>'Residentes idade N (01)'!V51/'Residentes idade N (01)'!Y51</f>
        <v>5.3737176355642402E-3</v>
      </c>
      <c r="V51" s="62">
        <f>'Residentes idade N (01)'!W51/'Residentes idade N (01)'!Y51</f>
        <v>9.7703957010258913E-4</v>
      </c>
      <c r="W51" s="150">
        <f>'Residentes idade N (01)'!X51/'Residentes idade N (01)'!Y51</f>
        <v>0</v>
      </c>
    </row>
    <row r="52" spans="2:23" ht="14.25" customHeight="1">
      <c r="B52" s="19" t="s">
        <v>39</v>
      </c>
      <c r="C52" s="149">
        <f>'Residentes idade N (01)'!D52/'Residentes idade N (01)'!Y52</f>
        <v>3.4886618489907803E-2</v>
      </c>
      <c r="D52" s="62">
        <f>'Residentes idade N (01)'!E52/'Residentes idade N (01)'!Y52</f>
        <v>3.5634188886120112E-2</v>
      </c>
      <c r="E52" s="62">
        <f>'Residentes idade N (01)'!F52/'Residentes idade N (01)'!Y52</f>
        <v>3.8126090206827806E-2</v>
      </c>
      <c r="F52" s="62">
        <f>'Residentes idade N (01)'!G52/'Residentes idade N (01)'!Y52</f>
        <v>4.9339646150012462E-2</v>
      </c>
      <c r="G52" s="62">
        <f>'Residentes idade N (01)'!H52/'Residentes idade N (01)'!Y52</f>
        <v>6.3294293545975586E-2</v>
      </c>
      <c r="H52" s="62">
        <f>'Residentes idade N (01)'!I52/'Residentes idade N (01)'!Y52</f>
        <v>6.1300772489409419E-2</v>
      </c>
      <c r="I52" s="62">
        <f>'Residentes idade N (01)'!J52/'Residentes idade N (01)'!Y52</f>
        <v>5.5071019187640166E-2</v>
      </c>
      <c r="J52" s="62">
        <f>'Residentes idade N (01)'!K52/'Residentes idade N (01)'!Y52</f>
        <v>6.1300772489409419E-2</v>
      </c>
      <c r="K52" s="62">
        <f>'Residentes idade N (01)'!L52/'Residentes idade N (01)'!Y52</f>
        <v>5.4323448791427857E-2</v>
      </c>
      <c r="L52" s="62">
        <f>'Residentes idade N (01)'!M52/'Residentes idade N (01)'!Y52</f>
        <v>6.4041863942187888E-2</v>
      </c>
      <c r="M52" s="62">
        <f>'Residentes idade N (01)'!N52/'Residentes idade N (01)'!Y52</f>
        <v>6.8527286319461755E-2</v>
      </c>
      <c r="N52" s="62">
        <f>'Residentes idade N (01)'!O52/'Residentes idade N (01)'!Y52</f>
        <v>6.3294293545975586E-2</v>
      </c>
      <c r="O52" s="62">
        <f>'Residentes idade N (01)'!P52/'Residentes idade N (01)'!Y52</f>
        <v>6.9524046847744825E-2</v>
      </c>
      <c r="P52" s="62">
        <f>'Residentes idade N (01)'!Q52/'Residentes idade N (01)'!Y52</f>
        <v>8.0488412658858713E-2</v>
      </c>
      <c r="Q52" s="62">
        <f>'Residentes idade N (01)'!R52/'Residentes idade N (01)'!Y52</f>
        <v>7.2015948168452526E-2</v>
      </c>
      <c r="R52" s="62">
        <f>'Residentes idade N (01)'!S52/'Residentes idade N (01)'!Y52</f>
        <v>6.5038624470470971E-2</v>
      </c>
      <c r="S52" s="62">
        <f>'Residentes idade N (01)'!T52/'Residentes idade N (01)'!Y52</f>
        <v>3.912285073511089E-2</v>
      </c>
      <c r="T52" s="62">
        <f>'Residentes idade N (01)'!U52/'Residentes idade N (01)'!Y52</f>
        <v>1.6197358584600051E-2</v>
      </c>
      <c r="U52" s="62">
        <f>'Residentes idade N (01)'!V52/'Residentes idade N (01)'!Y52</f>
        <v>7.7248940941938701E-3</v>
      </c>
      <c r="V52" s="62">
        <f>'Residentes idade N (01)'!W52/'Residentes idade N (01)'!Y52</f>
        <v>7.4757039621230995E-4</v>
      </c>
      <c r="W52" s="150">
        <f>'Residentes idade N (01)'!X52/'Residentes idade N (01)'!Y52</f>
        <v>0</v>
      </c>
    </row>
    <row r="53" spans="2:23" ht="14.25" customHeight="1">
      <c r="B53" s="19" t="s">
        <v>40</v>
      </c>
      <c r="C53" s="149">
        <f>'Residentes idade N (01)'!D53/'Residentes idade N (01)'!Y53</f>
        <v>2.8535980148883373E-2</v>
      </c>
      <c r="D53" s="62">
        <f>'Residentes idade N (01)'!E53/'Residentes idade N (01)'!Y53</f>
        <v>2.3573200992555832E-2</v>
      </c>
      <c r="E53" s="62">
        <f>'Residentes idade N (01)'!F53/'Residentes idade N (01)'!Y53</f>
        <v>3.2258064516129031E-2</v>
      </c>
      <c r="F53" s="62">
        <f>'Residentes idade N (01)'!G53/'Residentes idade N (01)'!Y53</f>
        <v>4.9627791563275438E-2</v>
      </c>
      <c r="G53" s="62">
        <f>'Residentes idade N (01)'!H53/'Residentes idade N (01)'!Y53</f>
        <v>7.3821339950372211E-2</v>
      </c>
      <c r="H53" s="62">
        <f>'Residentes idade N (01)'!I53/'Residentes idade N (01)'!Y53</f>
        <v>8.1265508684863527E-2</v>
      </c>
      <c r="I53" s="62">
        <f>'Residentes idade N (01)'!J53/'Residentes idade N (01)'!Y53</f>
        <v>5.6451612903225805E-2</v>
      </c>
      <c r="J53" s="62">
        <f>'Residentes idade N (01)'!K53/'Residentes idade N (01)'!Y53</f>
        <v>6.2034739454094295E-2</v>
      </c>
      <c r="K53" s="62">
        <f>'Residentes idade N (01)'!L53/'Residentes idade N (01)'!Y53</f>
        <v>7.5062034739454095E-2</v>
      </c>
      <c r="L53" s="62">
        <f>'Residentes idade N (01)'!M53/'Residentes idade N (01)'!Y53</f>
        <v>6.9478908188585611E-2</v>
      </c>
      <c r="M53" s="62">
        <f>'Residentes idade N (01)'!N53/'Residentes idade N (01)'!Y53</f>
        <v>5.9553349875930521E-2</v>
      </c>
      <c r="N53" s="62">
        <f>'Residentes idade N (01)'!O53/'Residentes idade N (01)'!Y53</f>
        <v>4.7766749379652605E-2</v>
      </c>
      <c r="O53" s="62">
        <f>'Residentes idade N (01)'!P53/'Residentes idade N (01)'!Y53</f>
        <v>6.4516129032258063E-2</v>
      </c>
      <c r="P53" s="62">
        <f>'Residentes idade N (01)'!Q53/'Residentes idade N (01)'!Y53</f>
        <v>8.3746898263027295E-2</v>
      </c>
      <c r="Q53" s="62">
        <f>'Residentes idade N (01)'!R53/'Residentes idade N (01)'!Y53</f>
        <v>8.3746898263027295E-2</v>
      </c>
      <c r="R53" s="62">
        <f>'Residentes idade N (01)'!S53/'Residentes idade N (01)'!Y53</f>
        <v>6.2034739454094295E-2</v>
      </c>
      <c r="S53" s="62">
        <f>'Residentes idade N (01)'!T53/'Residentes idade N (01)'!Y53</f>
        <v>2.5434243176178661E-2</v>
      </c>
      <c r="T53" s="62">
        <f>'Residentes idade N (01)'!U53/'Residentes idade N (01)'!Y53</f>
        <v>1.3647642679900745E-2</v>
      </c>
      <c r="U53" s="62">
        <f>'Residentes idade N (01)'!V53/'Residentes idade N (01)'!Y53</f>
        <v>5.5831265508684861E-3</v>
      </c>
      <c r="V53" s="62">
        <f>'Residentes idade N (01)'!W53/'Residentes idade N (01)'!Y53</f>
        <v>1.8610421836228288E-3</v>
      </c>
      <c r="W53" s="150">
        <f>'Residentes idade N (01)'!X53/'Residentes idade N (01)'!Y53</f>
        <v>0</v>
      </c>
    </row>
    <row r="54" spans="2:23" ht="14.25" customHeight="1">
      <c r="B54" s="19" t="s">
        <v>41</v>
      </c>
      <c r="C54" s="149">
        <f>'Residentes idade N (01)'!D54/'Residentes idade N (01)'!Y54</f>
        <v>3.6255122038125781E-2</v>
      </c>
      <c r="D54" s="62">
        <f>'Residentes idade N (01)'!E54/'Residentes idade N (01)'!Y54</f>
        <v>3.5987885266345984E-2</v>
      </c>
      <c r="E54" s="62">
        <f>'Residentes idade N (01)'!F54/'Residentes idade N (01)'!Y54</f>
        <v>3.6819288556327573E-2</v>
      </c>
      <c r="F54" s="62">
        <f>'Residentes idade N (01)'!G54/'Residentes idade N (01)'!Y54</f>
        <v>4.9973276322822023E-2</v>
      </c>
      <c r="G54" s="62">
        <f>'Residentes idade N (01)'!H54/'Residentes idade N (01)'!Y54</f>
        <v>8.1210285646416053E-2</v>
      </c>
      <c r="H54" s="62">
        <f>'Residentes idade N (01)'!I54/'Residentes idade N (01)'!Y54</f>
        <v>8.3496644693865432E-2</v>
      </c>
      <c r="I54" s="62">
        <f>'Residentes idade N (01)'!J54/'Residentes idade N (01)'!Y54</f>
        <v>6.1345685610784489E-2</v>
      </c>
      <c r="J54" s="62">
        <f>'Residentes idade N (01)'!K54/'Residentes idade N (01)'!Y54</f>
        <v>5.7426212958014131E-2</v>
      </c>
      <c r="K54" s="62">
        <f>'Residentes idade N (01)'!L54/'Residentes idade N (01)'!Y54</f>
        <v>5.8881168715481914E-2</v>
      </c>
      <c r="L54" s="62">
        <f>'Residentes idade N (01)'!M54/'Residentes idade N (01)'!Y54</f>
        <v>6.398836035394026E-2</v>
      </c>
      <c r="M54" s="62">
        <f>'Residentes idade N (01)'!N54/'Residentes idade N (01)'!Y54</f>
        <v>7.9191163370746484E-2</v>
      </c>
      <c r="N54" s="62">
        <f>'Residentes idade N (01)'!O54/'Residentes idade N (01)'!Y54</f>
        <v>7.8033137359700688E-2</v>
      </c>
      <c r="O54" s="62">
        <f>'Residentes idade N (01)'!P54/'Residentes idade N (01)'!Y54</f>
        <v>6.9154937941682995E-2</v>
      </c>
      <c r="P54" s="62">
        <f>'Residentes idade N (01)'!Q54/'Residentes idade N (01)'!Y54</f>
        <v>6.4700991745353043E-2</v>
      </c>
      <c r="Q54" s="62">
        <f>'Residentes idade N (01)'!R54/'Residentes idade N (01)'!Y54</f>
        <v>5.7188669160876539E-2</v>
      </c>
      <c r="R54" s="62">
        <f>'Residentes idade N (01)'!S54/'Residentes idade N (01)'!Y54</f>
        <v>4.3737751647960094E-2</v>
      </c>
      <c r="S54" s="62">
        <f>'Residentes idade N (01)'!T54/'Residentes idade N (01)'!Y54</f>
        <v>2.3873151612328523E-2</v>
      </c>
      <c r="T54" s="62">
        <f>'Residentes idade N (01)'!U54/'Residentes idade N (01)'!Y54</f>
        <v>1.3094601817210049E-2</v>
      </c>
      <c r="U54" s="62">
        <f>'Residentes idade N (01)'!V54/'Residentes idade N (01)'!Y54</f>
        <v>4.7211829681097451E-3</v>
      </c>
      <c r="V54" s="62">
        <f>'Residentes idade N (01)'!W54/'Residentes idade N (01)'!Y54</f>
        <v>8.9078923926598963E-4</v>
      </c>
      <c r="W54" s="150">
        <f>'Residentes idade N (01)'!X54/'Residentes idade N (01)'!Y54</f>
        <v>2.9692974642199656E-5</v>
      </c>
    </row>
    <row r="55" spans="2:23" ht="14.25" customHeight="1">
      <c r="B55" s="19" t="s">
        <v>42</v>
      </c>
      <c r="C55" s="149">
        <f>'Residentes idade N (01)'!D55/'Residentes idade N (01)'!Y55</f>
        <v>4.5796815207999012E-2</v>
      </c>
      <c r="D55" s="62">
        <f>'Residentes idade N (01)'!E55/'Residentes idade N (01)'!Y55</f>
        <v>4.3821750401185036E-2</v>
      </c>
      <c r="E55" s="62">
        <f>'Residentes idade N (01)'!F55/'Residentes idade N (01)'!Y55</f>
        <v>4.8142204666090607E-2</v>
      </c>
      <c r="F55" s="62">
        <f>'Residentes idade N (01)'!G55/'Residentes idade N (01)'!Y55</f>
        <v>4.9253178619923468E-2</v>
      </c>
      <c r="G55" s="62">
        <f>'Residentes idade N (01)'!H55/'Residentes idade N (01)'!Y55</f>
        <v>6.6534995679545739E-2</v>
      </c>
      <c r="H55" s="62">
        <f>'Residentes idade N (01)'!I55/'Residentes idade N (01)'!Y55</f>
        <v>7.1596099247006537E-2</v>
      </c>
      <c r="I55" s="62">
        <f>'Residentes idade N (01)'!J55/'Residentes idade N (01)'!Y55</f>
        <v>6.5547463276138751E-2</v>
      </c>
      <c r="J55" s="62">
        <f>'Residentes idade N (01)'!K55/'Residentes idade N (01)'!Y55</f>
        <v>6.5424021725712878E-2</v>
      </c>
      <c r="K55" s="62">
        <f>'Residentes idade N (01)'!L55/'Residentes idade N (01)'!Y55</f>
        <v>6.3695840019750649E-2</v>
      </c>
      <c r="L55" s="62">
        <f>'Residentes idade N (01)'!M55/'Residentes idade N (01)'!Y55</f>
        <v>6.5547463276138751E-2</v>
      </c>
      <c r="M55" s="62">
        <f>'Residentes idade N (01)'!N55/'Residentes idade N (01)'!Y55</f>
        <v>7.4188371805949879E-2</v>
      </c>
      <c r="N55" s="62">
        <f>'Residentes idade N (01)'!O55/'Residentes idade N (01)'!Y55</f>
        <v>7.5546228860634487E-2</v>
      </c>
      <c r="O55" s="62">
        <f>'Residentes idade N (01)'!P55/'Residentes idade N (01)'!Y55</f>
        <v>6.9744475990618449E-2</v>
      </c>
      <c r="P55" s="62">
        <f>'Residentes idade N (01)'!Q55/'Residentes idade N (01)'!Y55</f>
        <v>6.085668435995556E-2</v>
      </c>
      <c r="Q55" s="62">
        <f>'Residentes idade N (01)'!R55/'Residentes idade N (01)'!Y55</f>
        <v>4.9993827922478709E-2</v>
      </c>
      <c r="R55" s="62">
        <f>'Residentes idade N (01)'!S55/'Residentes idade N (01)'!Y55</f>
        <v>3.9130971485001852E-2</v>
      </c>
      <c r="S55" s="62">
        <f>'Residentes idade N (01)'!T55/'Residentes idade N (01)'!Y55</f>
        <v>2.1849154425379581E-2</v>
      </c>
      <c r="T55" s="62">
        <f>'Residentes idade N (01)'!U55/'Residentes idade N (01)'!Y55</f>
        <v>1.5923960004937662E-2</v>
      </c>
      <c r="U55" s="62">
        <f>'Residentes idade N (01)'!V55/'Residentes idade N (01)'!Y55</f>
        <v>6.1720775212936677E-3</v>
      </c>
      <c r="V55" s="62">
        <f>'Residentes idade N (01)'!W55/'Residentes idade N (01)'!Y55</f>
        <v>1.2344155042587335E-3</v>
      </c>
      <c r="W55" s="150">
        <f>'Residentes idade N (01)'!X55/'Residentes idade N (01)'!Y55</f>
        <v>0</v>
      </c>
    </row>
    <row r="56" spans="2:23" ht="14.25" customHeight="1">
      <c r="B56" s="19" t="s">
        <v>43</v>
      </c>
      <c r="C56" s="149">
        <f>'Residentes idade N (01)'!D56/'Residentes idade N (01)'!Y56</f>
        <v>3.1687459731740177E-2</v>
      </c>
      <c r="D56" s="62">
        <f>'Residentes idade N (01)'!E56/'Residentes idade N (01)'!Y56</f>
        <v>3.2507467931822173E-2</v>
      </c>
      <c r="E56" s="62">
        <f>'Residentes idade N (01)'!F56/'Residentes idade N (01)'!Y56</f>
        <v>3.7134657060856321E-2</v>
      </c>
      <c r="F56" s="62">
        <f>'Residentes idade N (01)'!G56/'Residentes idade N (01)'!Y56</f>
        <v>4.9727640133544193E-2</v>
      </c>
      <c r="G56" s="62">
        <f>'Residentes idade N (01)'!H56/'Residentes idade N (01)'!Y56</f>
        <v>7.0286417149885788E-2</v>
      </c>
      <c r="H56" s="62">
        <f>'Residentes idade N (01)'!I56/'Residentes idade N (01)'!Y56</f>
        <v>7.3566449950213789E-2</v>
      </c>
      <c r="I56" s="62">
        <f>'Residentes idade N (01)'!J56/'Residentes idade N (01)'!Y56</f>
        <v>5.6873425877115913E-2</v>
      </c>
      <c r="J56" s="62">
        <f>'Residentes idade N (01)'!K56/'Residentes idade N (01)'!Y56</f>
        <v>5.8279154220113628E-2</v>
      </c>
      <c r="K56" s="62">
        <f>'Residentes idade N (01)'!L56/'Residentes idade N (01)'!Y56</f>
        <v>5.8044866162947344E-2</v>
      </c>
      <c r="L56" s="62">
        <f>'Residentes idade N (01)'!M56/'Residentes idade N (01)'!Y56</f>
        <v>6.015345867744392E-2</v>
      </c>
      <c r="M56" s="62">
        <f>'Residentes idade N (01)'!N56/'Residentes idade N (01)'!Y56</f>
        <v>6.7943536578222927E-2</v>
      </c>
      <c r="N56" s="62">
        <f>'Residentes idade N (01)'!O56/'Residentes idade N (01)'!Y56</f>
        <v>6.5893516078017925E-2</v>
      </c>
      <c r="O56" s="62">
        <f>'Residentes idade N (01)'!P56/'Residentes idade N (01)'!Y56</f>
        <v>7.0462133192760498E-2</v>
      </c>
      <c r="P56" s="62">
        <f>'Residentes idade N (01)'!Q56/'Residentes idade N (01)'!Y56</f>
        <v>8.0887951736660219E-2</v>
      </c>
      <c r="Q56" s="62">
        <f>'Residentes idade N (01)'!R56/'Residentes idade N (01)'!Y56</f>
        <v>7.3097873835881219E-2</v>
      </c>
      <c r="R56" s="62">
        <f>'Residentes idade N (01)'!S56/'Residentes idade N (01)'!Y56</f>
        <v>5.7986294148655769E-2</v>
      </c>
      <c r="S56" s="62">
        <f>'Residentes idade N (01)'!T56/'Residentes idade N (01)'!Y56</f>
        <v>3.0457447431617175E-2</v>
      </c>
      <c r="T56" s="62">
        <f>'Residentes idade N (01)'!U56/'Residentes idade N (01)'!Y56</f>
        <v>1.7513032273179876E-2</v>
      </c>
      <c r="U56" s="62">
        <f>'Residentes idade N (01)'!V56/'Residentes idade N (01)'!Y56</f>
        <v>6.3843495577812917E-3</v>
      </c>
      <c r="V56" s="62">
        <f>'Residentes idade N (01)'!W56/'Residentes idade N (01)'!Y56</f>
        <v>9.9572424295671521E-4</v>
      </c>
      <c r="W56" s="150">
        <f>'Residentes idade N (01)'!X56/'Residentes idade N (01)'!Y56</f>
        <v>1.1714402858314298E-4</v>
      </c>
    </row>
    <row r="57" spans="2:23" ht="14.25" customHeight="1">
      <c r="B57" s="19" t="s">
        <v>44</v>
      </c>
      <c r="C57" s="149">
        <f>'Residentes idade N (01)'!D57/'Residentes idade N (01)'!Y57</f>
        <v>2.9444568369395494E-2</v>
      </c>
      <c r="D57" s="62">
        <f>'Residentes idade N (01)'!E57/'Residentes idade N (01)'!Y57</f>
        <v>2.8775373633727414E-2</v>
      </c>
      <c r="E57" s="62">
        <f>'Residentes idade N (01)'!F57/'Residentes idade N (01)'!Y57</f>
        <v>3.0931667781991225E-2</v>
      </c>
      <c r="F57" s="62">
        <f>'Residentes idade N (01)'!G57/'Residentes idade N (01)'!Y57</f>
        <v>3.9631199345676257E-2</v>
      </c>
      <c r="G57" s="62">
        <f>'Residentes idade N (01)'!H57/'Residentes idade N (01)'!Y57</f>
        <v>6.1640270652093092E-2</v>
      </c>
      <c r="H57" s="62">
        <f>'Residentes idade N (01)'!I57/'Residentes idade N (01)'!Y57</f>
        <v>5.9855751356978217E-2</v>
      </c>
      <c r="I57" s="62">
        <f>'Residentes idade N (01)'!J57/'Residentes idade N (01)'!Y57</f>
        <v>4.9892185292586808E-2</v>
      </c>
      <c r="J57" s="62">
        <f>'Residentes idade N (01)'!K57/'Residentes idade N (01)'!Y57</f>
        <v>5.6807197561156965E-2</v>
      </c>
      <c r="K57" s="62">
        <f>'Residentes idade N (01)'!L57/'Residentes idade N (01)'!Y57</f>
        <v>5.7625102238084619E-2</v>
      </c>
      <c r="L57" s="62">
        <f>'Residentes idade N (01)'!M57/'Residentes idade N (01)'!Y57</f>
        <v>6.0376236151386722E-2</v>
      </c>
      <c r="M57" s="62">
        <f>'Residentes idade N (01)'!N57/'Residentes idade N (01)'!Y57</f>
        <v>6.3647854859097325E-2</v>
      </c>
      <c r="N57" s="62">
        <f>'Residentes idade N (01)'!O57/'Residentes idade N (01)'!Y57</f>
        <v>6.2309465387761172E-2</v>
      </c>
      <c r="O57" s="62">
        <f>'Residentes idade N (01)'!P57/'Residentes idade N (01)'!Y57</f>
        <v>6.4540114506654769E-2</v>
      </c>
      <c r="P57" s="62">
        <f>'Residentes idade N (01)'!Q57/'Residentes idade N (01)'!Y57</f>
        <v>8.2236597516543983E-2</v>
      </c>
      <c r="Q57" s="62">
        <f>'Residentes idade N (01)'!R57/'Residentes idade N (01)'!Y57</f>
        <v>8.7292735519369474E-2</v>
      </c>
      <c r="R57" s="62">
        <f>'Residentes idade N (01)'!S57/'Residentes idade N (01)'!Y57</f>
        <v>8.305450219347163E-2</v>
      </c>
      <c r="S57" s="62">
        <f>'Residentes idade N (01)'!T57/'Residentes idade N (01)'!Y57</f>
        <v>4.7289761320544278E-2</v>
      </c>
      <c r="T57" s="62">
        <f>'Residentes idade N (01)'!U57/'Residentes idade N (01)'!Y57</f>
        <v>2.5280690014127444E-2</v>
      </c>
      <c r="U57" s="62">
        <f>'Residentes idade N (01)'!V57/'Residentes idade N (01)'!Y57</f>
        <v>7.7329169454978062E-3</v>
      </c>
      <c r="V57" s="62">
        <f>'Residentes idade N (01)'!W57/'Residentes idade N (01)'!Y57</f>
        <v>1.4870994125957321E-3</v>
      </c>
      <c r="W57" s="150">
        <f>'Residentes idade N (01)'!X57/'Residentes idade N (01)'!Y57</f>
        <v>1.487099412595732E-4</v>
      </c>
    </row>
    <row r="58" spans="2:23" ht="14.25" customHeight="1">
      <c r="B58" s="19" t="s">
        <v>45</v>
      </c>
      <c r="C58" s="149">
        <f>'Residentes idade N (01)'!D58/'Residentes idade N (01)'!Y58</f>
        <v>3.2461509923947321E-2</v>
      </c>
      <c r="D58" s="62">
        <f>'Residentes idade N (01)'!E58/'Residentes idade N (01)'!Y58</f>
        <v>3.051381932851048E-2</v>
      </c>
      <c r="E58" s="62">
        <f>'Residentes idade N (01)'!F58/'Residentes idade N (01)'!Y58</f>
        <v>3.3110740122426263E-2</v>
      </c>
      <c r="F58" s="62">
        <f>'Residentes idade N (01)'!G58/'Residentes idade N (01)'!Y58</f>
        <v>4.3776664811723244E-2</v>
      </c>
      <c r="G58" s="62">
        <f>'Residentes idade N (01)'!H58/'Residentes idade N (01)'!Y58</f>
        <v>6.3531812279725472E-2</v>
      </c>
      <c r="H58" s="62">
        <f>'Residentes idade N (01)'!I58/'Residentes idade N (01)'!Y58</f>
        <v>6.0378408458542011E-2</v>
      </c>
      <c r="I58" s="62">
        <f>'Residentes idade N (01)'!J58/'Residentes idade N (01)'!Y58</f>
        <v>5.0454461138935265E-2</v>
      </c>
      <c r="J58" s="62">
        <f>'Residentes idade N (01)'!K58/'Residentes idade N (01)'!Y58</f>
        <v>5.3329623446484883E-2</v>
      </c>
      <c r="K58" s="62">
        <f>'Residentes idade N (01)'!L58/'Residentes idade N (01)'!Y58</f>
        <v>5.5462808384344281E-2</v>
      </c>
      <c r="L58" s="62">
        <f>'Residentes idade N (01)'!M58/'Residentes idade N (01)'!Y58</f>
        <v>6.2140604711556295E-2</v>
      </c>
      <c r="M58" s="62">
        <f>'Residentes idade N (01)'!N58/'Residentes idade N (01)'!Y58</f>
        <v>6.798367649786681E-2</v>
      </c>
      <c r="N58" s="62">
        <f>'Residentes idade N (01)'!O58/'Residentes idade N (01)'!Y58</f>
        <v>5.7595993322203672E-2</v>
      </c>
      <c r="O58" s="62">
        <f>'Residentes idade N (01)'!P58/'Residentes idade N (01)'!Y58</f>
        <v>5.7966982007048785E-2</v>
      </c>
      <c r="P58" s="62">
        <f>'Residentes idade N (01)'!Q58/'Residentes idade N (01)'!Y58</f>
        <v>7.2992023743275833E-2</v>
      </c>
      <c r="Q58" s="62">
        <f>'Residentes idade N (01)'!R58/'Residentes idade N (01)'!Y58</f>
        <v>8.5234650343164534E-2</v>
      </c>
      <c r="R58" s="62">
        <f>'Residentes idade N (01)'!S58/'Residentes idade N (01)'!Y58</f>
        <v>8.3101465405305136E-2</v>
      </c>
      <c r="S58" s="62">
        <f>'Residentes idade N (01)'!T58/'Residentes idade N (01)'!Y58</f>
        <v>5.0639955481357822E-2</v>
      </c>
      <c r="T58" s="62">
        <f>'Residentes idade N (01)'!U58/'Residentes idade N (01)'!Y58</f>
        <v>2.57837135967353E-2</v>
      </c>
      <c r="U58" s="62">
        <f>'Residentes idade N (01)'!V58/'Residentes idade N (01)'!Y58</f>
        <v>1.1500649230198478E-2</v>
      </c>
      <c r="V58" s="62">
        <f>'Residentes idade N (01)'!W58/'Residentes idade N (01)'!Y58</f>
        <v>1.8549434242255611E-3</v>
      </c>
      <c r="W58" s="150">
        <f>'Residentes idade N (01)'!X58/'Residentes idade N (01)'!Y58</f>
        <v>1.854943424225561E-4</v>
      </c>
    </row>
    <row r="59" spans="2:23" ht="14.25" customHeight="1">
      <c r="B59" s="19" t="s">
        <v>46</v>
      </c>
      <c r="C59" s="149">
        <f>'Residentes idade N (01)'!D59/'Residentes idade N (01)'!Y59</f>
        <v>2.6603079751781198E-2</v>
      </c>
      <c r="D59" s="62">
        <f>'Residentes idade N (01)'!E59/'Residentes idade N (01)'!Y59</f>
        <v>2.92461503102735E-2</v>
      </c>
      <c r="E59" s="62">
        <f>'Residentes idade N (01)'!F59/'Residentes idade N (01)'!Y59</f>
        <v>2.7235118363594577E-2</v>
      </c>
      <c r="F59" s="62">
        <f>'Residentes idade N (01)'!G59/'Residentes idade N (01)'!Y59</f>
        <v>4.2978625603309582E-2</v>
      </c>
      <c r="G59" s="62">
        <f>'Residentes idade N (01)'!H59/'Residentes idade N (01)'!Y59</f>
        <v>7.549988508388876E-2</v>
      </c>
      <c r="H59" s="62">
        <f>'Residentes idade N (01)'!I59/'Residentes idade N (01)'!Y59</f>
        <v>7.5040220638933577E-2</v>
      </c>
      <c r="I59" s="62">
        <f>'Residentes idade N (01)'!J59/'Residentes idade N (01)'!Y59</f>
        <v>5.6481268673868074E-2</v>
      </c>
      <c r="J59" s="62">
        <f>'Residentes idade N (01)'!K59/'Residentes idade N (01)'!Y59</f>
        <v>5.1482417834980462E-2</v>
      </c>
      <c r="K59" s="62">
        <f>'Residentes idade N (01)'!L59/'Residentes idade N (01)'!Y59</f>
        <v>5.4182946449092162E-2</v>
      </c>
      <c r="L59" s="62">
        <f>'Residentes idade N (01)'!M59/'Residentes idade N (01)'!Y59</f>
        <v>6.0158584233509539E-2</v>
      </c>
      <c r="M59" s="62">
        <f>'Residentes idade N (01)'!N59/'Residentes idade N (01)'!Y59</f>
        <v>7.3086646747874046E-2</v>
      </c>
      <c r="N59" s="62">
        <f>'Residentes idade N (01)'!O59/'Residentes idade N (01)'!Y59</f>
        <v>6.205470006894967E-2</v>
      </c>
      <c r="O59" s="62">
        <f>'Residentes idade N (01)'!P59/'Residentes idade N (01)'!Y59</f>
        <v>6.5904389795449325E-2</v>
      </c>
      <c r="P59" s="62">
        <f>'Residentes idade N (01)'!Q59/'Residentes idade N (01)'!Y59</f>
        <v>7.6649046196276716E-2</v>
      </c>
      <c r="Q59" s="62">
        <f>'Residentes idade N (01)'!R59/'Residentes idade N (01)'!Y59</f>
        <v>7.9694323144104809E-2</v>
      </c>
      <c r="R59" s="62">
        <f>'Residentes idade N (01)'!S59/'Residentes idade N (01)'!Y59</f>
        <v>6.7513215352792463E-2</v>
      </c>
      <c r="S59" s="62">
        <f>'Residentes idade N (01)'!T59/'Residentes idade N (01)'!Y59</f>
        <v>4.131234199034705E-2</v>
      </c>
      <c r="T59" s="62">
        <f>'Residentes idade N (01)'!U59/'Residentes idade N (01)'!Y59</f>
        <v>2.4074925304527695E-2</v>
      </c>
      <c r="U59" s="62">
        <f>'Residentes idade N (01)'!V59/'Residentes idade N (01)'!Y59</f>
        <v>8.791082509767869E-3</v>
      </c>
      <c r="V59" s="62">
        <f>'Residentes idade N (01)'!W59/'Residentes idade N (01)'!Y59</f>
        <v>1.8961158354401286E-3</v>
      </c>
      <c r="W59" s="150">
        <f>'Residentes idade N (01)'!X59/'Residentes idade N (01)'!Y59</f>
        <v>1.1491611123879568E-4</v>
      </c>
    </row>
    <row r="60" spans="2:23" ht="14.25" customHeight="1">
      <c r="B60" s="19" t="s">
        <v>47</v>
      </c>
      <c r="C60" s="149">
        <f>'Residentes idade N (01)'!D60/'Residentes idade N (01)'!Y60</f>
        <v>3.1116534472239169E-2</v>
      </c>
      <c r="D60" s="62">
        <f>'Residentes idade N (01)'!E60/'Residentes idade N (01)'!Y60</f>
        <v>2.8981086028065893E-2</v>
      </c>
      <c r="E60" s="62">
        <f>'Residentes idade N (01)'!F60/'Residentes idade N (01)'!Y60</f>
        <v>2.928615009151922E-2</v>
      </c>
      <c r="F60" s="62">
        <f>'Residentes idade N (01)'!G60/'Residentes idade N (01)'!Y60</f>
        <v>3.8438071995118978E-2</v>
      </c>
      <c r="G60" s="62">
        <f>'Residentes idade N (01)'!H60/'Residentes idade N (01)'!Y60</f>
        <v>7.7791336180597928E-2</v>
      </c>
      <c r="H60" s="62">
        <f>'Residentes idade N (01)'!I60/'Residentes idade N (01)'!Y60</f>
        <v>6.4368517388651611E-2</v>
      </c>
      <c r="I60" s="62">
        <f>'Residentes idade N (01)'!J60/'Residentes idade N (01)'!Y60</f>
        <v>6.5283709579011598E-2</v>
      </c>
      <c r="J60" s="62">
        <f>'Residentes idade N (01)'!K60/'Residentes idade N (01)'!Y60</f>
        <v>5.6741915802318486E-2</v>
      </c>
      <c r="K60" s="62">
        <f>'Residentes idade N (01)'!L60/'Residentes idade N (01)'!Y60</f>
        <v>5.9182428309945086E-2</v>
      </c>
      <c r="L60" s="62">
        <f>'Residentes idade N (01)'!M60/'Residentes idade N (01)'!Y60</f>
        <v>6.4063453325198291E-2</v>
      </c>
      <c r="M60" s="62">
        <f>'Residentes idade N (01)'!N60/'Residentes idade N (01)'!Y60</f>
        <v>6.6503965832824891E-2</v>
      </c>
      <c r="N60" s="62">
        <f>'Residentes idade N (01)'!O60/'Residentes idade N (01)'!Y60</f>
        <v>5.521659548505186E-2</v>
      </c>
      <c r="O60" s="62">
        <f>'Residentes idade N (01)'!P60/'Residentes idade N (01)'!Y60</f>
        <v>6.5893837705918237E-2</v>
      </c>
      <c r="P60" s="62">
        <f>'Residentes idade N (01)'!Q60/'Residentes idade N (01)'!Y60</f>
        <v>7.7486272117144595E-2</v>
      </c>
      <c r="Q60" s="62">
        <f>'Residentes idade N (01)'!R60/'Residentes idade N (01)'!Y60</f>
        <v>7.9926784624771208E-2</v>
      </c>
      <c r="R60" s="62">
        <f>'Residentes idade N (01)'!S60/'Residentes idade N (01)'!Y60</f>
        <v>6.3453325198291638E-2</v>
      </c>
      <c r="S60" s="62">
        <f>'Residentes idade N (01)'!T60/'Residentes idade N (01)'!Y60</f>
        <v>4.3319097010372176E-2</v>
      </c>
      <c r="T60" s="62">
        <f>'Residentes idade N (01)'!U60/'Residentes idade N (01)'!Y60</f>
        <v>2.3794996949359364E-2</v>
      </c>
      <c r="U60" s="62">
        <f>'Residentes idade N (01)'!V60/'Residentes idade N (01)'!Y60</f>
        <v>8.2367297132397797E-3</v>
      </c>
      <c r="V60" s="62">
        <f>'Residentes idade N (01)'!W60/'Residentes idade N (01)'!Y60</f>
        <v>9.1519219035997561E-4</v>
      </c>
      <c r="W60" s="150">
        <f>'Residentes idade N (01)'!X60/'Residentes idade N (01)'!Y60</f>
        <v>0</v>
      </c>
    </row>
    <row r="61" spans="2:23" ht="14.25" customHeight="1">
      <c r="B61" s="19" t="s">
        <v>48</v>
      </c>
      <c r="C61" s="149">
        <f>'Residentes idade N (01)'!D61/'Residentes idade N (01)'!Y61</f>
        <v>3.6475682878081277E-2</v>
      </c>
      <c r="D61" s="62">
        <f>'Residentes idade N (01)'!E61/'Residentes idade N (01)'!Y61</f>
        <v>3.4477015323117921E-2</v>
      </c>
      <c r="E61" s="62">
        <f>'Residentes idade N (01)'!F61/'Residentes idade N (01)'!Y61</f>
        <v>3.6475682878081277E-2</v>
      </c>
      <c r="F61" s="62">
        <f>'Residentes idade N (01)'!G61/'Residentes idade N (01)'!Y61</f>
        <v>4.380413057961359E-2</v>
      </c>
      <c r="G61" s="62">
        <f>'Residentes idade N (01)'!H61/'Residentes idade N (01)'!Y61</f>
        <v>6.8287808127914726E-2</v>
      </c>
      <c r="H61" s="62">
        <f>'Residentes idade N (01)'!I61/'Residentes idade N (01)'!Y61</f>
        <v>6.8620919387075277E-2</v>
      </c>
      <c r="I61" s="62">
        <f>'Residentes idade N (01)'!J61/'Residentes idade N (01)'!Y61</f>
        <v>5.6628914057295136E-2</v>
      </c>
      <c r="J61" s="62">
        <f>'Residentes idade N (01)'!K61/'Residentes idade N (01)'!Y61</f>
        <v>6.7288474350433045E-2</v>
      </c>
      <c r="K61" s="62">
        <f>'Residentes idade N (01)'!L61/'Residentes idade N (01)'!Y61</f>
        <v>5.9127248500999333E-2</v>
      </c>
      <c r="L61" s="62">
        <f>'Residentes idade N (01)'!M61/'Residentes idade N (01)'!Y61</f>
        <v>6.3790806129247174E-2</v>
      </c>
      <c r="M61" s="62">
        <f>'Residentes idade N (01)'!N61/'Residentes idade N (01)'!Y61</f>
        <v>6.3624250499666885E-2</v>
      </c>
      <c r="N61" s="62">
        <f>'Residentes idade N (01)'!O61/'Residentes idade N (01)'!Y61</f>
        <v>6.0626249167221855E-2</v>
      </c>
      <c r="O61" s="62">
        <f>'Residentes idade N (01)'!P61/'Residentes idade N (01)'!Y61</f>
        <v>6.1459027315123253E-2</v>
      </c>
      <c r="P61" s="62">
        <f>'Residentes idade N (01)'!Q61/'Residentes idade N (01)'!Y61</f>
        <v>6.1792138574283811E-2</v>
      </c>
      <c r="Q61" s="62">
        <f>'Residentes idade N (01)'!R61/'Residentes idade N (01)'!Y61</f>
        <v>6.5789473684210523E-2</v>
      </c>
      <c r="R61" s="62">
        <f>'Residentes idade N (01)'!S61/'Residentes idade N (01)'!Y61</f>
        <v>6.1792138574283811E-2</v>
      </c>
      <c r="S61" s="62">
        <f>'Residentes idade N (01)'!T61/'Residentes idade N (01)'!Y61</f>
        <v>4.0806129247168553E-2</v>
      </c>
      <c r="T61" s="62">
        <f>'Residentes idade N (01)'!U61/'Residentes idade N (01)'!Y61</f>
        <v>3.1312458361092602E-2</v>
      </c>
      <c r="U61" s="62">
        <f>'Residentes idade N (01)'!V61/'Residentes idade N (01)'!Y61</f>
        <v>1.3157894736842105E-2</v>
      </c>
      <c r="V61" s="62">
        <f>'Residentes idade N (01)'!W61/'Residentes idade N (01)'!Y61</f>
        <v>3.8307794803464357E-3</v>
      </c>
      <c r="W61" s="150">
        <f>'Residentes idade N (01)'!X61/'Residentes idade N (01)'!Y61</f>
        <v>8.3277814790139908E-4</v>
      </c>
    </row>
    <row r="62" spans="2:23" ht="14.25" customHeight="1">
      <c r="B62" s="19" t="s">
        <v>49</v>
      </c>
      <c r="C62" s="149">
        <f>'Residentes idade N (01)'!D62/'Residentes idade N (01)'!Y62</f>
        <v>4.3331457512661792E-2</v>
      </c>
      <c r="D62" s="62">
        <f>'Residentes idade N (01)'!E62/'Residentes idade N (01)'!Y62</f>
        <v>3.8829487900956666E-2</v>
      </c>
      <c r="E62" s="62">
        <f>'Residentes idade N (01)'!F62/'Residentes idade N (01)'!Y62</f>
        <v>4.8396173325830051E-2</v>
      </c>
      <c r="F62" s="62">
        <f>'Residentes idade N (01)'!G62/'Residentes idade N (01)'!Y62</f>
        <v>5.9651097355092851E-2</v>
      </c>
      <c r="G62" s="62">
        <f>'Residentes idade N (01)'!H62/'Residentes idade N (01)'!Y62</f>
        <v>6.3027574563871688E-2</v>
      </c>
      <c r="H62" s="62">
        <f>'Residentes idade N (01)'!I62/'Residentes idade N (01)'!Y62</f>
        <v>5.852560495216657E-2</v>
      </c>
      <c r="I62" s="62">
        <f>'Residentes idade N (01)'!J62/'Residentes idade N (01)'!Y62</f>
        <v>5.852560495216657E-2</v>
      </c>
      <c r="J62" s="62">
        <f>'Residentes idade N (01)'!K62/'Residentes idade N (01)'!Y62</f>
        <v>7.597073719752391E-2</v>
      </c>
      <c r="K62" s="62">
        <f>'Residentes idade N (01)'!L62/'Residentes idade N (01)'!Y62</f>
        <v>5.4586381541924592E-2</v>
      </c>
      <c r="L62" s="62">
        <f>'Residentes idade N (01)'!M62/'Residentes idade N (01)'!Y62</f>
        <v>5.0647158131682614E-2</v>
      </c>
      <c r="M62" s="62">
        <f>'Residentes idade N (01)'!N62/'Residentes idade N (01)'!Y62</f>
        <v>6.3027574563871688E-2</v>
      </c>
      <c r="N62" s="62">
        <f>'Residentes idade N (01)'!O62/'Residentes idade N (01)'!Y62</f>
        <v>5.7962858750703436E-2</v>
      </c>
      <c r="O62" s="62">
        <f>'Residentes idade N (01)'!P62/'Residentes idade N (01)'!Y62</f>
        <v>6.6966797974113673E-2</v>
      </c>
      <c r="P62" s="62">
        <f>'Residentes idade N (01)'!Q62/'Residentes idade N (01)'!Y62</f>
        <v>8.4411930219471021E-2</v>
      </c>
      <c r="Q62" s="62">
        <f>'Residentes idade N (01)'!R62/'Residentes idade N (01)'!Y62</f>
        <v>7.8784468204839614E-2</v>
      </c>
      <c r="R62" s="62">
        <f>'Residentes idade N (01)'!S62/'Residentes idade N (01)'!Y62</f>
        <v>5.0084411930219473E-2</v>
      </c>
      <c r="S62" s="62">
        <f>'Residentes idade N (01)'!T62/'Residentes idade N (01)'!Y62</f>
        <v>2.4760832864378166E-2</v>
      </c>
      <c r="T62" s="62">
        <f>'Residentes idade N (01)'!U62/'Residentes idade N (01)'!Y62</f>
        <v>1.5756893640967922E-2</v>
      </c>
      <c r="U62" s="62">
        <f>'Residentes idade N (01)'!V62/'Residentes idade N (01)'!Y62</f>
        <v>6.1902082160945416E-3</v>
      </c>
      <c r="V62" s="62">
        <f>'Residentes idade N (01)'!W62/'Residentes idade N (01)'!Y62</f>
        <v>5.6274620146314015E-4</v>
      </c>
      <c r="W62" s="150">
        <f>'Residentes idade N (01)'!X62/'Residentes idade N (01)'!Y62</f>
        <v>0</v>
      </c>
    </row>
    <row r="63" spans="2:23" ht="14.25" customHeight="1">
      <c r="B63" s="19" t="s">
        <v>50</v>
      </c>
      <c r="C63" s="149">
        <f>'Residentes idade N (01)'!D63/'Residentes idade N (01)'!Y63</f>
        <v>2.297872340425532E-2</v>
      </c>
      <c r="D63" s="62">
        <f>'Residentes idade N (01)'!E63/'Residentes idade N (01)'!Y63</f>
        <v>2.297872340425532E-2</v>
      </c>
      <c r="E63" s="62">
        <f>'Residentes idade N (01)'!F63/'Residentes idade N (01)'!Y63</f>
        <v>2.2127659574468085E-2</v>
      </c>
      <c r="F63" s="62">
        <f>'Residentes idade N (01)'!G63/'Residentes idade N (01)'!Y63</f>
        <v>3.7446808510638301E-2</v>
      </c>
      <c r="G63" s="62">
        <f>'Residentes idade N (01)'!H63/'Residentes idade N (01)'!Y63</f>
        <v>6.7234042553191486E-2</v>
      </c>
      <c r="H63" s="62">
        <f>'Residentes idade N (01)'!I63/'Residentes idade N (01)'!Y63</f>
        <v>7.4042553191489363E-2</v>
      </c>
      <c r="I63" s="62">
        <f>'Residentes idade N (01)'!J63/'Residentes idade N (01)'!Y63</f>
        <v>7.1489361702127663E-2</v>
      </c>
      <c r="J63" s="62">
        <f>'Residentes idade N (01)'!K63/'Residentes idade N (01)'!Y63</f>
        <v>6.5531914893617024E-2</v>
      </c>
      <c r="K63" s="62">
        <f>'Residentes idade N (01)'!L63/'Residentes idade N (01)'!Y63</f>
        <v>6.0425531914893617E-2</v>
      </c>
      <c r="L63" s="62">
        <f>'Residentes idade N (01)'!M63/'Residentes idade N (01)'!Y63</f>
        <v>6.1276595744680848E-2</v>
      </c>
      <c r="M63" s="62">
        <f>'Residentes idade N (01)'!N63/'Residentes idade N (01)'!Y63</f>
        <v>5.0212765957446809E-2</v>
      </c>
      <c r="N63" s="62">
        <f>'Residentes idade N (01)'!O63/'Residentes idade N (01)'!Y63</f>
        <v>6.5531914893617024E-2</v>
      </c>
      <c r="O63" s="62">
        <f>'Residentes idade N (01)'!P63/'Residentes idade N (01)'!Y63</f>
        <v>5.3617021276595747E-2</v>
      </c>
      <c r="P63" s="62">
        <f>'Residentes idade N (01)'!Q63/'Residentes idade N (01)'!Y63</f>
        <v>6.8936170212765963E-2</v>
      </c>
      <c r="Q63" s="62">
        <f>'Residentes idade N (01)'!R63/'Residentes idade N (01)'!Y63</f>
        <v>8.595744680851064E-2</v>
      </c>
      <c r="R63" s="62">
        <f>'Residentes idade N (01)'!S63/'Residentes idade N (01)'!Y63</f>
        <v>7.5744680851063825E-2</v>
      </c>
      <c r="S63" s="62">
        <f>'Residentes idade N (01)'!T63/'Residentes idade N (01)'!Y63</f>
        <v>4.170212765957447E-2</v>
      </c>
      <c r="T63" s="62">
        <f>'Residentes idade N (01)'!U63/'Residentes idade N (01)'!Y63</f>
        <v>3.4042553191489362E-2</v>
      </c>
      <c r="U63" s="62">
        <f>'Residentes idade N (01)'!V63/'Residentes idade N (01)'!Y63</f>
        <v>1.6170212765957447E-2</v>
      </c>
      <c r="V63" s="62">
        <f>'Residentes idade N (01)'!W63/'Residentes idade N (01)'!Y63</f>
        <v>1.7021276595744681E-3</v>
      </c>
      <c r="W63" s="150">
        <f>'Residentes idade N (01)'!X63/'Residentes idade N (01)'!Y63</f>
        <v>8.5106382978723403E-4</v>
      </c>
    </row>
    <row r="64" spans="2:23" ht="14.25" customHeight="1">
      <c r="B64" s="19" t="s">
        <v>51</v>
      </c>
      <c r="C64" s="149">
        <f>'Residentes idade N (01)'!D64/'Residentes idade N (01)'!Y64</f>
        <v>2.698097131496734E-2</v>
      </c>
      <c r="D64" s="62">
        <f>'Residentes idade N (01)'!E64/'Residentes idade N (01)'!Y64</f>
        <v>3.7773359840954271E-2</v>
      </c>
      <c r="E64" s="62">
        <f>'Residentes idade N (01)'!F64/'Residentes idade N (01)'!Y64</f>
        <v>4.0897472309003126E-2</v>
      </c>
      <c r="F64" s="62">
        <f>'Residentes idade N (01)'!G64/'Residentes idade N (01)'!Y64</f>
        <v>5.168986083499006E-2</v>
      </c>
      <c r="G64" s="62">
        <f>'Residentes idade N (01)'!H64/'Residentes idade N (01)'!Y64</f>
        <v>7.1570576540755465E-2</v>
      </c>
      <c r="H64" s="62">
        <f>'Residentes idade N (01)'!I64/'Residentes idade N (01)'!Y64</f>
        <v>7.8670832149957404E-2</v>
      </c>
      <c r="I64" s="62">
        <f>'Residentes idade N (01)'!J64/'Residentes idade N (01)'!Y64</f>
        <v>5.8790116444191992E-2</v>
      </c>
      <c r="J64" s="62">
        <f>'Residentes idade N (01)'!K64/'Residentes idade N (01)'!Y64</f>
        <v>6.3618290258449298E-2</v>
      </c>
      <c r="K64" s="62">
        <f>'Residentes idade N (01)'!L64/'Residentes idade N (01)'!Y64</f>
        <v>6.3334280034081231E-2</v>
      </c>
      <c r="L64" s="62">
        <f>'Residentes idade N (01)'!M64/'Residentes idade N (01)'!Y64</f>
        <v>6.1062198239136611E-2</v>
      </c>
      <c r="M64" s="62">
        <f>'Residentes idade N (01)'!N64/'Residentes idade N (01)'!Y64</f>
        <v>5.9358136892928147E-2</v>
      </c>
      <c r="N64" s="62">
        <f>'Residentes idade N (01)'!O64/'Residentes idade N (01)'!Y64</f>
        <v>6.7026412950866227E-2</v>
      </c>
      <c r="O64" s="62">
        <f>'Residentes idade N (01)'!P64/'Residentes idade N (01)'!Y64</f>
        <v>7.1854586765123546E-2</v>
      </c>
      <c r="P64" s="62">
        <f>'Residentes idade N (01)'!Q64/'Residentes idade N (01)'!Y64</f>
        <v>6.7878443623970469E-2</v>
      </c>
      <c r="Q64" s="62">
        <f>'Residentes idade N (01)'!R64/'Residentes idade N (01)'!Y64</f>
        <v>6.5038341380289688E-2</v>
      </c>
      <c r="R64" s="62">
        <f>'Residentes idade N (01)'!S64/'Residentes idade N (01)'!Y64</f>
        <v>4.8849758591309286E-2</v>
      </c>
      <c r="S64" s="62">
        <f>'Residentes idade N (01)'!T64/'Residentes idade N (01)'!Y64</f>
        <v>3.4081226924169268E-2</v>
      </c>
      <c r="T64" s="62">
        <f>'Residentes idade N (01)'!U64/'Residentes idade N (01)'!Y64</f>
        <v>2.2720817949446179E-2</v>
      </c>
      <c r="U64" s="62">
        <f>'Residentes idade N (01)'!V64/'Residentes idade N (01)'!Y64</f>
        <v>7.1002556092019308E-3</v>
      </c>
      <c r="V64" s="62">
        <f>'Residentes idade N (01)'!W64/'Residentes idade N (01)'!Y64</f>
        <v>1.136040897472309E-3</v>
      </c>
      <c r="W64" s="150">
        <f>'Residentes idade N (01)'!X64/'Residentes idade N (01)'!Y64</f>
        <v>5.6802044873615449E-4</v>
      </c>
    </row>
    <row r="65" spans="2:23" ht="14.25" customHeight="1">
      <c r="B65" s="19" t="s">
        <v>52</v>
      </c>
      <c r="C65" s="149">
        <f>'Residentes idade N (01)'!D65/'Residentes idade N (01)'!Y65</f>
        <v>3.3725089422585591E-2</v>
      </c>
      <c r="D65" s="62">
        <f>'Residentes idade N (01)'!E65/'Residentes idade N (01)'!Y65</f>
        <v>3.4747061829330607E-2</v>
      </c>
      <c r="E65" s="62">
        <f>'Residentes idade N (01)'!F65/'Residentes idade N (01)'!Y65</f>
        <v>3.1340487140180548E-2</v>
      </c>
      <c r="F65" s="62">
        <f>'Residentes idade N (01)'!G65/'Residentes idade N (01)'!Y65</f>
        <v>4.1389882473173226E-2</v>
      </c>
      <c r="G65" s="62">
        <f>'Residentes idade N (01)'!H65/'Residentes idade N (01)'!Y65</f>
        <v>6.7790836314086181E-2</v>
      </c>
      <c r="H65" s="62">
        <f>'Residentes idade N (01)'!I65/'Residentes idade N (01)'!Y65</f>
        <v>6.5576562766138644E-2</v>
      </c>
      <c r="I65" s="62">
        <f>'Residentes idade N (01)'!J65/'Residentes idade N (01)'!Y65</f>
        <v>5.6889797308805994E-2</v>
      </c>
      <c r="J65" s="62">
        <f>'Residentes idade N (01)'!K65/'Residentes idade N (01)'!Y65</f>
        <v>5.6889797308805994E-2</v>
      </c>
      <c r="K65" s="62">
        <f>'Residentes idade N (01)'!L65/'Residentes idade N (01)'!Y65</f>
        <v>5.4505195026400957E-2</v>
      </c>
      <c r="L65" s="62">
        <f>'Residentes idade N (01)'!M65/'Residentes idade N (01)'!Y65</f>
        <v>6.5235905297223645E-2</v>
      </c>
      <c r="M65" s="62">
        <f>'Residentes idade N (01)'!N65/'Residentes idade N (01)'!Y65</f>
        <v>6.710952137625617E-2</v>
      </c>
      <c r="N65" s="62">
        <f>'Residentes idade N (01)'!O65/'Residentes idade N (01)'!Y65</f>
        <v>6.7620507579628689E-2</v>
      </c>
      <c r="O65" s="62">
        <f>'Residentes idade N (01)'!P65/'Residentes idade N (01)'!Y65</f>
        <v>6.4554590359393635E-2</v>
      </c>
      <c r="P65" s="62">
        <f>'Residentes idade N (01)'!Q65/'Residentes idade N (01)'!Y65</f>
        <v>6.5235905297223645E-2</v>
      </c>
      <c r="Q65" s="62">
        <f>'Residentes idade N (01)'!R65/'Residentes idade N (01)'!Y65</f>
        <v>6.9323794924203708E-2</v>
      </c>
      <c r="R65" s="62">
        <f>'Residentes idade N (01)'!S65/'Residentes idade N (01)'!Y65</f>
        <v>7.2049054675523763E-2</v>
      </c>
      <c r="S65" s="62">
        <f>'Residentes idade N (01)'!T65/'Residentes idade N (01)'!Y65</f>
        <v>4.4455799693408279E-2</v>
      </c>
      <c r="T65" s="62">
        <f>'Residentes idade N (01)'!U65/'Residentes idade N (01)'!Y65</f>
        <v>2.8274569919945494E-2</v>
      </c>
      <c r="U65" s="62">
        <f>'Residentes idade N (01)'!V65/'Residentes idade N (01)'!Y65</f>
        <v>1.0219724067450179E-2</v>
      </c>
      <c r="V65" s="62">
        <f>'Residentes idade N (01)'!W65/'Residentes idade N (01)'!Y65</f>
        <v>2.5549310168625446E-3</v>
      </c>
      <c r="W65" s="150">
        <f>'Residentes idade N (01)'!X65/'Residentes idade N (01)'!Y65</f>
        <v>5.1098620337250899E-4</v>
      </c>
    </row>
    <row r="66" spans="2:23" ht="14.25" customHeight="1">
      <c r="B66" s="19" t="s">
        <v>53</v>
      </c>
      <c r="C66" s="149">
        <f>'Residentes idade N (01)'!D66/'Residentes idade N (01)'!Y66</f>
        <v>2.9763299742207639E-2</v>
      </c>
      <c r="D66" s="62">
        <f>'Residentes idade N (01)'!E66/'Residentes idade N (01)'!Y66</f>
        <v>3.1403796578392311E-2</v>
      </c>
      <c r="E66" s="62">
        <f>'Residentes idade N (01)'!F66/'Residentes idade N (01)'!Y66</f>
        <v>3.5856573705179286E-2</v>
      </c>
      <c r="F66" s="62">
        <f>'Residentes idade N (01)'!G66/'Residentes idade N (01)'!Y66</f>
        <v>4.1246777595500349E-2</v>
      </c>
      <c r="G66" s="62">
        <f>'Residentes idade N (01)'!H66/'Residentes idade N (01)'!Y66</f>
        <v>6.6322943520037494E-2</v>
      </c>
      <c r="H66" s="62">
        <f>'Residentes idade N (01)'!I66/'Residentes idade N (01)'!Y66</f>
        <v>7.7806421373330215E-2</v>
      </c>
      <c r="I66" s="62">
        <f>'Residentes idade N (01)'!J66/'Residentes idade N (01)'!Y66</f>
        <v>6.327630653855168E-2</v>
      </c>
      <c r="J66" s="62">
        <f>'Residentes idade N (01)'!K66/'Residentes idade N (01)'!Y66</f>
        <v>5.6714319193812986E-2</v>
      </c>
      <c r="K66" s="62">
        <f>'Residentes idade N (01)'!L66/'Residentes idade N (01)'!Y66</f>
        <v>6.2104523084134049E-2</v>
      </c>
      <c r="L66" s="62">
        <f>'Residentes idade N (01)'!M66/'Residentes idade N (01)'!Y66</f>
        <v>5.5308179048511832E-2</v>
      </c>
      <c r="M66" s="62">
        <f>'Residentes idade N (01)'!N66/'Residentes idade N (01)'!Y66</f>
        <v>6.1167096320599953E-2</v>
      </c>
      <c r="N66" s="62">
        <f>'Residentes idade N (01)'!O66/'Residentes idade N (01)'!Y66</f>
        <v>5.8589172720881183E-2</v>
      </c>
      <c r="O66" s="62">
        <f>'Residentes idade N (01)'!P66/'Residentes idade N (01)'!Y66</f>
        <v>7.6165924537145532E-2</v>
      </c>
      <c r="P66" s="62">
        <f>'Residentes idade N (01)'!Q66/'Residentes idade N (01)'!Y66</f>
        <v>8.1321771736583073E-2</v>
      </c>
      <c r="Q66" s="62">
        <f>'Residentes idade N (01)'!R66/'Residentes idade N (01)'!Y66</f>
        <v>8.1321771736583073E-2</v>
      </c>
      <c r="R66" s="62">
        <f>'Residentes idade N (01)'!S66/'Residentes idade N (01)'!Y66</f>
        <v>6.3745019920318724E-2</v>
      </c>
      <c r="S66" s="62">
        <f>'Residentes idade N (01)'!T66/'Residentes idade N (01)'!Y66</f>
        <v>3.1169439887508789E-2</v>
      </c>
      <c r="T66" s="62">
        <f>'Residentes idade N (01)'!U66/'Residentes idade N (01)'!Y66</f>
        <v>1.8279821888914929E-2</v>
      </c>
      <c r="U66" s="62">
        <f>'Residentes idade N (01)'!V66/'Residentes idade N (01)'!Y66</f>
        <v>6.0932739629716431E-3</v>
      </c>
      <c r="V66" s="62">
        <f>'Residentes idade N (01)'!W66/'Residentes idade N (01)'!Y66</f>
        <v>2.1092102179517225E-3</v>
      </c>
      <c r="W66" s="150">
        <f>'Residentes idade N (01)'!X66/'Residentes idade N (01)'!Y66</f>
        <v>2.3435669088352472E-4</v>
      </c>
    </row>
    <row r="67" spans="2:23" ht="14.25" customHeight="1">
      <c r="B67" s="19" t="s">
        <v>54</v>
      </c>
      <c r="C67" s="149">
        <f>'Residentes idade N (01)'!D67/'Residentes idade N (01)'!Y67</f>
        <v>2.5000000000000001E-2</v>
      </c>
      <c r="D67" s="62">
        <f>'Residentes idade N (01)'!E67/'Residentes idade N (01)'!Y67</f>
        <v>2.5000000000000001E-2</v>
      </c>
      <c r="E67" s="62">
        <f>'Residentes idade N (01)'!F67/'Residentes idade N (01)'!Y67</f>
        <v>2.5862068965517241E-2</v>
      </c>
      <c r="F67" s="62">
        <f>'Residentes idade N (01)'!G67/'Residentes idade N (01)'!Y67</f>
        <v>4.5689655172413794E-2</v>
      </c>
      <c r="G67" s="62">
        <f>'Residentes idade N (01)'!H67/'Residentes idade N (01)'!Y67</f>
        <v>7.3275862068965511E-2</v>
      </c>
      <c r="H67" s="62">
        <f>'Residentes idade N (01)'!I67/'Residentes idade N (01)'!Y67</f>
        <v>7.6724137931034483E-2</v>
      </c>
      <c r="I67" s="62">
        <f>'Residentes idade N (01)'!J67/'Residentes idade N (01)'!Y67</f>
        <v>6.3793103448275865E-2</v>
      </c>
      <c r="J67" s="62">
        <f>'Residentes idade N (01)'!K67/'Residentes idade N (01)'!Y67</f>
        <v>5.8620689655172413E-2</v>
      </c>
      <c r="K67" s="62">
        <f>'Residentes idade N (01)'!L67/'Residentes idade N (01)'!Y67</f>
        <v>5.2586206896551725E-2</v>
      </c>
      <c r="L67" s="62">
        <f>'Residentes idade N (01)'!M67/'Residentes idade N (01)'!Y67</f>
        <v>6.637931034482758E-2</v>
      </c>
      <c r="M67" s="62">
        <f>'Residentes idade N (01)'!N67/'Residentes idade N (01)'!Y67</f>
        <v>6.9827586206896552E-2</v>
      </c>
      <c r="N67" s="62">
        <f>'Residentes idade N (01)'!O67/'Residentes idade N (01)'!Y67</f>
        <v>5.9482758620689656E-2</v>
      </c>
      <c r="O67" s="62">
        <f>'Residentes idade N (01)'!P67/'Residentes idade N (01)'!Y67</f>
        <v>6.0344827586206899E-2</v>
      </c>
      <c r="P67" s="62">
        <f>'Residentes idade N (01)'!Q67/'Residentes idade N (01)'!Y67</f>
        <v>7.586206896551724E-2</v>
      </c>
      <c r="Q67" s="62">
        <f>'Residentes idade N (01)'!R67/'Residentes idade N (01)'!Y67</f>
        <v>7.1551724137931039E-2</v>
      </c>
      <c r="R67" s="62">
        <f>'Residentes idade N (01)'!S67/'Residentes idade N (01)'!Y67</f>
        <v>6.2068965517241378E-2</v>
      </c>
      <c r="S67" s="62">
        <f>'Residentes idade N (01)'!T67/'Residentes idade N (01)'!Y67</f>
        <v>4.3965517241379308E-2</v>
      </c>
      <c r="T67" s="62">
        <f>'Residentes idade N (01)'!U67/'Residentes idade N (01)'!Y67</f>
        <v>2.8448275862068967E-2</v>
      </c>
      <c r="U67" s="62">
        <f>'Residentes idade N (01)'!V67/'Residentes idade N (01)'!Y67</f>
        <v>1.3793103448275862E-2</v>
      </c>
      <c r="V67" s="62">
        <f>'Residentes idade N (01)'!W67/'Residentes idade N (01)'!Y67</f>
        <v>1.7241379310344827E-3</v>
      </c>
      <c r="W67" s="150">
        <f>'Residentes idade N (01)'!X67/'Residentes idade N (01)'!Y67</f>
        <v>0</v>
      </c>
    </row>
    <row r="68" spans="2:23" ht="14.25" customHeight="1">
      <c r="B68" s="19" t="s">
        <v>55</v>
      </c>
      <c r="C68" s="151">
        <f>'Residentes idade N (01)'!D68/'Residentes idade N (01)'!Y68</f>
        <v>3.7757009345794394E-2</v>
      </c>
      <c r="D68" s="152">
        <f>'Residentes idade N (01)'!E68/'Residentes idade N (01)'!Y68</f>
        <v>3.3644859813084113E-2</v>
      </c>
      <c r="E68" s="152">
        <f>'Residentes idade N (01)'!F68/'Residentes idade N (01)'!Y68</f>
        <v>3.5514018691588788E-2</v>
      </c>
      <c r="F68" s="152">
        <f>'Residentes idade N (01)'!G68/'Residentes idade N (01)'!Y68</f>
        <v>4.6728971962616821E-2</v>
      </c>
      <c r="G68" s="152">
        <f>'Residentes idade N (01)'!H68/'Residentes idade N (01)'!Y68</f>
        <v>7.0280373831775697E-2</v>
      </c>
      <c r="H68" s="152">
        <f>'Residentes idade N (01)'!I68/'Residentes idade N (01)'!Y68</f>
        <v>7.7757009345794395E-2</v>
      </c>
      <c r="I68" s="152">
        <f>'Residentes idade N (01)'!J68/'Residentes idade N (01)'!Y68</f>
        <v>5.5327102803738315E-2</v>
      </c>
      <c r="J68" s="152">
        <f>'Residentes idade N (01)'!K68/'Residentes idade N (01)'!Y68</f>
        <v>5.6822429906542057E-2</v>
      </c>
      <c r="K68" s="152">
        <f>'Residentes idade N (01)'!L68/'Residentes idade N (01)'!Y68</f>
        <v>5.4205607476635512E-2</v>
      </c>
      <c r="L68" s="152">
        <f>'Residentes idade N (01)'!M68/'Residentes idade N (01)'!Y68</f>
        <v>6.4672897196261681E-2</v>
      </c>
      <c r="M68" s="152">
        <f>'Residentes idade N (01)'!N68/'Residentes idade N (01)'!Y68</f>
        <v>6.841121495327103E-2</v>
      </c>
      <c r="N68" s="152">
        <f>'Residentes idade N (01)'!O68/'Residentes idade N (01)'!Y68</f>
        <v>6.803738317757009E-2</v>
      </c>
      <c r="O68" s="152">
        <f>'Residentes idade N (01)'!P68/'Residentes idade N (01)'!Y68</f>
        <v>7.14018691588785E-2</v>
      </c>
      <c r="P68" s="152">
        <f>'Residentes idade N (01)'!Q68/'Residentes idade N (01)'!Y68</f>
        <v>7.7383177570093456E-2</v>
      </c>
      <c r="Q68" s="152">
        <f>'Residentes idade N (01)'!R68/'Residentes idade N (01)'!Y68</f>
        <v>6.8785046728971969E-2</v>
      </c>
      <c r="R68" s="152">
        <f>'Residentes idade N (01)'!S68/'Residentes idade N (01)'!Y68</f>
        <v>5.9065420560747664E-2</v>
      </c>
      <c r="S68" s="152">
        <f>'Residentes idade N (01)'!T68/'Residentes idade N (01)'!Y68</f>
        <v>2.7663551401869158E-2</v>
      </c>
      <c r="T68" s="152">
        <f>'Residentes idade N (01)'!U68/'Residentes idade N (01)'!Y68</f>
        <v>1.6074766355140185E-2</v>
      </c>
      <c r="U68" s="152">
        <f>'Residentes idade N (01)'!V68/'Residentes idade N (01)'!Y68</f>
        <v>9.7196261682242994E-3</v>
      </c>
      <c r="V68" s="152">
        <f>'Residentes idade N (01)'!W68/'Residentes idade N (01)'!Y68</f>
        <v>7.4766355140186912E-4</v>
      </c>
      <c r="W68" s="153">
        <f>'Residentes idade N (01)'!X68/'Residentes idade N (01)'!Y68</f>
        <v>0</v>
      </c>
    </row>
    <row r="69" spans="2:23" ht="12">
      <c r="B69" s="20"/>
      <c r="C69" s="210"/>
      <c r="D69" s="210"/>
      <c r="E69" s="210"/>
      <c r="K69" s="7"/>
    </row>
    <row r="70" spans="2:23">
      <c r="C70" s="210"/>
      <c r="D70" s="210"/>
      <c r="E70" s="210"/>
      <c r="K70" s="133"/>
    </row>
    <row r="74" spans="2:23" ht="11.25">
      <c r="B74" s="5"/>
    </row>
  </sheetData>
  <mergeCells count="7">
    <mergeCell ref="C70:E70"/>
    <mergeCell ref="C9:E9"/>
    <mergeCell ref="F9:G9"/>
    <mergeCell ref="H9:O9"/>
    <mergeCell ref="P9:W9"/>
    <mergeCell ref="C10:W10"/>
    <mergeCell ref="C69:E69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4"/>
  <sheetViews>
    <sheetView showGridLines="0" showRowColHeaders="0" workbookViewId="0">
      <pane xSplit="2" topLeftCell="C1" activePane="topRight" state="frozen"/>
      <selection pane="topRight"/>
    </sheetView>
  </sheetViews>
  <sheetFormatPr defaultRowHeight="12.75"/>
  <cols>
    <col min="1" max="1" width="12" style="68" customWidth="1"/>
    <col min="2" max="2" width="38" style="74" customWidth="1"/>
    <col min="3" max="7" width="10.7109375" style="68" customWidth="1"/>
    <col min="8" max="8" width="1.42578125" style="43" customWidth="1"/>
    <col min="9" max="13" width="10.7109375" style="68" customWidth="1"/>
    <col min="14" max="14" width="1.42578125" style="43" customWidth="1"/>
    <col min="15" max="19" width="10.7109375" style="68" customWidth="1"/>
    <col min="20" max="16384" width="9.140625" style="68"/>
  </cols>
  <sheetData>
    <row r="2" spans="1:19">
      <c r="C2" s="74"/>
      <c r="D2" s="74"/>
      <c r="E2" s="74"/>
      <c r="F2" s="74"/>
      <c r="G2" s="74"/>
      <c r="H2" s="102"/>
    </row>
    <row r="6" spans="1:19" ht="12">
      <c r="A6" s="54" t="s">
        <v>68</v>
      </c>
      <c r="B6" s="44" t="s">
        <v>108</v>
      </c>
      <c r="C6" s="92"/>
    </row>
    <row r="7" spans="1:19" ht="12">
      <c r="A7" s="54"/>
      <c r="B7" s="47" t="s">
        <v>128</v>
      </c>
      <c r="C7" s="92"/>
    </row>
    <row r="8" spans="1:19" ht="11.25">
      <c r="B8" s="208" t="s">
        <v>142</v>
      </c>
      <c r="C8" s="209"/>
      <c r="D8" s="209"/>
      <c r="E8" s="209"/>
      <c r="F8" s="209"/>
      <c r="G8" s="209"/>
      <c r="H8" s="209"/>
      <c r="I8" s="209"/>
    </row>
    <row r="9" spans="1:19" ht="11.25">
      <c r="B9" s="195"/>
      <c r="C9" s="195"/>
      <c r="D9" s="195"/>
      <c r="E9" s="195"/>
      <c r="F9" s="195"/>
      <c r="G9" s="195"/>
      <c r="H9" s="195"/>
      <c r="I9" s="195"/>
    </row>
    <row r="10" spans="1:19" ht="21" customHeight="1">
      <c r="B10" s="71"/>
      <c r="C10" s="206" t="s">
        <v>108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</row>
    <row r="11" spans="1:19" ht="18" customHeight="1">
      <c r="B11" s="72"/>
      <c r="C11" s="214" t="s">
        <v>57</v>
      </c>
      <c r="D11" s="214"/>
      <c r="E11" s="214"/>
      <c r="F11" s="214"/>
      <c r="G11" s="214"/>
      <c r="H11" s="101"/>
      <c r="I11" s="214" t="s">
        <v>102</v>
      </c>
      <c r="J11" s="214"/>
      <c r="K11" s="214"/>
      <c r="L11" s="214"/>
      <c r="M11" s="214"/>
      <c r="N11" s="101"/>
      <c r="O11" s="214" t="s">
        <v>135</v>
      </c>
      <c r="P11" s="214"/>
      <c r="Q11" s="214"/>
      <c r="R11" s="214"/>
      <c r="S11" s="214"/>
    </row>
    <row r="12" spans="1:19" ht="21" customHeight="1">
      <c r="B12" s="137" t="s">
        <v>56</v>
      </c>
      <c r="C12" s="100" t="s">
        <v>57</v>
      </c>
      <c r="D12" s="100" t="s">
        <v>62</v>
      </c>
      <c r="E12" s="100" t="s">
        <v>63</v>
      </c>
      <c r="F12" s="100" t="s">
        <v>64</v>
      </c>
      <c r="G12" s="100" t="s">
        <v>65</v>
      </c>
      <c r="H12" s="90"/>
      <c r="I12" s="100" t="s">
        <v>57</v>
      </c>
      <c r="J12" s="100" t="s">
        <v>62</v>
      </c>
      <c r="K12" s="100" t="s">
        <v>63</v>
      </c>
      <c r="L12" s="100" t="s">
        <v>64</v>
      </c>
      <c r="M12" s="100" t="s">
        <v>65</v>
      </c>
      <c r="N12" s="90"/>
      <c r="O12" s="100" t="s">
        <v>57</v>
      </c>
      <c r="P12" s="100" t="s">
        <v>62</v>
      </c>
      <c r="Q12" s="100" t="s">
        <v>63</v>
      </c>
      <c r="R12" s="100" t="s">
        <v>64</v>
      </c>
      <c r="S12" s="100" t="s">
        <v>65</v>
      </c>
    </row>
    <row r="13" spans="1:19" ht="14.25" customHeight="1">
      <c r="B13" s="70" t="s">
        <v>72</v>
      </c>
      <c r="C13" s="138">
        <f>'[1]Residentes gen e id 2001(quinq)'!C12</f>
        <v>10356117</v>
      </c>
      <c r="D13" s="139">
        <f>SUM('[1]Residentes gen e id 2001(quinq)'!D12:F12)</f>
        <v>1656602</v>
      </c>
      <c r="E13" s="139">
        <f>SUM('[1]Residentes gen e id 2001(quinq)'!G12:H12)</f>
        <v>1479587</v>
      </c>
      <c r="F13" s="139">
        <f>SUM('[1]Residentes gen e id 2001(quinq)'!I12:P12)</f>
        <v>5526435</v>
      </c>
      <c r="G13" s="140">
        <f>SUM('[1]Residentes gen e id 2001(quinq)'!Q12:X12)</f>
        <v>1693493</v>
      </c>
      <c r="H13" s="133"/>
      <c r="I13" s="138">
        <f>'[1]Residentes gen e id 2001(quinq)'!AU12</f>
        <v>5355976</v>
      </c>
      <c r="J13" s="139">
        <f>SUM('[1]Residentes gen e id 2001(quinq)'!AV12:AX12)</f>
        <v>809049</v>
      </c>
      <c r="K13" s="139">
        <f>SUM('[1]Residentes gen e id 2001(quinq)'!AY12:'[1]Residentes gen e id 2001(quinq)'!AZ12)</f>
        <v>728078</v>
      </c>
      <c r="L13" s="139">
        <f>SUM('[1]Residentes gen e id 2001(quinq)'!BA12:BH12)</f>
        <v>2833574</v>
      </c>
      <c r="M13" s="140">
        <f>SUM('[1]Residentes gen e id 2001(quinq)'!BI12:BP12)</f>
        <v>985275</v>
      </c>
      <c r="N13" s="133"/>
      <c r="O13" s="138">
        <v>5000141</v>
      </c>
      <c r="P13" s="139">
        <v>847553</v>
      </c>
      <c r="Q13" s="139">
        <v>751509</v>
      </c>
      <c r="R13" s="139">
        <v>2692861</v>
      </c>
      <c r="S13" s="140">
        <v>708218</v>
      </c>
    </row>
    <row r="14" spans="1:19" ht="14.25" customHeight="1">
      <c r="B14" s="77" t="s">
        <v>133</v>
      </c>
      <c r="C14" s="141">
        <f>'[1]Residentes gen e id 2001(quinq)'!C13</f>
        <v>2661850</v>
      </c>
      <c r="D14" s="133">
        <f>SUM('[1]Residentes gen e id 2001(quinq)'!D13:F13)</f>
        <v>396221</v>
      </c>
      <c r="E14" s="133">
        <f>SUM('[1]Residentes gen e id 2001(quinq)'!G13:H13)</f>
        <v>366806</v>
      </c>
      <c r="F14" s="133">
        <f>SUM('[1]Residentes gen e id 2001(quinq)'!I13:P13)</f>
        <v>1488777</v>
      </c>
      <c r="G14" s="142">
        <f>SUM('[1]Residentes gen e id 2001(quinq)'!Q13:X13)</f>
        <v>410046</v>
      </c>
      <c r="H14" s="133"/>
      <c r="I14" s="141">
        <f>'[1]Residentes gen e id 2001(quinq)'!AU13</f>
        <v>1386191</v>
      </c>
      <c r="J14" s="133">
        <f>SUM('[1]Residentes gen e id 2001(quinq)'!AV13:AX13)</f>
        <v>193736</v>
      </c>
      <c r="K14" s="133">
        <f>SUM('[1]Residentes gen e id 2001(quinq)'!AY13:'[1]Residentes gen e id 2001(quinq)'!AZ13)</f>
        <v>181148</v>
      </c>
      <c r="L14" s="133">
        <f>SUM('[1]Residentes gen e id 2001(quinq)'!BA13:BH13)</f>
        <v>767287</v>
      </c>
      <c r="M14" s="142">
        <f>SUM('[1]Residentes gen e id 2001(quinq)'!BI13:BP13)</f>
        <v>244020</v>
      </c>
      <c r="N14" s="133"/>
      <c r="O14" s="141">
        <v>1275659</v>
      </c>
      <c r="P14" s="133">
        <v>202485</v>
      </c>
      <c r="Q14" s="133">
        <v>185658</v>
      </c>
      <c r="R14" s="133">
        <v>721490</v>
      </c>
      <c r="S14" s="142">
        <v>166026</v>
      </c>
    </row>
    <row r="15" spans="1:19" ht="14.25" customHeight="1">
      <c r="B15" s="77" t="s">
        <v>1</v>
      </c>
      <c r="C15" s="141">
        <f>'[1]Residentes gen e id 2001(quinq)'!C14</f>
        <v>1947261</v>
      </c>
      <c r="D15" s="133">
        <f>SUM('[1]Residentes gen e id 2001(quinq)'!D14:F14)</f>
        <v>286576</v>
      </c>
      <c r="E15" s="133">
        <f>SUM('[1]Residentes gen e id 2001(quinq)'!G14:H14)</f>
        <v>266324</v>
      </c>
      <c r="F15" s="133">
        <f>SUM('[1]Residentes gen e id 2001(quinq)'!I14:P14)</f>
        <v>1086743</v>
      </c>
      <c r="G15" s="142">
        <f>SUM('[1]Residentes gen e id 2001(quinq)'!Q14:X14)</f>
        <v>307618</v>
      </c>
      <c r="H15" s="133"/>
      <c r="I15" s="141">
        <f>'[1]Residentes gen e id 2001(quinq)'!AU14</f>
        <v>1019860</v>
      </c>
      <c r="J15" s="133">
        <f>SUM('[1]Residentes gen e id 2001(quinq)'!AV14:AX14)</f>
        <v>140297</v>
      </c>
      <c r="K15" s="133">
        <f>SUM('[1]Residentes gen e id 2001(quinq)'!AY14:'[1]Residentes gen e id 2001(quinq)'!AZ14)</f>
        <v>131728</v>
      </c>
      <c r="L15" s="133">
        <f>SUM('[1]Residentes gen e id 2001(quinq)'!BA14:BH14)</f>
        <v>562147</v>
      </c>
      <c r="M15" s="142">
        <f>SUM('[1]Residentes gen e id 2001(quinq)'!BI14:BP14)</f>
        <v>185688</v>
      </c>
      <c r="N15" s="133"/>
      <c r="O15" s="141">
        <v>927401</v>
      </c>
      <c r="P15" s="133">
        <v>146279</v>
      </c>
      <c r="Q15" s="133">
        <v>134596</v>
      </c>
      <c r="R15" s="133">
        <v>524596</v>
      </c>
      <c r="S15" s="142">
        <v>121930</v>
      </c>
    </row>
    <row r="16" spans="1:19" ht="14.25" customHeight="1">
      <c r="B16" s="77" t="s">
        <v>70</v>
      </c>
      <c r="C16" s="143">
        <f>'[1]Residentes gen e id 2001(quinq)'!C15</f>
        <v>564657</v>
      </c>
      <c r="D16" s="144">
        <f>SUM('[1]Residentes gen e id 2001(quinq)'!D15:F15)</f>
        <v>65548</v>
      </c>
      <c r="E16" s="144">
        <f>SUM('[1]Residentes gen e id 2001(quinq)'!G15:H15)</f>
        <v>71634</v>
      </c>
      <c r="F16" s="144">
        <f>SUM('[1]Residentes gen e id 2001(quinq)'!I15:P15)</f>
        <v>294171</v>
      </c>
      <c r="G16" s="145">
        <f>SUM('[1]Residentes gen e id 2001(quinq)'!Q15:X15)</f>
        <v>133304</v>
      </c>
      <c r="H16" s="133"/>
      <c r="I16" s="143">
        <f>'[1]Residentes gen e id 2001(quinq)'!AU15</f>
        <v>306670</v>
      </c>
      <c r="J16" s="144">
        <f>SUM('[1]Residentes gen e id 2001(quinq)'!AV15:AX15)</f>
        <v>32077</v>
      </c>
      <c r="K16" s="144">
        <f>SUM('[1]Residentes gen e id 2001(quinq)'!AY15:'[1]Residentes gen e id 2001(quinq)'!AZ15)</f>
        <v>35555</v>
      </c>
      <c r="L16" s="144">
        <f>SUM('[1]Residentes gen e id 2001(quinq)'!BA15:BH15)</f>
        <v>155249</v>
      </c>
      <c r="M16" s="145">
        <f>SUM('[1]Residentes gen e id 2001(quinq)'!BI15:BP15)</f>
        <v>83789</v>
      </c>
      <c r="N16" s="133"/>
      <c r="O16" s="143">
        <v>257987</v>
      </c>
      <c r="P16" s="144">
        <v>33471</v>
      </c>
      <c r="Q16" s="144">
        <v>36079</v>
      </c>
      <c r="R16" s="144">
        <v>138922</v>
      </c>
      <c r="S16" s="145">
        <v>49515</v>
      </c>
    </row>
    <row r="17" spans="2:19" ht="14.25" customHeight="1">
      <c r="B17" s="78" t="s">
        <v>3</v>
      </c>
      <c r="C17" s="138">
        <f>'[1]Residentes gen e id 2001(quinq)'!C16</f>
        <v>17958</v>
      </c>
      <c r="D17" s="139">
        <f>SUM('[1]Residentes gen e id 2001(quinq)'!D16:F16)</f>
        <v>1984</v>
      </c>
      <c r="E17" s="139">
        <f>SUM('[1]Residentes gen e id 2001(quinq)'!G16:H16)</f>
        <v>2269</v>
      </c>
      <c r="F17" s="139">
        <f>SUM('[1]Residentes gen e id 2001(quinq)'!I16:P16)</f>
        <v>9123</v>
      </c>
      <c r="G17" s="140">
        <f>SUM('[1]Residentes gen e id 2001(quinq)'!Q16:X16)</f>
        <v>4582</v>
      </c>
      <c r="H17" s="133"/>
      <c r="I17" s="138">
        <f>'[1]Residentes gen e id 2001(quinq)'!AU16</f>
        <v>9674</v>
      </c>
      <c r="J17" s="139">
        <f>SUM('[1]Residentes gen e id 2001(quinq)'!AV16:AX16)</f>
        <v>977</v>
      </c>
      <c r="K17" s="139">
        <f>SUM('[1]Residentes gen e id 2001(quinq)'!AY16:'[1]Residentes gen e id 2001(quinq)'!AZ16)</f>
        <v>1116</v>
      </c>
      <c r="L17" s="139">
        <f>SUM('[1]Residentes gen e id 2001(quinq)'!BA16:BH16)</f>
        <v>4837</v>
      </c>
      <c r="M17" s="140">
        <f>SUM('[1]Residentes gen e id 2001(quinq)'!BI16:BP16)</f>
        <v>2744</v>
      </c>
      <c r="N17" s="133"/>
      <c r="O17" s="141">
        <v>8284</v>
      </c>
      <c r="P17" s="133">
        <v>1007</v>
      </c>
      <c r="Q17" s="133">
        <v>1153</v>
      </c>
      <c r="R17" s="133">
        <v>4286</v>
      </c>
      <c r="S17" s="142">
        <v>1838</v>
      </c>
    </row>
    <row r="18" spans="2:19" ht="14.25" customHeight="1">
      <c r="B18" s="78" t="s">
        <v>4</v>
      </c>
      <c r="C18" s="141">
        <f>'[1]Residentes gen e id 2001(quinq)'!C17</f>
        <v>14443</v>
      </c>
      <c r="D18" s="133">
        <f>SUM('[1]Residentes gen e id 2001(quinq)'!D17:F17)</f>
        <v>1291</v>
      </c>
      <c r="E18" s="133">
        <f>SUM('[1]Residentes gen e id 2001(quinq)'!G17:H17)</f>
        <v>1661</v>
      </c>
      <c r="F18" s="133">
        <f>SUM('[1]Residentes gen e id 2001(quinq)'!I17:P17)</f>
        <v>7303</v>
      </c>
      <c r="G18" s="142">
        <f>SUM('[1]Residentes gen e id 2001(quinq)'!Q17:X17)</f>
        <v>4188</v>
      </c>
      <c r="H18" s="133"/>
      <c r="I18" s="141">
        <f>'[1]Residentes gen e id 2001(quinq)'!AU17</f>
        <v>7954</v>
      </c>
      <c r="J18" s="133">
        <f>SUM('[1]Residentes gen e id 2001(quinq)'!AV17:AX17)</f>
        <v>621</v>
      </c>
      <c r="K18" s="133">
        <f>SUM('[1]Residentes gen e id 2001(quinq)'!AY17:'[1]Residentes gen e id 2001(quinq)'!AZ17)</f>
        <v>820</v>
      </c>
      <c r="L18" s="133">
        <f>SUM('[1]Residentes gen e id 2001(quinq)'!BA17:BH17)</f>
        <v>3870</v>
      </c>
      <c r="M18" s="142">
        <f>SUM('[1]Residentes gen e id 2001(quinq)'!BI17:BP17)</f>
        <v>2643</v>
      </c>
      <c r="N18" s="133"/>
      <c r="O18" s="141">
        <v>6489</v>
      </c>
      <c r="P18" s="133">
        <v>670</v>
      </c>
      <c r="Q18" s="133">
        <v>841</v>
      </c>
      <c r="R18" s="133">
        <v>3433</v>
      </c>
      <c r="S18" s="142">
        <v>1545</v>
      </c>
    </row>
    <row r="19" spans="2:19" ht="14.25" customHeight="1">
      <c r="B19" s="78" t="s">
        <v>5</v>
      </c>
      <c r="C19" s="141">
        <f>'[1]Residentes gen e id 2001(quinq)'!C18</f>
        <v>10253</v>
      </c>
      <c r="D19" s="133">
        <f>SUM('[1]Residentes gen e id 2001(quinq)'!D18:F18)</f>
        <v>1265</v>
      </c>
      <c r="E19" s="133">
        <f>SUM('[1]Residentes gen e id 2001(quinq)'!G18:H18)</f>
        <v>1344</v>
      </c>
      <c r="F19" s="133">
        <f>SUM('[1]Residentes gen e id 2001(quinq)'!I18:P18)</f>
        <v>5336</v>
      </c>
      <c r="G19" s="142">
        <f>SUM('[1]Residentes gen e id 2001(quinq)'!Q18:X18)</f>
        <v>2308</v>
      </c>
      <c r="H19" s="133"/>
      <c r="I19" s="141">
        <f>'[1]Residentes gen e id 2001(quinq)'!AU18</f>
        <v>5606</v>
      </c>
      <c r="J19" s="133">
        <f>SUM('[1]Residentes gen e id 2001(quinq)'!AV18:AX18)</f>
        <v>629</v>
      </c>
      <c r="K19" s="133">
        <f>SUM('[1]Residentes gen e id 2001(quinq)'!AY18:'[1]Residentes gen e id 2001(quinq)'!AZ18)</f>
        <v>651</v>
      </c>
      <c r="L19" s="133">
        <f>SUM('[1]Residentes gen e id 2001(quinq)'!BA18:BH18)</f>
        <v>2844</v>
      </c>
      <c r="M19" s="142">
        <f>SUM('[1]Residentes gen e id 2001(quinq)'!BI18:BP18)</f>
        <v>1482</v>
      </c>
      <c r="N19" s="133"/>
      <c r="O19" s="141">
        <v>4647</v>
      </c>
      <c r="P19" s="133">
        <v>636</v>
      </c>
      <c r="Q19" s="133">
        <v>693</v>
      </c>
      <c r="R19" s="133">
        <v>2492</v>
      </c>
      <c r="S19" s="142">
        <v>826</v>
      </c>
    </row>
    <row r="20" spans="2:19" ht="14.25" customHeight="1">
      <c r="B20" s="78" t="s">
        <v>6</v>
      </c>
      <c r="C20" s="141">
        <f>'[1]Residentes gen e id 2001(quinq)'!C19</f>
        <v>9620</v>
      </c>
      <c r="D20" s="133">
        <f>SUM('[1]Residentes gen e id 2001(quinq)'!D19:F19)</f>
        <v>856</v>
      </c>
      <c r="E20" s="133">
        <f>SUM('[1]Residentes gen e id 2001(quinq)'!G19:H19)</f>
        <v>1039</v>
      </c>
      <c r="F20" s="133">
        <f>SUM('[1]Residentes gen e id 2001(quinq)'!I19:P19)</f>
        <v>4332</v>
      </c>
      <c r="G20" s="142">
        <f>SUM('[1]Residentes gen e id 2001(quinq)'!Q19:X19)</f>
        <v>3393</v>
      </c>
      <c r="H20" s="133"/>
      <c r="I20" s="141">
        <f>'[1]Residentes gen e id 2001(quinq)'!AU19</f>
        <v>5599</v>
      </c>
      <c r="J20" s="133">
        <f>SUM('[1]Residentes gen e id 2001(quinq)'!AV19:AX19)</f>
        <v>415</v>
      </c>
      <c r="K20" s="133">
        <f>SUM('[1]Residentes gen e id 2001(quinq)'!AY19:'[1]Residentes gen e id 2001(quinq)'!AZ19)</f>
        <v>568</v>
      </c>
      <c r="L20" s="133">
        <f>SUM('[1]Residentes gen e id 2001(quinq)'!BA19:BH19)</f>
        <v>2443</v>
      </c>
      <c r="M20" s="142">
        <f>SUM('[1]Residentes gen e id 2001(quinq)'!BI19:BP19)</f>
        <v>2173</v>
      </c>
      <c r="N20" s="133"/>
      <c r="O20" s="141">
        <v>4021</v>
      </c>
      <c r="P20" s="133">
        <v>441</v>
      </c>
      <c r="Q20" s="133">
        <v>471</v>
      </c>
      <c r="R20" s="133">
        <v>1889</v>
      </c>
      <c r="S20" s="142">
        <v>1220</v>
      </c>
    </row>
    <row r="21" spans="2:19" ht="14.25" customHeight="1">
      <c r="B21" s="78" t="s">
        <v>7</v>
      </c>
      <c r="C21" s="141">
        <f>'[1]Residentes gen e id 2001(quinq)'!C20</f>
        <v>9644</v>
      </c>
      <c r="D21" s="133">
        <f>SUM('[1]Residentes gen e id 2001(quinq)'!D20:F20)</f>
        <v>1404</v>
      </c>
      <c r="E21" s="133">
        <f>SUM('[1]Residentes gen e id 2001(quinq)'!G20:H20)</f>
        <v>1517</v>
      </c>
      <c r="F21" s="133">
        <f>SUM('[1]Residentes gen e id 2001(quinq)'!I20:P20)</f>
        <v>5483</v>
      </c>
      <c r="G21" s="142">
        <f>SUM('[1]Residentes gen e id 2001(quinq)'!Q20:X20)</f>
        <v>1240</v>
      </c>
      <c r="H21" s="133"/>
      <c r="I21" s="141">
        <f>'[1]Residentes gen e id 2001(quinq)'!AU20</f>
        <v>5013</v>
      </c>
      <c r="J21" s="133">
        <f>SUM('[1]Residentes gen e id 2001(quinq)'!AV20:AX20)</f>
        <v>652</v>
      </c>
      <c r="K21" s="133">
        <f>SUM('[1]Residentes gen e id 2001(quinq)'!AY20:'[1]Residentes gen e id 2001(quinq)'!AZ20)</f>
        <v>749</v>
      </c>
      <c r="L21" s="133">
        <f>SUM('[1]Residentes gen e id 2001(quinq)'!BA20:BH20)</f>
        <v>2847</v>
      </c>
      <c r="M21" s="142">
        <f>SUM('[1]Residentes gen e id 2001(quinq)'!BI20:BP20)</f>
        <v>765</v>
      </c>
      <c r="N21" s="133"/>
      <c r="O21" s="141">
        <v>4631</v>
      </c>
      <c r="P21" s="133">
        <v>752</v>
      </c>
      <c r="Q21" s="133">
        <v>768</v>
      </c>
      <c r="R21" s="133">
        <v>2636</v>
      </c>
      <c r="S21" s="142">
        <v>475</v>
      </c>
    </row>
    <row r="22" spans="2:19" ht="14.25" customHeight="1">
      <c r="B22" s="78" t="s">
        <v>8</v>
      </c>
      <c r="C22" s="141">
        <f>'[1]Residentes gen e id 2001(quinq)'!C21</f>
        <v>9738</v>
      </c>
      <c r="D22" s="133">
        <f>SUM('[1]Residentes gen e id 2001(quinq)'!D21:F21)</f>
        <v>959</v>
      </c>
      <c r="E22" s="133">
        <f>SUM('[1]Residentes gen e id 2001(quinq)'!G21:H21)</f>
        <v>1053</v>
      </c>
      <c r="F22" s="133">
        <f>SUM('[1]Residentes gen e id 2001(quinq)'!I21:P21)</f>
        <v>4917</v>
      </c>
      <c r="G22" s="142">
        <f>SUM('[1]Residentes gen e id 2001(quinq)'!Q21:X21)</f>
        <v>2809</v>
      </c>
      <c r="H22" s="133"/>
      <c r="I22" s="141">
        <f>'[1]Residentes gen e id 2001(quinq)'!AU21</f>
        <v>5412</v>
      </c>
      <c r="J22" s="133">
        <f>SUM('[1]Residentes gen e id 2001(quinq)'!AV21:AX21)</f>
        <v>472</v>
      </c>
      <c r="K22" s="133">
        <f>SUM('[1]Residentes gen e id 2001(quinq)'!AY21:'[1]Residentes gen e id 2001(quinq)'!AZ21)</f>
        <v>528</v>
      </c>
      <c r="L22" s="133">
        <f>SUM('[1]Residentes gen e id 2001(quinq)'!BA21:BH21)</f>
        <v>2563</v>
      </c>
      <c r="M22" s="142">
        <f>SUM('[1]Residentes gen e id 2001(quinq)'!BI21:BP21)</f>
        <v>1849</v>
      </c>
      <c r="N22" s="133"/>
      <c r="O22" s="141">
        <v>4326</v>
      </c>
      <c r="P22" s="133">
        <v>487</v>
      </c>
      <c r="Q22" s="133">
        <v>525</v>
      </c>
      <c r="R22" s="133">
        <v>2354</v>
      </c>
      <c r="S22" s="142">
        <v>960</v>
      </c>
    </row>
    <row r="23" spans="2:19" ht="14.25" customHeight="1">
      <c r="B23" s="78" t="s">
        <v>9</v>
      </c>
      <c r="C23" s="141">
        <f>'[1]Residentes gen e id 2001(quinq)'!C22</f>
        <v>14241</v>
      </c>
      <c r="D23" s="133">
        <f>SUM('[1]Residentes gen e id 2001(quinq)'!D22:F22)</f>
        <v>1482</v>
      </c>
      <c r="E23" s="133">
        <f>SUM('[1]Residentes gen e id 2001(quinq)'!G22:H22)</f>
        <v>1770</v>
      </c>
      <c r="F23" s="133">
        <f>SUM('[1]Residentes gen e id 2001(quinq)'!I22:P22)</f>
        <v>7691</v>
      </c>
      <c r="G23" s="142">
        <f>SUM('[1]Residentes gen e id 2001(quinq)'!Q22:X22)</f>
        <v>3298</v>
      </c>
      <c r="H23" s="133"/>
      <c r="I23" s="141">
        <f>'[1]Residentes gen e id 2001(quinq)'!AU22</f>
        <v>7621</v>
      </c>
      <c r="J23" s="133">
        <f>SUM('[1]Residentes gen e id 2001(quinq)'!AV22:AX22)</f>
        <v>743</v>
      </c>
      <c r="K23" s="133">
        <f>SUM('[1]Residentes gen e id 2001(quinq)'!AY22:'[1]Residentes gen e id 2001(quinq)'!AZ22)</f>
        <v>838</v>
      </c>
      <c r="L23" s="133">
        <f>SUM('[1]Residentes gen e id 2001(quinq)'!BA22:BH22)</f>
        <v>4012</v>
      </c>
      <c r="M23" s="142">
        <f>SUM('[1]Residentes gen e id 2001(quinq)'!BI22:BP22)</f>
        <v>2028</v>
      </c>
      <c r="N23" s="133"/>
      <c r="O23" s="141">
        <v>6620</v>
      </c>
      <c r="P23" s="133">
        <v>739</v>
      </c>
      <c r="Q23" s="133">
        <v>932</v>
      </c>
      <c r="R23" s="133">
        <v>3679</v>
      </c>
      <c r="S23" s="142">
        <v>1270</v>
      </c>
    </row>
    <row r="24" spans="2:19" ht="14.25" customHeight="1">
      <c r="B24" s="78" t="s">
        <v>10</v>
      </c>
      <c r="C24" s="141">
        <f>'[1]Residentes gen e id 2001(quinq)'!C23</f>
        <v>41368</v>
      </c>
      <c r="D24" s="133">
        <f>SUM('[1]Residentes gen e id 2001(quinq)'!D23:F23)</f>
        <v>4320</v>
      </c>
      <c r="E24" s="133">
        <f>SUM('[1]Residentes gen e id 2001(quinq)'!G23:H23)</f>
        <v>5214</v>
      </c>
      <c r="F24" s="133">
        <f>SUM('[1]Residentes gen e id 2001(quinq)'!I23:P23)</f>
        <v>23084</v>
      </c>
      <c r="G24" s="142">
        <f>SUM('[1]Residentes gen e id 2001(quinq)'!Q23:X23)</f>
        <v>8750</v>
      </c>
      <c r="H24" s="133"/>
      <c r="I24" s="141">
        <f>'[1]Residentes gen e id 2001(quinq)'!AU23</f>
        <v>22253</v>
      </c>
      <c r="J24" s="133">
        <f>SUM('[1]Residentes gen e id 2001(quinq)'!AV23:AX23)</f>
        <v>2140</v>
      </c>
      <c r="K24" s="133">
        <f>SUM('[1]Residentes gen e id 2001(quinq)'!AY23:'[1]Residentes gen e id 2001(quinq)'!AZ23)</f>
        <v>2616</v>
      </c>
      <c r="L24" s="133">
        <f>SUM('[1]Residentes gen e id 2001(quinq)'!BA23:BH23)</f>
        <v>12302</v>
      </c>
      <c r="M24" s="142">
        <f>SUM('[1]Residentes gen e id 2001(quinq)'!BI23:BP23)</f>
        <v>5195</v>
      </c>
      <c r="N24" s="133"/>
      <c r="O24" s="141">
        <v>19115</v>
      </c>
      <c r="P24" s="133">
        <v>2180</v>
      </c>
      <c r="Q24" s="133">
        <v>2598</v>
      </c>
      <c r="R24" s="133">
        <v>10782</v>
      </c>
      <c r="S24" s="142">
        <v>3555</v>
      </c>
    </row>
    <row r="25" spans="2:19" ht="14.25" customHeight="1">
      <c r="B25" s="78" t="s">
        <v>11</v>
      </c>
      <c r="C25" s="141">
        <f>'[1]Residentes gen e id 2001(quinq)'!C24</f>
        <v>11148</v>
      </c>
      <c r="D25" s="133">
        <f>SUM('[1]Residentes gen e id 2001(quinq)'!D24:F24)</f>
        <v>1220</v>
      </c>
      <c r="E25" s="133">
        <f>SUM('[1]Residentes gen e id 2001(quinq)'!G24:H24)</f>
        <v>1485</v>
      </c>
      <c r="F25" s="133">
        <f>SUM('[1]Residentes gen e id 2001(quinq)'!I24:P24)</f>
        <v>5258</v>
      </c>
      <c r="G25" s="142">
        <f>SUM('[1]Residentes gen e id 2001(quinq)'!Q24:X24)</f>
        <v>3185</v>
      </c>
      <c r="H25" s="133"/>
      <c r="I25" s="141">
        <f>'[1]Residentes gen e id 2001(quinq)'!AU24</f>
        <v>6205</v>
      </c>
      <c r="J25" s="133">
        <f>SUM('[1]Residentes gen e id 2001(quinq)'!AV24:AX24)</f>
        <v>590</v>
      </c>
      <c r="K25" s="133">
        <f>SUM('[1]Residentes gen e id 2001(quinq)'!AY24:'[1]Residentes gen e id 2001(quinq)'!AZ24)</f>
        <v>715</v>
      </c>
      <c r="L25" s="133">
        <f>SUM('[1]Residentes gen e id 2001(quinq)'!BA24:BH24)</f>
        <v>2837</v>
      </c>
      <c r="M25" s="142">
        <f>SUM('[1]Residentes gen e id 2001(quinq)'!BI24:BP24)</f>
        <v>2063</v>
      </c>
      <c r="N25" s="133"/>
      <c r="O25" s="141">
        <v>4943</v>
      </c>
      <c r="P25" s="133">
        <v>630</v>
      </c>
      <c r="Q25" s="133">
        <v>770</v>
      </c>
      <c r="R25" s="133">
        <v>2421</v>
      </c>
      <c r="S25" s="142">
        <v>1122</v>
      </c>
    </row>
    <row r="26" spans="2:19" ht="14.25" customHeight="1">
      <c r="B26" s="78" t="s">
        <v>12</v>
      </c>
      <c r="C26" s="141">
        <f>'[1]Residentes gen e id 2001(quinq)'!C25</f>
        <v>15927</v>
      </c>
      <c r="D26" s="133">
        <f>SUM('[1]Residentes gen e id 2001(quinq)'!D25:F25)</f>
        <v>1747</v>
      </c>
      <c r="E26" s="133">
        <f>SUM('[1]Residentes gen e id 2001(quinq)'!G25:H25)</f>
        <v>1995</v>
      </c>
      <c r="F26" s="133">
        <f>SUM('[1]Residentes gen e id 2001(quinq)'!I25:P25)</f>
        <v>8371</v>
      </c>
      <c r="G26" s="142">
        <f>SUM('[1]Residentes gen e id 2001(quinq)'!Q25:X25)</f>
        <v>3814</v>
      </c>
      <c r="H26" s="133"/>
      <c r="I26" s="141">
        <f>'[1]Residentes gen e id 2001(quinq)'!AU25</f>
        <v>8280</v>
      </c>
      <c r="J26" s="133">
        <f>SUM('[1]Residentes gen e id 2001(quinq)'!AV25:AX25)</f>
        <v>853</v>
      </c>
      <c r="K26" s="133">
        <f>SUM('[1]Residentes gen e id 2001(quinq)'!AY25:'[1]Residentes gen e id 2001(quinq)'!AZ25)</f>
        <v>913</v>
      </c>
      <c r="L26" s="133">
        <f>SUM('[1]Residentes gen e id 2001(quinq)'!BA25:BH25)</f>
        <v>4114</v>
      </c>
      <c r="M26" s="142">
        <f>SUM('[1]Residentes gen e id 2001(quinq)'!BI25:BP25)</f>
        <v>2400</v>
      </c>
      <c r="N26" s="133"/>
      <c r="O26" s="141">
        <v>7647</v>
      </c>
      <c r="P26" s="133">
        <v>894</v>
      </c>
      <c r="Q26" s="133">
        <v>1082</v>
      </c>
      <c r="R26" s="133">
        <v>4257</v>
      </c>
      <c r="S26" s="142">
        <v>1414</v>
      </c>
    </row>
    <row r="27" spans="2:19" ht="14.25" customHeight="1">
      <c r="B27" s="78" t="s">
        <v>13</v>
      </c>
      <c r="C27" s="141">
        <f>'[1]Residentes gen e id 2001(quinq)'!C26</f>
        <v>18989</v>
      </c>
      <c r="D27" s="133">
        <f>SUM('[1]Residentes gen e id 2001(quinq)'!D26:F26)</f>
        <v>3312</v>
      </c>
      <c r="E27" s="133">
        <f>SUM('[1]Residentes gen e id 2001(quinq)'!G26:H26)</f>
        <v>3038</v>
      </c>
      <c r="F27" s="133">
        <f>SUM('[1]Residentes gen e id 2001(quinq)'!I26:P26)</f>
        <v>10080</v>
      </c>
      <c r="G27" s="142">
        <f>SUM('[1]Residentes gen e id 2001(quinq)'!Q26:X26)</f>
        <v>2559</v>
      </c>
      <c r="H27" s="133"/>
      <c r="I27" s="141">
        <f>'[1]Residentes gen e id 2001(quinq)'!AU26</f>
        <v>9975</v>
      </c>
      <c r="J27" s="133">
        <f>SUM('[1]Residentes gen e id 2001(quinq)'!AV26:AX26)</f>
        <v>1645</v>
      </c>
      <c r="K27" s="133">
        <f>SUM('[1]Residentes gen e id 2001(quinq)'!AY26:'[1]Residentes gen e id 2001(quinq)'!AZ26)</f>
        <v>1511</v>
      </c>
      <c r="L27" s="133">
        <f>SUM('[1]Residentes gen e id 2001(quinq)'!BA26:BH26)</f>
        <v>5243</v>
      </c>
      <c r="M27" s="142">
        <f>SUM('[1]Residentes gen e id 2001(quinq)'!BI26:BP26)</f>
        <v>1576</v>
      </c>
      <c r="N27" s="133"/>
      <c r="O27" s="141">
        <v>9014</v>
      </c>
      <c r="P27" s="133">
        <v>1667</v>
      </c>
      <c r="Q27" s="133">
        <v>1527</v>
      </c>
      <c r="R27" s="133">
        <v>4837</v>
      </c>
      <c r="S27" s="142">
        <v>983</v>
      </c>
    </row>
    <row r="28" spans="2:19" ht="14.25" customHeight="1">
      <c r="B28" s="78" t="s">
        <v>14</v>
      </c>
      <c r="C28" s="141">
        <f>'[1]Residentes gen e id 2001(quinq)'!C27</f>
        <v>587</v>
      </c>
      <c r="D28" s="133">
        <f>SUM('[1]Residentes gen e id 2001(quinq)'!D27:F27)</f>
        <v>56</v>
      </c>
      <c r="E28" s="133">
        <f>SUM('[1]Residentes gen e id 2001(quinq)'!G27:H27)</f>
        <v>63</v>
      </c>
      <c r="F28" s="133">
        <f>SUM('[1]Residentes gen e id 2001(quinq)'!I27:P27)</f>
        <v>288</v>
      </c>
      <c r="G28" s="142">
        <f>SUM('[1]Residentes gen e id 2001(quinq)'!Q27:X27)</f>
        <v>180</v>
      </c>
      <c r="H28" s="133"/>
      <c r="I28" s="141">
        <f>'[1]Residentes gen e id 2001(quinq)'!AU27</f>
        <v>332</v>
      </c>
      <c r="J28" s="133">
        <f>SUM('[1]Residentes gen e id 2001(quinq)'!AV27:AX27)</f>
        <v>28</v>
      </c>
      <c r="K28" s="133">
        <f>SUM('[1]Residentes gen e id 2001(quinq)'!AY27:'[1]Residentes gen e id 2001(quinq)'!AZ27)</f>
        <v>31</v>
      </c>
      <c r="L28" s="133">
        <f>SUM('[1]Residentes gen e id 2001(quinq)'!BA27:BH27)</f>
        <v>151</v>
      </c>
      <c r="M28" s="142">
        <f>SUM('[1]Residentes gen e id 2001(quinq)'!BI27:BP27)</f>
        <v>122</v>
      </c>
      <c r="N28" s="133"/>
      <c r="O28" s="141">
        <v>255</v>
      </c>
      <c r="P28" s="133">
        <v>28</v>
      </c>
      <c r="Q28" s="133">
        <v>32</v>
      </c>
      <c r="R28" s="133">
        <v>137</v>
      </c>
      <c r="S28" s="142">
        <v>58</v>
      </c>
    </row>
    <row r="29" spans="2:19" ht="14.25" customHeight="1">
      <c r="B29" s="78" t="s">
        <v>15</v>
      </c>
      <c r="C29" s="141">
        <f>'[1]Residentes gen e id 2001(quinq)'!C28</f>
        <v>10509</v>
      </c>
      <c r="D29" s="133">
        <f>SUM('[1]Residentes gen e id 2001(quinq)'!D28:F28)</f>
        <v>2144</v>
      </c>
      <c r="E29" s="133">
        <f>SUM('[1]Residentes gen e id 2001(quinq)'!G28:H28)</f>
        <v>1827</v>
      </c>
      <c r="F29" s="133">
        <f>SUM('[1]Residentes gen e id 2001(quinq)'!I28:P28)</f>
        <v>5218</v>
      </c>
      <c r="G29" s="142">
        <f>SUM('[1]Residentes gen e id 2001(quinq)'!Q28:X28)</f>
        <v>1320</v>
      </c>
      <c r="H29" s="133"/>
      <c r="I29" s="141">
        <f>'[1]Residentes gen e id 2001(quinq)'!AU28</f>
        <v>5388</v>
      </c>
      <c r="J29" s="133">
        <f>SUM('[1]Residentes gen e id 2001(quinq)'!AV28:AX28)</f>
        <v>1058</v>
      </c>
      <c r="K29" s="133">
        <f>SUM('[1]Residentes gen e id 2001(quinq)'!AY28:'[1]Residentes gen e id 2001(quinq)'!AZ28)</f>
        <v>889</v>
      </c>
      <c r="L29" s="133">
        <f>SUM('[1]Residentes gen e id 2001(quinq)'!BA28:BH28)</f>
        <v>2647</v>
      </c>
      <c r="M29" s="142">
        <f>SUM('[1]Residentes gen e id 2001(quinq)'!BI28:BP28)</f>
        <v>794</v>
      </c>
      <c r="N29" s="133"/>
      <c r="O29" s="141">
        <v>5121</v>
      </c>
      <c r="P29" s="133">
        <v>1086</v>
      </c>
      <c r="Q29" s="133">
        <v>938</v>
      </c>
      <c r="R29" s="133">
        <v>2571</v>
      </c>
      <c r="S29" s="142">
        <v>526</v>
      </c>
    </row>
    <row r="30" spans="2:19" ht="14.25" customHeight="1">
      <c r="B30" s="78" t="s">
        <v>16</v>
      </c>
      <c r="C30" s="141">
        <f>'[1]Residentes gen e id 2001(quinq)'!C29</f>
        <v>4319</v>
      </c>
      <c r="D30" s="133">
        <f>SUM('[1]Residentes gen e id 2001(quinq)'!D29:F29)</f>
        <v>362</v>
      </c>
      <c r="E30" s="133">
        <f>SUM('[1]Residentes gen e id 2001(quinq)'!G29:H29)</f>
        <v>513</v>
      </c>
      <c r="F30" s="133">
        <f>SUM('[1]Residentes gen e id 2001(quinq)'!I29:P29)</f>
        <v>2257</v>
      </c>
      <c r="G30" s="142">
        <f>SUM('[1]Residentes gen e id 2001(quinq)'!Q29:X29)</f>
        <v>1187</v>
      </c>
      <c r="H30" s="133"/>
      <c r="I30" s="141">
        <f>'[1]Residentes gen e id 2001(quinq)'!AU29</f>
        <v>2438</v>
      </c>
      <c r="J30" s="133">
        <f>SUM('[1]Residentes gen e id 2001(quinq)'!AV29:AX29)</f>
        <v>169</v>
      </c>
      <c r="K30" s="133">
        <f>SUM('[1]Residentes gen e id 2001(quinq)'!AY29:'[1]Residentes gen e id 2001(quinq)'!AZ29)</f>
        <v>281</v>
      </c>
      <c r="L30" s="133">
        <f>SUM('[1]Residentes gen e id 2001(quinq)'!BA29:BH29)</f>
        <v>1210</v>
      </c>
      <c r="M30" s="142">
        <f>SUM('[1]Residentes gen e id 2001(quinq)'!BI29:BP29)</f>
        <v>778</v>
      </c>
      <c r="N30" s="133"/>
      <c r="O30" s="141">
        <v>1881</v>
      </c>
      <c r="P30" s="133">
        <v>193</v>
      </c>
      <c r="Q30" s="133">
        <v>232</v>
      </c>
      <c r="R30" s="133">
        <v>1047</v>
      </c>
      <c r="S30" s="142">
        <v>409</v>
      </c>
    </row>
    <row r="31" spans="2:19" ht="14.25" customHeight="1">
      <c r="B31" s="78" t="s">
        <v>17</v>
      </c>
      <c r="C31" s="141">
        <f>'[1]Residentes gen e id 2001(quinq)'!C30</f>
        <v>3182</v>
      </c>
      <c r="D31" s="133">
        <f>SUM('[1]Residentes gen e id 2001(quinq)'!D30:F30)</f>
        <v>312</v>
      </c>
      <c r="E31" s="133">
        <f>SUM('[1]Residentes gen e id 2001(quinq)'!G30:H30)</f>
        <v>395</v>
      </c>
      <c r="F31" s="133">
        <f>SUM('[1]Residentes gen e id 2001(quinq)'!I30:P30)</f>
        <v>1626</v>
      </c>
      <c r="G31" s="142">
        <f>SUM('[1]Residentes gen e id 2001(quinq)'!Q30:X30)</f>
        <v>849</v>
      </c>
      <c r="H31" s="133"/>
      <c r="I31" s="141">
        <f>'[1]Residentes gen e id 2001(quinq)'!AU30</f>
        <v>1720</v>
      </c>
      <c r="J31" s="133">
        <f>SUM('[1]Residentes gen e id 2001(quinq)'!AV30:AX30)</f>
        <v>164</v>
      </c>
      <c r="K31" s="133">
        <f>SUM('[1]Residentes gen e id 2001(quinq)'!AY30:'[1]Residentes gen e id 2001(quinq)'!AZ30)</f>
        <v>189</v>
      </c>
      <c r="L31" s="133">
        <f>SUM('[1]Residentes gen e id 2001(quinq)'!BA30:BH30)</f>
        <v>824</v>
      </c>
      <c r="M31" s="142">
        <f>SUM('[1]Residentes gen e id 2001(quinq)'!BI30:BP30)</f>
        <v>543</v>
      </c>
      <c r="N31" s="133"/>
      <c r="O31" s="141">
        <v>1462</v>
      </c>
      <c r="P31" s="133">
        <v>148</v>
      </c>
      <c r="Q31" s="133">
        <v>206</v>
      </c>
      <c r="R31" s="133">
        <v>802</v>
      </c>
      <c r="S31" s="142">
        <v>306</v>
      </c>
    </row>
    <row r="32" spans="2:19" ht="14.25" customHeight="1">
      <c r="B32" s="78" t="s">
        <v>18</v>
      </c>
      <c r="C32" s="141">
        <f>'[1]Residentes gen e id 2001(quinq)'!C31</f>
        <v>6960</v>
      </c>
      <c r="D32" s="133">
        <f>SUM('[1]Residentes gen e id 2001(quinq)'!D31:F31)</f>
        <v>597</v>
      </c>
      <c r="E32" s="133">
        <f>SUM('[1]Residentes gen e id 2001(quinq)'!G31:H31)</f>
        <v>748</v>
      </c>
      <c r="F32" s="133">
        <f>SUM('[1]Residentes gen e id 2001(quinq)'!I31:P31)</f>
        <v>3553</v>
      </c>
      <c r="G32" s="142">
        <f>SUM('[1]Residentes gen e id 2001(quinq)'!Q31:X31)</f>
        <v>2062</v>
      </c>
      <c r="H32" s="133"/>
      <c r="I32" s="141">
        <f>'[1]Residentes gen e id 2001(quinq)'!AU31</f>
        <v>3808</v>
      </c>
      <c r="J32" s="133">
        <f>SUM('[1]Residentes gen e id 2001(quinq)'!AV31:AX31)</f>
        <v>287</v>
      </c>
      <c r="K32" s="133">
        <f>SUM('[1]Residentes gen e id 2001(quinq)'!AY31:'[1]Residentes gen e id 2001(quinq)'!AZ31)</f>
        <v>348</v>
      </c>
      <c r="L32" s="133">
        <f>SUM('[1]Residentes gen e id 2001(quinq)'!BA31:BH31)</f>
        <v>1820</v>
      </c>
      <c r="M32" s="142">
        <f>SUM('[1]Residentes gen e id 2001(quinq)'!BI31:BP31)</f>
        <v>1353</v>
      </c>
      <c r="N32" s="133"/>
      <c r="O32" s="141">
        <v>3152</v>
      </c>
      <c r="P32" s="133">
        <v>310</v>
      </c>
      <c r="Q32" s="133">
        <v>400</v>
      </c>
      <c r="R32" s="133">
        <v>1733</v>
      </c>
      <c r="S32" s="142">
        <v>709</v>
      </c>
    </row>
    <row r="33" spans="2:19" ht="14.25" customHeight="1">
      <c r="B33" s="78" t="s">
        <v>19</v>
      </c>
      <c r="C33" s="141">
        <f>'[1]Residentes gen e id 2001(quinq)'!C32</f>
        <v>8670</v>
      </c>
      <c r="D33" s="133">
        <f>SUM('[1]Residentes gen e id 2001(quinq)'!D32:F32)</f>
        <v>1025</v>
      </c>
      <c r="E33" s="133">
        <f>SUM('[1]Residentes gen e id 2001(quinq)'!G32:H32)</f>
        <v>950</v>
      </c>
      <c r="F33" s="133">
        <f>SUM('[1]Residentes gen e id 2001(quinq)'!I32:P32)</f>
        <v>4273</v>
      </c>
      <c r="G33" s="142">
        <f>SUM('[1]Residentes gen e id 2001(quinq)'!Q32:X32)</f>
        <v>2422</v>
      </c>
      <c r="H33" s="133"/>
      <c r="I33" s="141">
        <f>'[1]Residentes gen e id 2001(quinq)'!AU32</f>
        <v>4992</v>
      </c>
      <c r="J33" s="133">
        <f>SUM('[1]Residentes gen e id 2001(quinq)'!AV32:AX32)</f>
        <v>499</v>
      </c>
      <c r="K33" s="133">
        <f>SUM('[1]Residentes gen e id 2001(quinq)'!AY32:'[1]Residentes gen e id 2001(quinq)'!AZ32)</f>
        <v>503</v>
      </c>
      <c r="L33" s="133">
        <f>SUM('[1]Residentes gen e id 2001(quinq)'!BA32:BH32)</f>
        <v>2403</v>
      </c>
      <c r="M33" s="142">
        <f>SUM('[1]Residentes gen e id 2001(quinq)'!BI32:BP32)</f>
        <v>1587</v>
      </c>
      <c r="N33" s="133"/>
      <c r="O33" s="141">
        <v>3678</v>
      </c>
      <c r="P33" s="133">
        <v>526</v>
      </c>
      <c r="Q33" s="133">
        <v>447</v>
      </c>
      <c r="R33" s="133">
        <v>1870</v>
      </c>
      <c r="S33" s="142">
        <v>835</v>
      </c>
    </row>
    <row r="34" spans="2:19" ht="14.25" customHeight="1">
      <c r="B34" s="78" t="s">
        <v>20</v>
      </c>
      <c r="C34" s="141">
        <f>'[1]Residentes gen e id 2001(quinq)'!C33</f>
        <v>37693</v>
      </c>
      <c r="D34" s="133">
        <f>SUM('[1]Residentes gen e id 2001(quinq)'!D33:F33)</f>
        <v>6069</v>
      </c>
      <c r="E34" s="133">
        <f>SUM('[1]Residentes gen e id 2001(quinq)'!G33:H33)</f>
        <v>5464</v>
      </c>
      <c r="F34" s="133">
        <f>SUM('[1]Residentes gen e id 2001(quinq)'!I33:P33)</f>
        <v>21407</v>
      </c>
      <c r="G34" s="142">
        <f>SUM('[1]Residentes gen e id 2001(quinq)'!Q33:X33)</f>
        <v>4753</v>
      </c>
      <c r="H34" s="133"/>
      <c r="I34" s="141">
        <f>'[1]Residentes gen e id 2001(quinq)'!AU33</f>
        <v>20036</v>
      </c>
      <c r="J34" s="133">
        <f>SUM('[1]Residentes gen e id 2001(quinq)'!AV33:AX33)</f>
        <v>2979</v>
      </c>
      <c r="K34" s="133">
        <f>SUM('[1]Residentes gen e id 2001(quinq)'!AY33:'[1]Residentes gen e id 2001(quinq)'!AZ33)</f>
        <v>2822</v>
      </c>
      <c r="L34" s="133">
        <f>SUM('[1]Residentes gen e id 2001(quinq)'!BA33:BH33)</f>
        <v>11381</v>
      </c>
      <c r="M34" s="142">
        <f>SUM('[1]Residentes gen e id 2001(quinq)'!BI33:BP33)</f>
        <v>2854</v>
      </c>
      <c r="N34" s="133"/>
      <c r="O34" s="141">
        <v>17657</v>
      </c>
      <c r="P34" s="133">
        <v>3090</v>
      </c>
      <c r="Q34" s="133">
        <v>2642</v>
      </c>
      <c r="R34" s="133">
        <v>10026</v>
      </c>
      <c r="S34" s="142">
        <v>1899</v>
      </c>
    </row>
    <row r="35" spans="2:19" ht="14.25" customHeight="1">
      <c r="B35" s="78" t="s">
        <v>21</v>
      </c>
      <c r="C35" s="141">
        <f>'[1]Residentes gen e id 2001(quinq)'!C34</f>
        <v>380</v>
      </c>
      <c r="D35" s="133">
        <f>SUM('[1]Residentes gen e id 2001(quinq)'!D34:F34)</f>
        <v>27</v>
      </c>
      <c r="E35" s="133">
        <f>SUM('[1]Residentes gen e id 2001(quinq)'!G34:H34)</f>
        <v>54</v>
      </c>
      <c r="F35" s="133">
        <f>SUM('[1]Residentes gen e id 2001(quinq)'!I34:P34)</f>
        <v>196</v>
      </c>
      <c r="G35" s="142">
        <f>SUM('[1]Residentes gen e id 2001(quinq)'!Q34:X34)</f>
        <v>103</v>
      </c>
      <c r="H35" s="133"/>
      <c r="I35" s="141">
        <f>'[1]Residentes gen e id 2001(quinq)'!AU34</f>
        <v>197</v>
      </c>
      <c r="J35" s="133">
        <f>SUM('[1]Residentes gen e id 2001(quinq)'!AV34:AX34)</f>
        <v>18</v>
      </c>
      <c r="K35" s="133">
        <f>SUM('[1]Residentes gen e id 2001(quinq)'!AY34:'[1]Residentes gen e id 2001(quinq)'!AZ34)</f>
        <v>26</v>
      </c>
      <c r="L35" s="133">
        <f>SUM('[1]Residentes gen e id 2001(quinq)'!BA34:BH34)</f>
        <v>89</v>
      </c>
      <c r="M35" s="142">
        <f>SUM('[1]Residentes gen e id 2001(quinq)'!BI34:BP34)</f>
        <v>64</v>
      </c>
      <c r="N35" s="133"/>
      <c r="O35" s="141">
        <v>183</v>
      </c>
      <c r="P35" s="133">
        <v>9</v>
      </c>
      <c r="Q35" s="133">
        <v>28</v>
      </c>
      <c r="R35" s="133">
        <v>107</v>
      </c>
      <c r="S35" s="142">
        <v>39</v>
      </c>
    </row>
    <row r="36" spans="2:19" ht="14.25" customHeight="1">
      <c r="B36" s="78" t="s">
        <v>22</v>
      </c>
      <c r="C36" s="141">
        <f>'[1]Residentes gen e id 2001(quinq)'!C35</f>
        <v>341</v>
      </c>
      <c r="D36" s="133">
        <f>SUM('[1]Residentes gen e id 2001(quinq)'!D35:F35)</f>
        <v>33</v>
      </c>
      <c r="E36" s="133">
        <f>SUM('[1]Residentes gen e id 2001(quinq)'!G35:H35)</f>
        <v>48</v>
      </c>
      <c r="F36" s="133">
        <f>SUM('[1]Residentes gen e id 2001(quinq)'!I35:P35)</f>
        <v>180</v>
      </c>
      <c r="G36" s="142">
        <f>SUM('[1]Residentes gen e id 2001(quinq)'!Q35:X35)</f>
        <v>80</v>
      </c>
      <c r="H36" s="133"/>
      <c r="I36" s="141">
        <f>'[1]Residentes gen e id 2001(quinq)'!AU35</f>
        <v>180</v>
      </c>
      <c r="J36" s="133">
        <f>SUM('[1]Residentes gen e id 2001(quinq)'!AV35:AX35)</f>
        <v>14</v>
      </c>
      <c r="K36" s="133">
        <f>SUM('[1]Residentes gen e id 2001(quinq)'!AY35:'[1]Residentes gen e id 2001(quinq)'!AZ35)</f>
        <v>24</v>
      </c>
      <c r="L36" s="133">
        <f>SUM('[1]Residentes gen e id 2001(quinq)'!BA35:BH35)</f>
        <v>86</v>
      </c>
      <c r="M36" s="142">
        <f>SUM('[1]Residentes gen e id 2001(quinq)'!BI35:BP35)</f>
        <v>56</v>
      </c>
      <c r="N36" s="133"/>
      <c r="O36" s="141">
        <v>161</v>
      </c>
      <c r="P36" s="133">
        <v>19</v>
      </c>
      <c r="Q36" s="133">
        <v>24</v>
      </c>
      <c r="R36" s="133">
        <v>94</v>
      </c>
      <c r="S36" s="142">
        <v>24</v>
      </c>
    </row>
    <row r="37" spans="2:19" ht="14.25" customHeight="1">
      <c r="B37" s="78" t="s">
        <v>23</v>
      </c>
      <c r="C37" s="141">
        <f>'[1]Residentes gen e id 2001(quinq)'!C36</f>
        <v>38767</v>
      </c>
      <c r="D37" s="133">
        <f>SUM('[1]Residentes gen e id 2001(quinq)'!D36:F36)</f>
        <v>5981</v>
      </c>
      <c r="E37" s="133">
        <f>SUM('[1]Residentes gen e id 2001(quinq)'!G36:H36)</f>
        <v>6513</v>
      </c>
      <c r="F37" s="133">
        <f>SUM('[1]Residentes gen e id 2001(quinq)'!I36:P36)</f>
        <v>20961</v>
      </c>
      <c r="G37" s="142">
        <f>SUM('[1]Residentes gen e id 2001(quinq)'!Q36:X36)</f>
        <v>5312</v>
      </c>
      <c r="H37" s="133"/>
      <c r="I37" s="141">
        <f>'[1]Residentes gen e id 2001(quinq)'!AU36</f>
        <v>20098</v>
      </c>
      <c r="J37" s="133">
        <f>SUM('[1]Residentes gen e id 2001(quinq)'!AV36:AX36)</f>
        <v>3007</v>
      </c>
      <c r="K37" s="133">
        <f>SUM('[1]Residentes gen e id 2001(quinq)'!AY36:'[1]Residentes gen e id 2001(quinq)'!AZ36)</f>
        <v>3130</v>
      </c>
      <c r="L37" s="133">
        <f>SUM('[1]Residentes gen e id 2001(quinq)'!BA36:BH36)</f>
        <v>10730</v>
      </c>
      <c r="M37" s="142">
        <f>SUM('[1]Residentes gen e id 2001(quinq)'!BI36:BP36)</f>
        <v>3231</v>
      </c>
      <c r="N37" s="133"/>
      <c r="O37" s="141">
        <v>18669</v>
      </c>
      <c r="P37" s="133">
        <v>2974</v>
      </c>
      <c r="Q37" s="133">
        <v>3383</v>
      </c>
      <c r="R37" s="133">
        <v>10231</v>
      </c>
      <c r="S37" s="142">
        <v>2081</v>
      </c>
    </row>
    <row r="38" spans="2:19" ht="14.25" customHeight="1">
      <c r="B38" s="78" t="s">
        <v>24</v>
      </c>
      <c r="C38" s="141">
        <f>'[1]Residentes gen e id 2001(quinq)'!C37</f>
        <v>5093</v>
      </c>
      <c r="D38" s="133">
        <f>SUM('[1]Residentes gen e id 2001(quinq)'!D37:F37)</f>
        <v>554</v>
      </c>
      <c r="E38" s="133">
        <f>SUM('[1]Residentes gen e id 2001(quinq)'!G37:H37)</f>
        <v>538</v>
      </c>
      <c r="F38" s="133">
        <f>SUM('[1]Residentes gen e id 2001(quinq)'!I37:P37)</f>
        <v>2616</v>
      </c>
      <c r="G38" s="142">
        <f>SUM('[1]Residentes gen e id 2001(quinq)'!Q37:X37)</f>
        <v>1385</v>
      </c>
      <c r="H38" s="133"/>
      <c r="I38" s="141">
        <f>'[1]Residentes gen e id 2001(quinq)'!AU37</f>
        <v>2864</v>
      </c>
      <c r="J38" s="133">
        <f>SUM('[1]Residentes gen e id 2001(quinq)'!AV37:AX37)</f>
        <v>269</v>
      </c>
      <c r="K38" s="133">
        <f>SUM('[1]Residentes gen e id 2001(quinq)'!AY37:'[1]Residentes gen e id 2001(quinq)'!AZ37)</f>
        <v>284</v>
      </c>
      <c r="L38" s="133">
        <f>SUM('[1]Residentes gen e id 2001(quinq)'!BA37:BH37)</f>
        <v>1390</v>
      </c>
      <c r="M38" s="142">
        <f>SUM('[1]Residentes gen e id 2001(quinq)'!BI37:BP37)</f>
        <v>921</v>
      </c>
      <c r="N38" s="133"/>
      <c r="O38" s="141">
        <v>2229</v>
      </c>
      <c r="P38" s="133">
        <v>285</v>
      </c>
      <c r="Q38" s="133">
        <v>254</v>
      </c>
      <c r="R38" s="133">
        <v>1226</v>
      </c>
      <c r="S38" s="142">
        <v>464</v>
      </c>
    </row>
    <row r="39" spans="2:19" ht="14.25" customHeight="1">
      <c r="B39" s="78" t="s">
        <v>25</v>
      </c>
      <c r="C39" s="141">
        <f>'[1]Residentes gen e id 2001(quinq)'!C38</f>
        <v>15291</v>
      </c>
      <c r="D39" s="133">
        <f>SUM('[1]Residentes gen e id 2001(quinq)'!D38:F38)</f>
        <v>1548</v>
      </c>
      <c r="E39" s="133">
        <f>SUM('[1]Residentes gen e id 2001(quinq)'!G38:H38)</f>
        <v>1926</v>
      </c>
      <c r="F39" s="133">
        <f>SUM('[1]Residentes gen e id 2001(quinq)'!I38:P38)</f>
        <v>7658</v>
      </c>
      <c r="G39" s="142">
        <f>SUM('[1]Residentes gen e id 2001(quinq)'!Q38:X38)</f>
        <v>4159</v>
      </c>
      <c r="H39" s="133"/>
      <c r="I39" s="141">
        <f>'[1]Residentes gen e id 2001(quinq)'!AU38</f>
        <v>8740</v>
      </c>
      <c r="J39" s="133">
        <f>SUM('[1]Residentes gen e id 2001(quinq)'!AV38:AX38)</f>
        <v>758</v>
      </c>
      <c r="K39" s="133">
        <f>SUM('[1]Residentes gen e id 2001(quinq)'!AY38:'[1]Residentes gen e id 2001(quinq)'!AZ38)</f>
        <v>1089</v>
      </c>
      <c r="L39" s="133">
        <f>SUM('[1]Residentes gen e id 2001(quinq)'!BA38:BH38)</f>
        <v>4180</v>
      </c>
      <c r="M39" s="142">
        <f>SUM('[1]Residentes gen e id 2001(quinq)'!BI38:BP38)</f>
        <v>2713</v>
      </c>
      <c r="N39" s="133"/>
      <c r="O39" s="141">
        <v>6551</v>
      </c>
      <c r="P39" s="133">
        <v>790</v>
      </c>
      <c r="Q39" s="133">
        <v>837</v>
      </c>
      <c r="R39" s="133">
        <v>3478</v>
      </c>
      <c r="S39" s="142">
        <v>1446</v>
      </c>
    </row>
    <row r="40" spans="2:19" ht="14.25" customHeight="1">
      <c r="B40" s="78" t="s">
        <v>26</v>
      </c>
      <c r="C40" s="141">
        <f>'[1]Residentes gen e id 2001(quinq)'!C39</f>
        <v>6068</v>
      </c>
      <c r="D40" s="133">
        <f>SUM('[1]Residentes gen e id 2001(quinq)'!D39:F39)</f>
        <v>559</v>
      </c>
      <c r="E40" s="133">
        <f>SUM('[1]Residentes gen e id 2001(quinq)'!G39:H39)</f>
        <v>661</v>
      </c>
      <c r="F40" s="133">
        <f>SUM('[1]Residentes gen e id 2001(quinq)'!I39:P39)</f>
        <v>3187</v>
      </c>
      <c r="G40" s="142">
        <f>SUM('[1]Residentes gen e id 2001(quinq)'!Q39:X39)</f>
        <v>1661</v>
      </c>
      <c r="H40" s="133"/>
      <c r="I40" s="141">
        <f>'[1]Residentes gen e id 2001(quinq)'!AU39</f>
        <v>3206</v>
      </c>
      <c r="J40" s="133">
        <f>SUM('[1]Residentes gen e id 2001(quinq)'!AV39:AX39)</f>
        <v>265</v>
      </c>
      <c r="K40" s="133">
        <f>SUM('[1]Residentes gen e id 2001(quinq)'!AY39:'[1]Residentes gen e id 2001(quinq)'!AZ39)</f>
        <v>323</v>
      </c>
      <c r="L40" s="133">
        <f>SUM('[1]Residentes gen e id 2001(quinq)'!BA39:BH39)</f>
        <v>1521</v>
      </c>
      <c r="M40" s="142">
        <f>SUM('[1]Residentes gen e id 2001(quinq)'!BI39:BP39)</f>
        <v>1097</v>
      </c>
      <c r="N40" s="133"/>
      <c r="O40" s="141">
        <v>2862</v>
      </c>
      <c r="P40" s="133">
        <v>294</v>
      </c>
      <c r="Q40" s="133">
        <v>338</v>
      </c>
      <c r="R40" s="133">
        <v>1666</v>
      </c>
      <c r="S40" s="142">
        <v>564</v>
      </c>
    </row>
    <row r="41" spans="2:19" ht="14.25" customHeight="1">
      <c r="B41" s="78" t="s">
        <v>27</v>
      </c>
      <c r="C41" s="141">
        <f>'[1]Residentes gen e id 2001(quinq)'!C40</f>
        <v>13722</v>
      </c>
      <c r="D41" s="133">
        <f>SUM('[1]Residentes gen e id 2001(quinq)'!D40:F40)</f>
        <v>1239</v>
      </c>
      <c r="E41" s="133">
        <f>SUM('[1]Residentes gen e id 2001(quinq)'!G40:H40)</f>
        <v>1526</v>
      </c>
      <c r="F41" s="133">
        <f>SUM('[1]Residentes gen e id 2001(quinq)'!I40:P40)</f>
        <v>6886</v>
      </c>
      <c r="G41" s="142">
        <f>SUM('[1]Residentes gen e id 2001(quinq)'!Q40:X40)</f>
        <v>4071</v>
      </c>
      <c r="H41" s="133"/>
      <c r="I41" s="141">
        <f>'[1]Residentes gen e id 2001(quinq)'!AU40</f>
        <v>7668</v>
      </c>
      <c r="J41" s="133">
        <f>SUM('[1]Residentes gen e id 2001(quinq)'!AV40:AX40)</f>
        <v>634</v>
      </c>
      <c r="K41" s="133">
        <f>SUM('[1]Residentes gen e id 2001(quinq)'!AY40:'[1]Residentes gen e id 2001(quinq)'!AZ40)</f>
        <v>765</v>
      </c>
      <c r="L41" s="133">
        <f>SUM('[1]Residentes gen e id 2001(quinq)'!BA40:BH40)</f>
        <v>3635</v>
      </c>
      <c r="M41" s="142">
        <f>SUM('[1]Residentes gen e id 2001(quinq)'!BI40:BP40)</f>
        <v>2634</v>
      </c>
      <c r="N41" s="133"/>
      <c r="O41" s="141">
        <v>6054</v>
      </c>
      <c r="P41" s="133">
        <v>605</v>
      </c>
      <c r="Q41" s="133">
        <v>761</v>
      </c>
      <c r="R41" s="133">
        <v>3251</v>
      </c>
      <c r="S41" s="142">
        <v>1437</v>
      </c>
    </row>
    <row r="42" spans="2:19" ht="14.25" customHeight="1">
      <c r="B42" s="78" t="s">
        <v>28</v>
      </c>
      <c r="C42" s="141">
        <f>'[1]Residentes gen e id 2001(quinq)'!C41</f>
        <v>8492</v>
      </c>
      <c r="D42" s="133">
        <f>SUM('[1]Residentes gen e id 2001(quinq)'!D41:F41)</f>
        <v>948</v>
      </c>
      <c r="E42" s="133">
        <f>SUM('[1]Residentes gen e id 2001(quinq)'!G41:H41)</f>
        <v>933</v>
      </c>
      <c r="F42" s="133">
        <f>SUM('[1]Residentes gen e id 2001(quinq)'!I41:P41)</f>
        <v>4524</v>
      </c>
      <c r="G42" s="142">
        <f>SUM('[1]Residentes gen e id 2001(quinq)'!Q41:X41)</f>
        <v>2087</v>
      </c>
      <c r="H42" s="133"/>
      <c r="I42" s="141">
        <f>'[1]Residentes gen e id 2001(quinq)'!AU41</f>
        <v>4568</v>
      </c>
      <c r="J42" s="133">
        <f>SUM('[1]Residentes gen e id 2001(quinq)'!AV41:AX41)</f>
        <v>459</v>
      </c>
      <c r="K42" s="133">
        <f>SUM('[1]Residentes gen e id 2001(quinq)'!AY41:'[1]Residentes gen e id 2001(quinq)'!AZ41)</f>
        <v>443</v>
      </c>
      <c r="L42" s="133">
        <f>SUM('[1]Residentes gen e id 2001(quinq)'!BA41:BH41)</f>
        <v>2370</v>
      </c>
      <c r="M42" s="142">
        <f>SUM('[1]Residentes gen e id 2001(quinq)'!BI41:BP41)</f>
        <v>1296</v>
      </c>
      <c r="N42" s="133"/>
      <c r="O42" s="141">
        <v>3924</v>
      </c>
      <c r="P42" s="133">
        <v>489</v>
      </c>
      <c r="Q42" s="133">
        <v>490</v>
      </c>
      <c r="R42" s="133">
        <v>2154</v>
      </c>
      <c r="S42" s="142">
        <v>791</v>
      </c>
    </row>
    <row r="43" spans="2:19" ht="14.25" customHeight="1">
      <c r="B43" s="78" t="s">
        <v>29</v>
      </c>
      <c r="C43" s="141">
        <f>'[1]Residentes gen e id 2001(quinq)'!C42</f>
        <v>880</v>
      </c>
      <c r="D43" s="133">
        <f>SUM('[1]Residentes gen e id 2001(quinq)'!D42:F42)</f>
        <v>81</v>
      </c>
      <c r="E43" s="133">
        <f>SUM('[1]Residentes gen e id 2001(quinq)'!G42:H42)</f>
        <v>110</v>
      </c>
      <c r="F43" s="133">
        <f>SUM('[1]Residentes gen e id 2001(quinq)'!I42:P42)</f>
        <v>474</v>
      </c>
      <c r="G43" s="142">
        <f>SUM('[1]Residentes gen e id 2001(quinq)'!Q42:X42)</f>
        <v>215</v>
      </c>
      <c r="H43" s="133"/>
      <c r="I43" s="141">
        <f>'[1]Residentes gen e id 2001(quinq)'!AU42</f>
        <v>475</v>
      </c>
      <c r="J43" s="133">
        <f>SUM('[1]Residentes gen e id 2001(quinq)'!AV42:AX42)</f>
        <v>46</v>
      </c>
      <c r="K43" s="133">
        <f>SUM('[1]Residentes gen e id 2001(quinq)'!AY42:'[1]Residentes gen e id 2001(quinq)'!AZ42)</f>
        <v>52</v>
      </c>
      <c r="L43" s="133">
        <f>SUM('[1]Residentes gen e id 2001(quinq)'!BA42:BH42)</f>
        <v>229</v>
      </c>
      <c r="M43" s="142">
        <f>SUM('[1]Residentes gen e id 2001(quinq)'!BI42:BP42)</f>
        <v>148</v>
      </c>
      <c r="N43" s="133"/>
      <c r="O43" s="141">
        <v>405</v>
      </c>
      <c r="P43" s="133">
        <v>35</v>
      </c>
      <c r="Q43" s="133">
        <v>58</v>
      </c>
      <c r="R43" s="133">
        <v>245</v>
      </c>
      <c r="S43" s="142">
        <v>67</v>
      </c>
    </row>
    <row r="44" spans="2:19" ht="14.25" customHeight="1">
      <c r="B44" s="78" t="s">
        <v>30</v>
      </c>
      <c r="C44" s="141">
        <f>'[1]Residentes gen e id 2001(quinq)'!C43</f>
        <v>4081</v>
      </c>
      <c r="D44" s="133">
        <f>SUM('[1]Residentes gen e id 2001(quinq)'!D43:F43)</f>
        <v>402</v>
      </c>
      <c r="E44" s="133">
        <f>SUM('[1]Residentes gen e id 2001(quinq)'!G43:H43)</f>
        <v>488</v>
      </c>
      <c r="F44" s="133">
        <f>SUM('[1]Residentes gen e id 2001(quinq)'!I43:P43)</f>
        <v>2030</v>
      </c>
      <c r="G44" s="142">
        <f>SUM('[1]Residentes gen e id 2001(quinq)'!Q43:X43)</f>
        <v>1161</v>
      </c>
      <c r="H44" s="133"/>
      <c r="I44" s="141">
        <f>'[1]Residentes gen e id 2001(quinq)'!AU43</f>
        <v>2243</v>
      </c>
      <c r="J44" s="133">
        <f>SUM('[1]Residentes gen e id 2001(quinq)'!AV43:AX43)</f>
        <v>179</v>
      </c>
      <c r="K44" s="133">
        <f>SUM('[1]Residentes gen e id 2001(quinq)'!AY43:'[1]Residentes gen e id 2001(quinq)'!AZ43)</f>
        <v>247</v>
      </c>
      <c r="L44" s="133">
        <f>SUM('[1]Residentes gen e id 2001(quinq)'!BA43:BH43)</f>
        <v>1040</v>
      </c>
      <c r="M44" s="142">
        <f>SUM('[1]Residentes gen e id 2001(quinq)'!BI43:BP43)</f>
        <v>777</v>
      </c>
      <c r="N44" s="133"/>
      <c r="O44" s="141">
        <v>1838</v>
      </c>
      <c r="P44" s="133">
        <v>223</v>
      </c>
      <c r="Q44" s="133">
        <v>241</v>
      </c>
      <c r="R44" s="133">
        <v>990</v>
      </c>
      <c r="S44" s="142">
        <v>384</v>
      </c>
    </row>
    <row r="45" spans="2:19" ht="14.25" customHeight="1">
      <c r="B45" s="78" t="s">
        <v>31</v>
      </c>
      <c r="C45" s="141">
        <f>'[1]Residentes gen e id 2001(quinq)'!C44</f>
        <v>5860</v>
      </c>
      <c r="D45" s="133">
        <f>SUM('[1]Residentes gen e id 2001(quinq)'!D44:F44)</f>
        <v>514</v>
      </c>
      <c r="E45" s="133">
        <f>SUM('[1]Residentes gen e id 2001(quinq)'!G44:H44)</f>
        <v>654</v>
      </c>
      <c r="F45" s="133">
        <f>SUM('[1]Residentes gen e id 2001(quinq)'!I44:P44)</f>
        <v>3086</v>
      </c>
      <c r="G45" s="142">
        <f>SUM('[1]Residentes gen e id 2001(quinq)'!Q44:X44)</f>
        <v>1606</v>
      </c>
      <c r="H45" s="133"/>
      <c r="I45" s="141">
        <f>'[1]Residentes gen e id 2001(quinq)'!AU44</f>
        <v>3183</v>
      </c>
      <c r="J45" s="133">
        <f>SUM('[1]Residentes gen e id 2001(quinq)'!AV44:AX44)</f>
        <v>243</v>
      </c>
      <c r="K45" s="133">
        <f>SUM('[1]Residentes gen e id 2001(quinq)'!AY44:'[1]Residentes gen e id 2001(quinq)'!AZ44)</f>
        <v>342</v>
      </c>
      <c r="L45" s="133">
        <f>SUM('[1]Residentes gen e id 2001(quinq)'!BA44:BH44)</f>
        <v>1612</v>
      </c>
      <c r="M45" s="142">
        <f>SUM('[1]Residentes gen e id 2001(quinq)'!BI44:BP44)</f>
        <v>986</v>
      </c>
      <c r="N45" s="133"/>
      <c r="O45" s="141">
        <v>2677</v>
      </c>
      <c r="P45" s="133">
        <v>271</v>
      </c>
      <c r="Q45" s="133">
        <v>312</v>
      </c>
      <c r="R45" s="133">
        <v>1474</v>
      </c>
      <c r="S45" s="142">
        <v>620</v>
      </c>
    </row>
    <row r="46" spans="2:19" ht="14.25" customHeight="1">
      <c r="B46" s="78" t="s">
        <v>32</v>
      </c>
      <c r="C46" s="141">
        <f>'[1]Residentes gen e id 2001(quinq)'!C45</f>
        <v>7270</v>
      </c>
      <c r="D46" s="133">
        <f>SUM('[1]Residentes gen e id 2001(quinq)'!D45:F45)</f>
        <v>744</v>
      </c>
      <c r="E46" s="133">
        <f>SUM('[1]Residentes gen e id 2001(quinq)'!G45:H45)</f>
        <v>835</v>
      </c>
      <c r="F46" s="133">
        <f>SUM('[1]Residentes gen e id 2001(quinq)'!I45:P45)</f>
        <v>3635</v>
      </c>
      <c r="G46" s="142">
        <f>SUM('[1]Residentes gen e id 2001(quinq)'!Q45:X45)</f>
        <v>2056</v>
      </c>
      <c r="H46" s="133"/>
      <c r="I46" s="141">
        <f>'[1]Residentes gen e id 2001(quinq)'!AU45</f>
        <v>4169</v>
      </c>
      <c r="J46" s="133">
        <f>SUM('[1]Residentes gen e id 2001(quinq)'!AV45:AX45)</f>
        <v>369</v>
      </c>
      <c r="K46" s="133">
        <f>SUM('[1]Residentes gen e id 2001(quinq)'!AY45:'[1]Residentes gen e id 2001(quinq)'!AZ45)</f>
        <v>450</v>
      </c>
      <c r="L46" s="133">
        <f>SUM('[1]Residentes gen e id 2001(quinq)'!BA45:BH45)</f>
        <v>1981</v>
      </c>
      <c r="M46" s="142">
        <f>SUM('[1]Residentes gen e id 2001(quinq)'!BI45:BP45)</f>
        <v>1369</v>
      </c>
      <c r="N46" s="133"/>
      <c r="O46" s="141">
        <v>3101</v>
      </c>
      <c r="P46" s="133">
        <v>375</v>
      </c>
      <c r="Q46" s="133">
        <v>385</v>
      </c>
      <c r="R46" s="133">
        <v>1654</v>
      </c>
      <c r="S46" s="142">
        <v>687</v>
      </c>
    </row>
    <row r="47" spans="2:19" ht="14.25" customHeight="1">
      <c r="B47" s="78" t="s">
        <v>33</v>
      </c>
      <c r="C47" s="141">
        <f>'[1]Residentes gen e id 2001(quinq)'!C46</f>
        <v>700</v>
      </c>
      <c r="D47" s="133">
        <f>SUM('[1]Residentes gen e id 2001(quinq)'!D46:F46)</f>
        <v>51</v>
      </c>
      <c r="E47" s="133">
        <f>SUM('[1]Residentes gen e id 2001(quinq)'!G46:H46)</f>
        <v>84</v>
      </c>
      <c r="F47" s="133">
        <f>SUM('[1]Residentes gen e id 2001(quinq)'!I46:P46)</f>
        <v>338</v>
      </c>
      <c r="G47" s="142">
        <f>SUM('[1]Residentes gen e id 2001(quinq)'!Q46:X46)</f>
        <v>227</v>
      </c>
      <c r="H47" s="133"/>
      <c r="I47" s="141">
        <f>'[1]Residentes gen e id 2001(quinq)'!AU46</f>
        <v>371</v>
      </c>
      <c r="J47" s="133">
        <f>SUM('[1]Residentes gen e id 2001(quinq)'!AV46:AX46)</f>
        <v>21</v>
      </c>
      <c r="K47" s="133">
        <f>SUM('[1]Residentes gen e id 2001(quinq)'!AY46:'[1]Residentes gen e id 2001(quinq)'!AZ46)</f>
        <v>43</v>
      </c>
      <c r="L47" s="133">
        <f>SUM('[1]Residentes gen e id 2001(quinq)'!BA46:BH46)</f>
        <v>158</v>
      </c>
      <c r="M47" s="142">
        <f>SUM('[1]Residentes gen e id 2001(quinq)'!BI46:BP46)</f>
        <v>149</v>
      </c>
      <c r="N47" s="133"/>
      <c r="O47" s="141">
        <v>329</v>
      </c>
      <c r="P47" s="133">
        <v>30</v>
      </c>
      <c r="Q47" s="133">
        <v>41</v>
      </c>
      <c r="R47" s="133">
        <v>180</v>
      </c>
      <c r="S47" s="142">
        <v>78</v>
      </c>
    </row>
    <row r="48" spans="2:19" ht="14.25" customHeight="1">
      <c r="B48" s="78" t="s">
        <v>34</v>
      </c>
      <c r="C48" s="141">
        <f>'[1]Residentes gen e id 2001(quinq)'!C47</f>
        <v>9756</v>
      </c>
      <c r="D48" s="133">
        <f>SUM('[1]Residentes gen e id 2001(quinq)'!D47:F47)</f>
        <v>1140</v>
      </c>
      <c r="E48" s="133">
        <f>SUM('[1]Residentes gen e id 2001(quinq)'!G47:H47)</f>
        <v>1135</v>
      </c>
      <c r="F48" s="133">
        <f>SUM('[1]Residentes gen e id 2001(quinq)'!I47:P47)</f>
        <v>4681</v>
      </c>
      <c r="G48" s="142">
        <f>SUM('[1]Residentes gen e id 2001(quinq)'!Q47:X47)</f>
        <v>2800</v>
      </c>
      <c r="H48" s="133"/>
      <c r="I48" s="141">
        <f>'[1]Residentes gen e id 2001(quinq)'!AU47</f>
        <v>5328</v>
      </c>
      <c r="J48" s="133">
        <f>SUM('[1]Residentes gen e id 2001(quinq)'!AV47:AX47)</f>
        <v>511</v>
      </c>
      <c r="K48" s="133">
        <f>SUM('[1]Residentes gen e id 2001(quinq)'!AY47:'[1]Residentes gen e id 2001(quinq)'!AZ47)</f>
        <v>530</v>
      </c>
      <c r="L48" s="133">
        <f>SUM('[1]Residentes gen e id 2001(quinq)'!BA47:BH47)</f>
        <v>2493</v>
      </c>
      <c r="M48" s="142">
        <f>SUM('[1]Residentes gen e id 2001(quinq)'!BI47:BP47)</f>
        <v>1794</v>
      </c>
      <c r="N48" s="133"/>
      <c r="O48" s="141">
        <v>4428</v>
      </c>
      <c r="P48" s="133">
        <v>629</v>
      </c>
      <c r="Q48" s="133">
        <v>605</v>
      </c>
      <c r="R48" s="133">
        <v>2188</v>
      </c>
      <c r="S48" s="142">
        <v>1006</v>
      </c>
    </row>
    <row r="49" spans="2:19" ht="14.25" customHeight="1">
      <c r="B49" s="78" t="s">
        <v>35</v>
      </c>
      <c r="C49" s="141">
        <f>'[1]Residentes gen e id 2001(quinq)'!C48</f>
        <v>46410</v>
      </c>
      <c r="D49" s="133">
        <f>SUM('[1]Residentes gen e id 2001(quinq)'!D48:F48)</f>
        <v>5425</v>
      </c>
      <c r="E49" s="133">
        <f>SUM('[1]Residentes gen e id 2001(quinq)'!G48:H48)</f>
        <v>5474</v>
      </c>
      <c r="F49" s="133">
        <f>SUM('[1]Residentes gen e id 2001(quinq)'!I48:P48)</f>
        <v>24267</v>
      </c>
      <c r="G49" s="142">
        <f>SUM('[1]Residentes gen e id 2001(quinq)'!Q48:X48)</f>
        <v>11244</v>
      </c>
      <c r="H49" s="133"/>
      <c r="I49" s="141">
        <f>'[1]Residentes gen e id 2001(quinq)'!AU48</f>
        <v>24397</v>
      </c>
      <c r="J49" s="133">
        <f>SUM('[1]Residentes gen e id 2001(quinq)'!AV48:AX48)</f>
        <v>2654</v>
      </c>
      <c r="K49" s="133">
        <f>SUM('[1]Residentes gen e id 2001(quinq)'!AY48:'[1]Residentes gen e id 2001(quinq)'!AZ48)</f>
        <v>2614</v>
      </c>
      <c r="L49" s="133">
        <f>SUM('[1]Residentes gen e id 2001(quinq)'!BA48:BH48)</f>
        <v>12662</v>
      </c>
      <c r="M49" s="142">
        <f>SUM('[1]Residentes gen e id 2001(quinq)'!BI48:BP48)</f>
        <v>6467</v>
      </c>
      <c r="N49" s="133"/>
      <c r="O49" s="141">
        <v>22013</v>
      </c>
      <c r="P49" s="133">
        <v>2771</v>
      </c>
      <c r="Q49" s="133">
        <v>2860</v>
      </c>
      <c r="R49" s="133">
        <v>11605</v>
      </c>
      <c r="S49" s="142">
        <v>4777</v>
      </c>
    </row>
    <row r="50" spans="2:19" ht="14.25" customHeight="1">
      <c r="B50" s="78" t="s">
        <v>36</v>
      </c>
      <c r="C50" s="141">
        <f>'[1]Residentes gen e id 2001(quinq)'!C49</f>
        <v>857</v>
      </c>
      <c r="D50" s="133">
        <f>SUM('[1]Residentes gen e id 2001(quinq)'!D49:F49)</f>
        <v>68</v>
      </c>
      <c r="E50" s="133">
        <f>SUM('[1]Residentes gen e id 2001(quinq)'!G49:H49)</f>
        <v>97</v>
      </c>
      <c r="F50" s="133">
        <f>SUM('[1]Residentes gen e id 2001(quinq)'!I49:P49)</f>
        <v>421</v>
      </c>
      <c r="G50" s="142">
        <f>SUM('[1]Residentes gen e id 2001(quinq)'!Q49:X49)</f>
        <v>271</v>
      </c>
      <c r="H50" s="133"/>
      <c r="I50" s="141">
        <f>'[1]Residentes gen e id 2001(quinq)'!AU49</f>
        <v>485</v>
      </c>
      <c r="J50" s="133">
        <f>SUM('[1]Residentes gen e id 2001(quinq)'!AV49:AX49)</f>
        <v>28</v>
      </c>
      <c r="K50" s="133">
        <f>SUM('[1]Residentes gen e id 2001(quinq)'!AY49:'[1]Residentes gen e id 2001(quinq)'!AZ49)</f>
        <v>47</v>
      </c>
      <c r="L50" s="133">
        <f>SUM('[1]Residentes gen e id 2001(quinq)'!BA49:BH49)</f>
        <v>217</v>
      </c>
      <c r="M50" s="142">
        <f>SUM('[1]Residentes gen e id 2001(quinq)'!BI49:BP49)</f>
        <v>193</v>
      </c>
      <c r="N50" s="133"/>
      <c r="O50" s="141">
        <v>372</v>
      </c>
      <c r="P50" s="133">
        <v>40</v>
      </c>
      <c r="Q50" s="133">
        <v>50</v>
      </c>
      <c r="R50" s="133">
        <v>204</v>
      </c>
      <c r="S50" s="142">
        <v>78</v>
      </c>
    </row>
    <row r="51" spans="2:19" ht="14.25" customHeight="1">
      <c r="B51" s="78" t="s">
        <v>37</v>
      </c>
      <c r="C51" s="141">
        <f>'[1]Residentes gen e id 2001(quinq)'!C50</f>
        <v>17553</v>
      </c>
      <c r="D51" s="133">
        <f>SUM('[1]Residentes gen e id 2001(quinq)'!D50:F50)</f>
        <v>1870</v>
      </c>
      <c r="E51" s="133">
        <f>SUM('[1]Residentes gen e id 2001(quinq)'!G50:H50)</f>
        <v>1958</v>
      </c>
      <c r="F51" s="133">
        <f>SUM('[1]Residentes gen e id 2001(quinq)'!I50:P50)</f>
        <v>8748</v>
      </c>
      <c r="G51" s="142">
        <f>SUM('[1]Residentes gen e id 2001(quinq)'!Q50:X50)</f>
        <v>4977</v>
      </c>
      <c r="H51" s="133"/>
      <c r="I51" s="141">
        <f>'[1]Residentes gen e id 2001(quinq)'!AU50</f>
        <v>9868</v>
      </c>
      <c r="J51" s="133">
        <f>SUM('[1]Residentes gen e id 2001(quinq)'!AV50:AX50)</f>
        <v>934</v>
      </c>
      <c r="K51" s="133">
        <f>SUM('[1]Residentes gen e id 2001(quinq)'!AY50:'[1]Residentes gen e id 2001(quinq)'!AZ50)</f>
        <v>1009</v>
      </c>
      <c r="L51" s="133">
        <f>SUM('[1]Residentes gen e id 2001(quinq)'!BA50:BH50)</f>
        <v>4731</v>
      </c>
      <c r="M51" s="142">
        <f>SUM('[1]Residentes gen e id 2001(quinq)'!BI50:BP50)</f>
        <v>3194</v>
      </c>
      <c r="N51" s="133"/>
      <c r="O51" s="141">
        <v>7685</v>
      </c>
      <c r="P51" s="133">
        <v>936</v>
      </c>
      <c r="Q51" s="133">
        <v>949</v>
      </c>
      <c r="R51" s="133">
        <v>4017</v>
      </c>
      <c r="S51" s="142">
        <v>1783</v>
      </c>
    </row>
    <row r="52" spans="2:19" ht="14.25" customHeight="1">
      <c r="B52" s="78" t="s">
        <v>38</v>
      </c>
      <c r="C52" s="141">
        <f>'[1]Residentes gen e id 2001(quinq)'!C51</f>
        <v>2047</v>
      </c>
      <c r="D52" s="133">
        <f>SUM('[1]Residentes gen e id 2001(quinq)'!D51:F51)</f>
        <v>191</v>
      </c>
      <c r="E52" s="133">
        <f>SUM('[1]Residentes gen e id 2001(quinq)'!G51:H51)</f>
        <v>238</v>
      </c>
      <c r="F52" s="133">
        <f>SUM('[1]Residentes gen e id 2001(quinq)'!I51:P51)</f>
        <v>992</v>
      </c>
      <c r="G52" s="142">
        <f>SUM('[1]Residentes gen e id 2001(quinq)'!Q51:X51)</f>
        <v>626</v>
      </c>
      <c r="H52" s="133"/>
      <c r="I52" s="141">
        <f>'[1]Residentes gen e id 2001(quinq)'!AU51</f>
        <v>1139</v>
      </c>
      <c r="J52" s="133">
        <f>SUM('[1]Residentes gen e id 2001(quinq)'!AV51:AX51)</f>
        <v>97</v>
      </c>
      <c r="K52" s="133">
        <f>SUM('[1]Residentes gen e id 2001(quinq)'!AY51:'[1]Residentes gen e id 2001(quinq)'!AZ51)</f>
        <v>106</v>
      </c>
      <c r="L52" s="133">
        <f>SUM('[1]Residentes gen e id 2001(quinq)'!BA51:BH51)</f>
        <v>527</v>
      </c>
      <c r="M52" s="142">
        <f>SUM('[1]Residentes gen e id 2001(quinq)'!BI51:BP51)</f>
        <v>409</v>
      </c>
      <c r="N52" s="133"/>
      <c r="O52" s="141">
        <v>908</v>
      </c>
      <c r="P52" s="133">
        <v>94</v>
      </c>
      <c r="Q52" s="133">
        <v>132</v>
      </c>
      <c r="R52" s="133">
        <v>465</v>
      </c>
      <c r="S52" s="142">
        <v>217</v>
      </c>
    </row>
    <row r="53" spans="2:19" ht="14.25" customHeight="1">
      <c r="B53" s="78" t="s">
        <v>39</v>
      </c>
      <c r="C53" s="141">
        <f>'[1]Residentes gen e id 2001(quinq)'!C52</f>
        <v>4013</v>
      </c>
      <c r="D53" s="133">
        <f>SUM('[1]Residentes gen e id 2001(quinq)'!D52:F52)</f>
        <v>436</v>
      </c>
      <c r="E53" s="133">
        <f>SUM('[1]Residentes gen e id 2001(quinq)'!G52:H52)</f>
        <v>452</v>
      </c>
      <c r="F53" s="133">
        <f>SUM('[1]Residentes gen e id 2001(quinq)'!I52:P52)</f>
        <v>1996</v>
      </c>
      <c r="G53" s="142">
        <f>SUM('[1]Residentes gen e id 2001(quinq)'!Q52:X52)</f>
        <v>1129</v>
      </c>
      <c r="H53" s="133"/>
      <c r="I53" s="141">
        <f>'[1]Residentes gen e id 2001(quinq)'!AU52</f>
        <v>2224</v>
      </c>
      <c r="J53" s="133">
        <f>SUM('[1]Residentes gen e id 2001(quinq)'!AV52:AX52)</f>
        <v>213</v>
      </c>
      <c r="K53" s="133">
        <f>SUM('[1]Residentes gen e id 2001(quinq)'!AY52:'[1]Residentes gen e id 2001(quinq)'!AZ52)</f>
        <v>219</v>
      </c>
      <c r="L53" s="133">
        <f>SUM('[1]Residentes gen e id 2001(quinq)'!BA52:BH52)</f>
        <v>1032</v>
      </c>
      <c r="M53" s="142">
        <f>SUM('[1]Residentes gen e id 2001(quinq)'!BI52:BP52)</f>
        <v>760</v>
      </c>
      <c r="N53" s="133"/>
      <c r="O53" s="141">
        <v>1789</v>
      </c>
      <c r="P53" s="133">
        <v>223</v>
      </c>
      <c r="Q53" s="133">
        <v>233</v>
      </c>
      <c r="R53" s="133">
        <v>964</v>
      </c>
      <c r="S53" s="142">
        <v>369</v>
      </c>
    </row>
    <row r="54" spans="2:19" ht="14.25" customHeight="1">
      <c r="B54" s="78" t="s">
        <v>40</v>
      </c>
      <c r="C54" s="141">
        <f>'[1]Residentes gen e id 2001(quinq)'!C53</f>
        <v>1612</v>
      </c>
      <c r="D54" s="133">
        <f>SUM('[1]Residentes gen e id 2001(quinq)'!D53:F53)</f>
        <v>136</v>
      </c>
      <c r="E54" s="133">
        <f>SUM('[1]Residentes gen e id 2001(quinq)'!G53:H53)</f>
        <v>199</v>
      </c>
      <c r="F54" s="133">
        <f>SUM('[1]Residentes gen e id 2001(quinq)'!I53:P53)</f>
        <v>832</v>
      </c>
      <c r="G54" s="142">
        <f>SUM('[1]Residentes gen e id 2001(quinq)'!Q53:X53)</f>
        <v>445</v>
      </c>
      <c r="H54" s="133"/>
      <c r="I54" s="141">
        <f>'[1]Residentes gen e id 2001(quinq)'!AU53</f>
        <v>867</v>
      </c>
      <c r="J54" s="133">
        <f>SUM('[1]Residentes gen e id 2001(quinq)'!AV53:AX53)</f>
        <v>59</v>
      </c>
      <c r="K54" s="133">
        <f>SUM('[1]Residentes gen e id 2001(quinq)'!AY53:'[1]Residentes gen e id 2001(quinq)'!AZ53)</f>
        <v>91</v>
      </c>
      <c r="L54" s="133">
        <f>SUM('[1]Residentes gen e id 2001(quinq)'!BA53:BH53)</f>
        <v>414</v>
      </c>
      <c r="M54" s="142">
        <f>SUM('[1]Residentes gen e id 2001(quinq)'!BI53:BP53)</f>
        <v>303</v>
      </c>
      <c r="N54" s="133"/>
      <c r="O54" s="141">
        <v>745</v>
      </c>
      <c r="P54" s="133">
        <v>77</v>
      </c>
      <c r="Q54" s="133">
        <v>108</v>
      </c>
      <c r="R54" s="133">
        <v>418</v>
      </c>
      <c r="S54" s="142">
        <v>142</v>
      </c>
    </row>
    <row r="55" spans="2:19" ht="14.25" customHeight="1">
      <c r="B55" s="78" t="s">
        <v>41</v>
      </c>
      <c r="C55" s="141">
        <f>'[1]Residentes gen e id 2001(quinq)'!C54</f>
        <v>33678</v>
      </c>
      <c r="D55" s="133">
        <f>SUM('[1]Residentes gen e id 2001(quinq)'!D54:F54)</f>
        <v>3673</v>
      </c>
      <c r="E55" s="133">
        <f>SUM('[1]Residentes gen e id 2001(quinq)'!G54:H54)</f>
        <v>4418</v>
      </c>
      <c r="F55" s="133">
        <f>SUM('[1]Residentes gen e id 2001(quinq)'!I54:P54)</f>
        <v>18574</v>
      </c>
      <c r="G55" s="142">
        <f>SUM('[1]Residentes gen e id 2001(quinq)'!Q54:X54)</f>
        <v>7013</v>
      </c>
      <c r="H55" s="133"/>
      <c r="I55" s="141">
        <f>'[1]Residentes gen e id 2001(quinq)'!AU54</f>
        <v>18317</v>
      </c>
      <c r="J55" s="133">
        <f>SUM('[1]Residentes gen e id 2001(quinq)'!AV54:AX54)</f>
        <v>1796</v>
      </c>
      <c r="K55" s="133">
        <f>SUM('[1]Residentes gen e id 2001(quinq)'!AY54:'[1]Residentes gen e id 2001(quinq)'!AZ54)</f>
        <v>2186</v>
      </c>
      <c r="L55" s="133">
        <f>SUM('[1]Residentes gen e id 2001(quinq)'!BA54:BH54)</f>
        <v>10031</v>
      </c>
      <c r="M55" s="142">
        <f>SUM('[1]Residentes gen e id 2001(quinq)'!BI54:BP54)</f>
        <v>4304</v>
      </c>
      <c r="N55" s="133"/>
      <c r="O55" s="141">
        <v>15361</v>
      </c>
      <c r="P55" s="133">
        <v>1877</v>
      </c>
      <c r="Q55" s="133">
        <v>2232</v>
      </c>
      <c r="R55" s="133">
        <v>8543</v>
      </c>
      <c r="S55" s="142">
        <v>2709</v>
      </c>
    </row>
    <row r="56" spans="2:19" ht="14.25" customHeight="1">
      <c r="B56" s="78" t="s">
        <v>42</v>
      </c>
      <c r="C56" s="141">
        <f>'[1]Residentes gen e id 2001(quinq)'!C55</f>
        <v>8101</v>
      </c>
      <c r="D56" s="133">
        <f>SUM('[1]Residentes gen e id 2001(quinq)'!D55:F55)</f>
        <v>1116</v>
      </c>
      <c r="E56" s="133">
        <f>SUM('[1]Residentes gen e id 2001(quinq)'!G55:H55)</f>
        <v>938</v>
      </c>
      <c r="F56" s="133">
        <f>SUM('[1]Residentes gen e id 2001(quinq)'!I55:P55)</f>
        <v>4466</v>
      </c>
      <c r="G56" s="142">
        <f>SUM('[1]Residentes gen e id 2001(quinq)'!Q55:X55)</f>
        <v>1581</v>
      </c>
      <c r="H56" s="133"/>
      <c r="I56" s="141">
        <f>'[1]Residentes gen e id 2001(quinq)'!AU55</f>
        <v>4372</v>
      </c>
      <c r="J56" s="133">
        <f>SUM('[1]Residentes gen e id 2001(quinq)'!AV55:AX55)</f>
        <v>563</v>
      </c>
      <c r="K56" s="133">
        <f>SUM('[1]Residentes gen e id 2001(quinq)'!AY55:'[1]Residentes gen e id 2001(quinq)'!AZ55)</f>
        <v>478</v>
      </c>
      <c r="L56" s="133">
        <f>SUM('[1]Residentes gen e id 2001(quinq)'!BA55:BH55)</f>
        <v>2425</v>
      </c>
      <c r="M56" s="142">
        <f>SUM('[1]Residentes gen e id 2001(quinq)'!BI55:BP55)</f>
        <v>906</v>
      </c>
      <c r="N56" s="133"/>
      <c r="O56" s="141">
        <v>3729</v>
      </c>
      <c r="P56" s="133">
        <v>553</v>
      </c>
      <c r="Q56" s="133">
        <v>460</v>
      </c>
      <c r="R56" s="133">
        <v>2041</v>
      </c>
      <c r="S56" s="142">
        <v>675</v>
      </c>
    </row>
    <row r="57" spans="2:19" ht="14.25" customHeight="1">
      <c r="B57" s="78" t="s">
        <v>43</v>
      </c>
      <c r="C57" s="141">
        <f>'[1]Residentes gen e id 2001(quinq)'!C56</f>
        <v>17073</v>
      </c>
      <c r="D57" s="133">
        <f>SUM('[1]Residentes gen e id 2001(quinq)'!D56:F56)</f>
        <v>1730</v>
      </c>
      <c r="E57" s="133">
        <f>SUM('[1]Residentes gen e id 2001(quinq)'!G56:H56)</f>
        <v>2049</v>
      </c>
      <c r="F57" s="133">
        <f>SUM('[1]Residentes gen e id 2001(quinq)'!I56:P56)</f>
        <v>8728</v>
      </c>
      <c r="G57" s="142">
        <f>SUM('[1]Residentes gen e id 2001(quinq)'!Q56:X56)</f>
        <v>4566</v>
      </c>
      <c r="H57" s="133"/>
      <c r="I57" s="141">
        <f>'[1]Residentes gen e id 2001(quinq)'!AU56</f>
        <v>9299</v>
      </c>
      <c r="J57" s="133">
        <f>SUM('[1]Residentes gen e id 2001(quinq)'!AV56:AX56)</f>
        <v>837</v>
      </c>
      <c r="K57" s="133">
        <f>SUM('[1]Residentes gen e id 2001(quinq)'!AY56:'[1]Residentes gen e id 2001(quinq)'!AZ56)</f>
        <v>1031</v>
      </c>
      <c r="L57" s="133">
        <f>SUM('[1]Residentes gen e id 2001(quinq)'!BA56:BH56)</f>
        <v>4529</v>
      </c>
      <c r="M57" s="142">
        <f>SUM('[1]Residentes gen e id 2001(quinq)'!BI56:BP56)</f>
        <v>2902</v>
      </c>
      <c r="N57" s="133"/>
      <c r="O57" s="141">
        <v>7774</v>
      </c>
      <c r="P57" s="133">
        <v>893</v>
      </c>
      <c r="Q57" s="133">
        <v>1018</v>
      </c>
      <c r="R57" s="133">
        <v>4199</v>
      </c>
      <c r="S57" s="142">
        <v>1664</v>
      </c>
    </row>
    <row r="58" spans="2:19" ht="14.25" customHeight="1">
      <c r="B58" s="78" t="s">
        <v>44</v>
      </c>
      <c r="C58" s="141">
        <f>'[1]Residentes gen e id 2001(quinq)'!C57</f>
        <v>13449</v>
      </c>
      <c r="D58" s="133">
        <f>SUM('[1]Residentes gen e id 2001(quinq)'!D57:F57)</f>
        <v>1199</v>
      </c>
      <c r="E58" s="133">
        <f>SUM('[1]Residentes gen e id 2001(quinq)'!G57:H57)</f>
        <v>1362</v>
      </c>
      <c r="F58" s="133">
        <f>SUM('[1]Residentes gen e id 2001(quinq)'!I57:P57)</f>
        <v>6389</v>
      </c>
      <c r="G58" s="142">
        <f>SUM('[1]Residentes gen e id 2001(quinq)'!Q57:X57)</f>
        <v>4499</v>
      </c>
      <c r="H58" s="133"/>
      <c r="I58" s="141">
        <f>'[1]Residentes gen e id 2001(quinq)'!AU57</f>
        <v>7544</v>
      </c>
      <c r="J58" s="133">
        <f>SUM('[1]Residentes gen e id 2001(quinq)'!AV57:AX57)</f>
        <v>546</v>
      </c>
      <c r="K58" s="133">
        <f>SUM('[1]Residentes gen e id 2001(quinq)'!AY57:'[1]Residentes gen e id 2001(quinq)'!AZ57)</f>
        <v>685</v>
      </c>
      <c r="L58" s="133">
        <f>SUM('[1]Residentes gen e id 2001(quinq)'!BA57:BH57)</f>
        <v>3475</v>
      </c>
      <c r="M58" s="142">
        <f>SUM('[1]Residentes gen e id 2001(quinq)'!BI57:BP57)</f>
        <v>2838</v>
      </c>
      <c r="N58" s="133"/>
      <c r="O58" s="141">
        <v>5905</v>
      </c>
      <c r="P58" s="133">
        <v>653</v>
      </c>
      <c r="Q58" s="133">
        <v>677</v>
      </c>
      <c r="R58" s="133">
        <v>2914</v>
      </c>
      <c r="S58" s="142">
        <v>1661</v>
      </c>
    </row>
    <row r="59" spans="2:19" ht="14.25" customHeight="1">
      <c r="B59" s="78" t="s">
        <v>45</v>
      </c>
      <c r="C59" s="141">
        <f>'[1]Residentes gen e id 2001(quinq)'!C58</f>
        <v>10782</v>
      </c>
      <c r="D59" s="133">
        <f>SUM('[1]Residentes gen e id 2001(quinq)'!D58:F58)</f>
        <v>1036</v>
      </c>
      <c r="E59" s="133">
        <f>SUM('[1]Residentes gen e id 2001(quinq)'!G58:H58)</f>
        <v>1157</v>
      </c>
      <c r="F59" s="133">
        <f>SUM('[1]Residentes gen e id 2001(quinq)'!I58:P58)</f>
        <v>5017</v>
      </c>
      <c r="G59" s="142">
        <f>SUM('[1]Residentes gen e id 2001(quinq)'!Q58:X58)</f>
        <v>3572</v>
      </c>
      <c r="H59" s="133"/>
      <c r="I59" s="141">
        <f>'[1]Residentes gen e id 2001(quinq)'!AU58</f>
        <v>6224</v>
      </c>
      <c r="J59" s="133">
        <f>SUM('[1]Residentes gen e id 2001(quinq)'!AV58:AX58)</f>
        <v>475</v>
      </c>
      <c r="K59" s="133">
        <f>SUM('[1]Residentes gen e id 2001(quinq)'!AY58:'[1]Residentes gen e id 2001(quinq)'!AZ58)</f>
        <v>568</v>
      </c>
      <c r="L59" s="133">
        <f>SUM('[1]Residentes gen e id 2001(quinq)'!BA58:BH58)</f>
        <v>2819</v>
      </c>
      <c r="M59" s="142">
        <f>SUM('[1]Residentes gen e id 2001(quinq)'!BI58:BP58)</f>
        <v>2362</v>
      </c>
      <c r="N59" s="133"/>
      <c r="O59" s="141">
        <v>4558</v>
      </c>
      <c r="P59" s="133">
        <v>561</v>
      </c>
      <c r="Q59" s="133">
        <v>589</v>
      </c>
      <c r="R59" s="133">
        <v>2198</v>
      </c>
      <c r="S59" s="142">
        <v>1210</v>
      </c>
    </row>
    <row r="60" spans="2:19" ht="14.25" customHeight="1">
      <c r="B60" s="78" t="s">
        <v>46</v>
      </c>
      <c r="C60" s="141">
        <f>'[1]Residentes gen e id 2001(quinq)'!C59</f>
        <v>17404</v>
      </c>
      <c r="D60" s="133">
        <f>SUM('[1]Residentes gen e id 2001(quinq)'!D59:F59)</f>
        <v>1446</v>
      </c>
      <c r="E60" s="133">
        <f>SUM('[1]Residentes gen e id 2001(quinq)'!G59:H59)</f>
        <v>2062</v>
      </c>
      <c r="F60" s="133">
        <f>SUM('[1]Residentes gen e id 2001(quinq)'!I59:P59)</f>
        <v>8674</v>
      </c>
      <c r="G60" s="142">
        <f>SUM('[1]Residentes gen e id 2001(quinq)'!Q59:X59)</f>
        <v>5222</v>
      </c>
      <c r="H60" s="133"/>
      <c r="I60" s="141">
        <f>'[1]Residentes gen e id 2001(quinq)'!AU59</f>
        <v>9831</v>
      </c>
      <c r="J60" s="133">
        <f>SUM('[1]Residentes gen e id 2001(quinq)'!AV59:AX59)</f>
        <v>747</v>
      </c>
      <c r="K60" s="133">
        <f>SUM('[1]Residentes gen e id 2001(quinq)'!AY59:'[1]Residentes gen e id 2001(quinq)'!AZ59)</f>
        <v>1020</v>
      </c>
      <c r="L60" s="133">
        <f>SUM('[1]Residentes gen e id 2001(quinq)'!BA59:BH59)</f>
        <v>4641</v>
      </c>
      <c r="M60" s="142">
        <f>SUM('[1]Residentes gen e id 2001(quinq)'!BI59:BP59)</f>
        <v>3423</v>
      </c>
      <c r="N60" s="133"/>
      <c r="O60" s="141">
        <v>7573</v>
      </c>
      <c r="P60" s="133">
        <v>699</v>
      </c>
      <c r="Q60" s="133">
        <v>1042</v>
      </c>
      <c r="R60" s="133">
        <v>4033</v>
      </c>
      <c r="S60" s="142">
        <v>1799</v>
      </c>
    </row>
    <row r="61" spans="2:19" ht="14.25" customHeight="1">
      <c r="B61" s="78" t="s">
        <v>47</v>
      </c>
      <c r="C61" s="141">
        <f>'[1]Residentes gen e id 2001(quinq)'!C60</f>
        <v>3278</v>
      </c>
      <c r="D61" s="133">
        <f>SUM('[1]Residentes gen e id 2001(quinq)'!D60:F60)</f>
        <v>293</v>
      </c>
      <c r="E61" s="133">
        <f>SUM('[1]Residentes gen e id 2001(quinq)'!G60:H60)</f>
        <v>381</v>
      </c>
      <c r="F61" s="133">
        <f>SUM('[1]Residentes gen e id 2001(quinq)'!I60:P60)</f>
        <v>1630</v>
      </c>
      <c r="G61" s="142">
        <f>SUM('[1]Residentes gen e id 2001(quinq)'!Q60:X60)</f>
        <v>974</v>
      </c>
      <c r="H61" s="133"/>
      <c r="I61" s="141">
        <f>'[1]Residentes gen e id 2001(quinq)'!AU60</f>
        <v>1779</v>
      </c>
      <c r="J61" s="133">
        <f>SUM('[1]Residentes gen e id 2001(quinq)'!AV60:AX60)</f>
        <v>141</v>
      </c>
      <c r="K61" s="133">
        <f>SUM('[1]Residentes gen e id 2001(quinq)'!AY60:'[1]Residentes gen e id 2001(quinq)'!AZ60)</f>
        <v>187</v>
      </c>
      <c r="L61" s="133">
        <f>SUM('[1]Residentes gen e id 2001(quinq)'!BA60:BH60)</f>
        <v>805</v>
      </c>
      <c r="M61" s="142">
        <f>SUM('[1]Residentes gen e id 2001(quinq)'!BI60:BP60)</f>
        <v>646</v>
      </c>
      <c r="N61" s="133"/>
      <c r="O61" s="141">
        <v>1499</v>
      </c>
      <c r="P61" s="133">
        <v>152</v>
      </c>
      <c r="Q61" s="133">
        <v>194</v>
      </c>
      <c r="R61" s="133">
        <v>825</v>
      </c>
      <c r="S61" s="142">
        <v>328</v>
      </c>
    </row>
    <row r="62" spans="2:19" ht="14.25" customHeight="1">
      <c r="B62" s="78" t="s">
        <v>48</v>
      </c>
      <c r="C62" s="141">
        <f>'[1]Residentes gen e id 2001(quinq)'!C61</f>
        <v>6004</v>
      </c>
      <c r="D62" s="133">
        <f>SUM('[1]Residentes gen e id 2001(quinq)'!D61:F61)</f>
        <v>645</v>
      </c>
      <c r="E62" s="133">
        <f>SUM('[1]Residentes gen e id 2001(quinq)'!G61:H61)</f>
        <v>673</v>
      </c>
      <c r="F62" s="133">
        <f>SUM('[1]Residentes gen e id 2001(quinq)'!I61:P61)</f>
        <v>3009</v>
      </c>
      <c r="G62" s="142">
        <f>SUM('[1]Residentes gen e id 2001(quinq)'!Q61:X61)</f>
        <v>1677</v>
      </c>
      <c r="H62" s="133"/>
      <c r="I62" s="141">
        <f>'[1]Residentes gen e id 2001(quinq)'!AU61</f>
        <v>3477</v>
      </c>
      <c r="J62" s="133">
        <f>SUM('[1]Residentes gen e id 2001(quinq)'!AV61:AX61)</f>
        <v>309</v>
      </c>
      <c r="K62" s="133">
        <f>SUM('[1]Residentes gen e id 2001(quinq)'!AY61:'[1]Residentes gen e id 2001(quinq)'!AZ61)</f>
        <v>342</v>
      </c>
      <c r="L62" s="133">
        <f>SUM('[1]Residentes gen e id 2001(quinq)'!BA61:BH61)</f>
        <v>1656</v>
      </c>
      <c r="M62" s="142">
        <f>SUM('[1]Residentes gen e id 2001(quinq)'!BI61:BP61)</f>
        <v>1170</v>
      </c>
      <c r="N62" s="133"/>
      <c r="O62" s="141">
        <v>2527</v>
      </c>
      <c r="P62" s="133">
        <v>336</v>
      </c>
      <c r="Q62" s="133">
        <v>331</v>
      </c>
      <c r="R62" s="133">
        <v>1353</v>
      </c>
      <c r="S62" s="142">
        <v>507</v>
      </c>
    </row>
    <row r="63" spans="2:19" ht="14.25" customHeight="1">
      <c r="B63" s="78" t="s">
        <v>49</v>
      </c>
      <c r="C63" s="141">
        <f>'[1]Residentes gen e id 2001(quinq)'!C62</f>
        <v>1777</v>
      </c>
      <c r="D63" s="133">
        <f>SUM('[1]Residentes gen e id 2001(quinq)'!D62:F62)</f>
        <v>232</v>
      </c>
      <c r="E63" s="133">
        <f>SUM('[1]Residentes gen e id 2001(quinq)'!G62:H62)</f>
        <v>218</v>
      </c>
      <c r="F63" s="133">
        <f>SUM('[1]Residentes gen e id 2001(quinq)'!I62:P62)</f>
        <v>864</v>
      </c>
      <c r="G63" s="142">
        <f>SUM('[1]Residentes gen e id 2001(quinq)'!Q62:X62)</f>
        <v>463</v>
      </c>
      <c r="H63" s="133"/>
      <c r="I63" s="141">
        <f>'[1]Residentes gen e id 2001(quinq)'!AU62</f>
        <v>958</v>
      </c>
      <c r="J63" s="133">
        <f>SUM('[1]Residentes gen e id 2001(quinq)'!AV62:AX62)</f>
        <v>96</v>
      </c>
      <c r="K63" s="133">
        <f>SUM('[1]Residentes gen e id 2001(quinq)'!AY62:'[1]Residentes gen e id 2001(quinq)'!AZ62)</f>
        <v>111</v>
      </c>
      <c r="L63" s="133">
        <f>SUM('[1]Residentes gen e id 2001(quinq)'!BA62:BH62)</f>
        <v>454</v>
      </c>
      <c r="M63" s="142">
        <f>SUM('[1]Residentes gen e id 2001(quinq)'!BI62:BP62)</f>
        <v>297</v>
      </c>
      <c r="N63" s="133"/>
      <c r="O63" s="141">
        <v>819</v>
      </c>
      <c r="P63" s="133">
        <v>136</v>
      </c>
      <c r="Q63" s="133">
        <v>107</v>
      </c>
      <c r="R63" s="133">
        <v>410</v>
      </c>
      <c r="S63" s="142">
        <v>166</v>
      </c>
    </row>
    <row r="64" spans="2:19" ht="14.25" customHeight="1">
      <c r="B64" s="78" t="s">
        <v>50</v>
      </c>
      <c r="C64" s="141">
        <f>'[1]Residentes gen e id 2001(quinq)'!C63</f>
        <v>1175</v>
      </c>
      <c r="D64" s="133">
        <f>SUM('[1]Residentes gen e id 2001(quinq)'!D63:F63)</f>
        <v>80</v>
      </c>
      <c r="E64" s="133">
        <f>SUM('[1]Residentes gen e id 2001(quinq)'!G63:H63)</f>
        <v>123</v>
      </c>
      <c r="F64" s="133">
        <f>SUM('[1]Residentes gen e id 2001(quinq)'!I63:P63)</f>
        <v>590</v>
      </c>
      <c r="G64" s="142">
        <f>SUM('[1]Residentes gen e id 2001(quinq)'!Q63:X63)</f>
        <v>382</v>
      </c>
      <c r="H64" s="133"/>
      <c r="I64" s="141">
        <f>'[1]Residentes gen e id 2001(quinq)'!AU63</f>
        <v>646</v>
      </c>
      <c r="J64" s="133">
        <f>SUM('[1]Residentes gen e id 2001(quinq)'!AV63:AX63)</f>
        <v>41</v>
      </c>
      <c r="K64" s="133">
        <f>SUM('[1]Residentes gen e id 2001(quinq)'!AY63:'[1]Residentes gen e id 2001(quinq)'!AZ63)</f>
        <v>62</v>
      </c>
      <c r="L64" s="133">
        <f>SUM('[1]Residentes gen e id 2001(quinq)'!BA63:BH63)</f>
        <v>279</v>
      </c>
      <c r="M64" s="142">
        <f>SUM('[1]Residentes gen e id 2001(quinq)'!BI63:BP63)</f>
        <v>264</v>
      </c>
      <c r="N64" s="133"/>
      <c r="O64" s="141">
        <v>529</v>
      </c>
      <c r="P64" s="133">
        <v>39</v>
      </c>
      <c r="Q64" s="133">
        <v>61</v>
      </c>
      <c r="R64" s="133">
        <v>311</v>
      </c>
      <c r="S64" s="142">
        <v>118</v>
      </c>
    </row>
    <row r="65" spans="2:25" ht="14.25" customHeight="1">
      <c r="B65" s="78" t="s">
        <v>51</v>
      </c>
      <c r="C65" s="141">
        <f>'[1]Residentes gen e id 2001(quinq)'!C64</f>
        <v>3521</v>
      </c>
      <c r="D65" s="133">
        <f>SUM('[1]Residentes gen e id 2001(quinq)'!D64:F64)</f>
        <v>372</v>
      </c>
      <c r="E65" s="133">
        <f>SUM('[1]Residentes gen e id 2001(quinq)'!G64:H64)</f>
        <v>434</v>
      </c>
      <c r="F65" s="133">
        <f>SUM('[1]Residentes gen e id 2001(quinq)'!I64:P64)</f>
        <v>1844</v>
      </c>
      <c r="G65" s="142">
        <f>SUM('[1]Residentes gen e id 2001(quinq)'!Q64:X64)</f>
        <v>871</v>
      </c>
      <c r="H65" s="133"/>
      <c r="I65" s="141">
        <f>'[1]Residentes gen e id 2001(quinq)'!AU64</f>
        <v>1869</v>
      </c>
      <c r="J65" s="133">
        <f>SUM('[1]Residentes gen e id 2001(quinq)'!AV64:AX64)</f>
        <v>165</v>
      </c>
      <c r="K65" s="133">
        <f>SUM('[1]Residentes gen e id 2001(quinq)'!AY64:'[1]Residentes gen e id 2001(quinq)'!AZ64)</f>
        <v>218</v>
      </c>
      <c r="L65" s="133">
        <f>SUM('[1]Residentes gen e id 2001(quinq)'!BA64:BH64)</f>
        <v>918</v>
      </c>
      <c r="M65" s="142">
        <f>SUM('[1]Residentes gen e id 2001(quinq)'!BI64:BP64)</f>
        <v>568</v>
      </c>
      <c r="N65" s="133"/>
      <c r="O65" s="141">
        <v>1652</v>
      </c>
      <c r="P65" s="133">
        <v>207</v>
      </c>
      <c r="Q65" s="133">
        <v>216</v>
      </c>
      <c r="R65" s="133">
        <v>926</v>
      </c>
      <c r="S65" s="142">
        <v>303</v>
      </c>
    </row>
    <row r="66" spans="2:25" ht="14.25" customHeight="1">
      <c r="B66" s="78" t="s">
        <v>52</v>
      </c>
      <c r="C66" s="141">
        <f>'[1]Residentes gen e id 2001(quinq)'!C65</f>
        <v>5871</v>
      </c>
      <c r="D66" s="133">
        <f>SUM('[1]Residentes gen e id 2001(quinq)'!D65:F65)</f>
        <v>586</v>
      </c>
      <c r="E66" s="133">
        <f>SUM('[1]Residentes gen e id 2001(quinq)'!G65:H65)</f>
        <v>641</v>
      </c>
      <c r="F66" s="133">
        <f>SUM('[1]Residentes gen e id 2001(quinq)'!I65:P65)</f>
        <v>2926</v>
      </c>
      <c r="G66" s="142">
        <f>SUM('[1]Residentes gen e id 2001(quinq)'!Q65:X65)</f>
        <v>1718</v>
      </c>
      <c r="H66" s="133"/>
      <c r="I66" s="141">
        <f>'[1]Residentes gen e id 2001(quinq)'!AU65</f>
        <v>3313</v>
      </c>
      <c r="J66" s="133">
        <f>SUM('[1]Residentes gen e id 2001(quinq)'!AV65:AX65)</f>
        <v>267</v>
      </c>
      <c r="K66" s="133">
        <f>SUM('[1]Residentes gen e id 2001(quinq)'!AY65:'[1]Residentes gen e id 2001(quinq)'!AZ65)</f>
        <v>298</v>
      </c>
      <c r="L66" s="133">
        <f>SUM('[1]Residentes gen e id 2001(quinq)'!BA65:BH65)</f>
        <v>1616</v>
      </c>
      <c r="M66" s="142">
        <f>SUM('[1]Residentes gen e id 2001(quinq)'!BI65:BP65)</f>
        <v>1132</v>
      </c>
      <c r="N66" s="133"/>
      <c r="O66" s="141">
        <v>2558</v>
      </c>
      <c r="P66" s="133">
        <v>319</v>
      </c>
      <c r="Q66" s="133">
        <v>343</v>
      </c>
      <c r="R66" s="133">
        <v>1310</v>
      </c>
      <c r="S66" s="142">
        <v>586</v>
      </c>
    </row>
    <row r="67" spans="2:25" ht="14.25" customHeight="1">
      <c r="B67" s="78" t="s">
        <v>53</v>
      </c>
      <c r="C67" s="141">
        <f>'[1]Residentes gen e id 2001(quinq)'!C66</f>
        <v>4267</v>
      </c>
      <c r="D67" s="133">
        <f>SUM('[1]Residentes gen e id 2001(quinq)'!D66:F66)</f>
        <v>414</v>
      </c>
      <c r="E67" s="133">
        <f>SUM('[1]Residentes gen e id 2001(quinq)'!G66:H66)</f>
        <v>459</v>
      </c>
      <c r="F67" s="133">
        <f>SUM('[1]Residentes gen e id 2001(quinq)'!I66:P66)</f>
        <v>2181</v>
      </c>
      <c r="G67" s="142">
        <f>SUM('[1]Residentes gen e id 2001(quinq)'!Q66:X66)</f>
        <v>1213</v>
      </c>
      <c r="H67" s="133"/>
      <c r="I67" s="141">
        <f>'[1]Residentes gen e id 2001(quinq)'!AU66</f>
        <v>2362</v>
      </c>
      <c r="J67" s="133">
        <f>SUM('[1]Residentes gen e id 2001(quinq)'!AV66:AX66)</f>
        <v>210</v>
      </c>
      <c r="K67" s="133">
        <f>SUM('[1]Residentes gen e id 2001(quinq)'!AY66:'[1]Residentes gen e id 2001(quinq)'!AZ66)</f>
        <v>219</v>
      </c>
      <c r="L67" s="133">
        <f>SUM('[1]Residentes gen e id 2001(quinq)'!BA66:BH66)</f>
        <v>1154</v>
      </c>
      <c r="M67" s="142">
        <f>SUM('[1]Residentes gen e id 2001(quinq)'!BI66:BP66)</f>
        <v>779</v>
      </c>
      <c r="N67" s="133"/>
      <c r="O67" s="141">
        <v>1905</v>
      </c>
      <c r="P67" s="133">
        <v>204</v>
      </c>
      <c r="Q67" s="133">
        <v>240</v>
      </c>
      <c r="R67" s="133">
        <v>1027</v>
      </c>
      <c r="S67" s="142">
        <v>434</v>
      </c>
    </row>
    <row r="68" spans="2:25" ht="14.25" customHeight="1">
      <c r="B68" s="78" t="s">
        <v>54</v>
      </c>
      <c r="C68" s="141">
        <f>'[1]Residentes gen e id 2001(quinq)'!C67</f>
        <v>1160</v>
      </c>
      <c r="D68" s="133">
        <f>SUM('[1]Residentes gen e id 2001(quinq)'!D67:F67)</f>
        <v>88</v>
      </c>
      <c r="E68" s="133">
        <f>SUM('[1]Residentes gen e id 2001(quinq)'!G67:H67)</f>
        <v>138</v>
      </c>
      <c r="F68" s="133">
        <f>SUM('[1]Residentes gen e id 2001(quinq)'!I67:P67)</f>
        <v>589</v>
      </c>
      <c r="G68" s="142">
        <f>SUM('[1]Residentes gen e id 2001(quinq)'!Q67:X67)</f>
        <v>345</v>
      </c>
      <c r="H68" s="133"/>
      <c r="I68" s="141">
        <f>'[1]Residentes gen e id 2001(quinq)'!AU67</f>
        <v>653</v>
      </c>
      <c r="J68" s="133">
        <f>SUM('[1]Residentes gen e id 2001(quinq)'!AV67:AX67)</f>
        <v>42</v>
      </c>
      <c r="K68" s="133">
        <f>SUM('[1]Residentes gen e id 2001(quinq)'!AY67:'[1]Residentes gen e id 2001(quinq)'!AZ67)</f>
        <v>80</v>
      </c>
      <c r="L68" s="133">
        <f>SUM('[1]Residentes gen e id 2001(quinq)'!BA67:BH67)</f>
        <v>305</v>
      </c>
      <c r="M68" s="142">
        <f>SUM('[1]Residentes gen e id 2001(quinq)'!BI67:BP67)</f>
        <v>226</v>
      </c>
      <c r="N68" s="133"/>
      <c r="O68" s="141">
        <v>507</v>
      </c>
      <c r="P68" s="133">
        <v>46</v>
      </c>
      <c r="Q68" s="133">
        <v>58</v>
      </c>
      <c r="R68" s="133">
        <v>284</v>
      </c>
      <c r="S68" s="142">
        <v>119</v>
      </c>
    </row>
    <row r="69" spans="2:25" ht="14.25" customHeight="1">
      <c r="B69" s="78" t="s">
        <v>55</v>
      </c>
      <c r="C69" s="143">
        <f>'[1]Residentes gen e id 2001(quinq)'!C68</f>
        <v>2675</v>
      </c>
      <c r="D69" s="144">
        <f>SUM('[1]Residentes gen e id 2001(quinq)'!D68:F68)</f>
        <v>286</v>
      </c>
      <c r="E69" s="144">
        <f>SUM('[1]Residentes gen e id 2001(quinq)'!G68:H68)</f>
        <v>313</v>
      </c>
      <c r="F69" s="144">
        <f>SUM('[1]Residentes gen e id 2001(quinq)'!I68:P68)</f>
        <v>1382</v>
      </c>
      <c r="G69" s="145">
        <f>SUM('[1]Residentes gen e id 2001(quinq)'!Q68:X68)</f>
        <v>694</v>
      </c>
      <c r="H69" s="133"/>
      <c r="I69" s="143">
        <f>'[1]Residentes gen e id 2001(quinq)'!AU68</f>
        <v>1450</v>
      </c>
      <c r="J69" s="144">
        <f>SUM('[1]Residentes gen e id 2001(quinq)'!AV68:AX68)</f>
        <v>143</v>
      </c>
      <c r="K69" s="144">
        <f>SUM('[1]Residentes gen e id 2001(quinq)'!AY68:'[1]Residentes gen e id 2001(quinq)'!AZ68)</f>
        <v>148</v>
      </c>
      <c r="L69" s="144">
        <f>SUM('[1]Residentes gen e id 2001(quinq)'!BA68:BH68)</f>
        <v>697</v>
      </c>
      <c r="M69" s="145">
        <f>SUM('[1]Residentes gen e id 2001(quinq)'!BI68:BP68)</f>
        <v>462</v>
      </c>
      <c r="N69" s="133"/>
      <c r="O69" s="143">
        <v>1225</v>
      </c>
      <c r="P69" s="144">
        <v>143</v>
      </c>
      <c r="Q69" s="144">
        <v>165</v>
      </c>
      <c r="R69" s="144">
        <v>685</v>
      </c>
      <c r="S69" s="145">
        <v>232</v>
      </c>
    </row>
    <row r="70" spans="2:25" ht="12">
      <c r="B70" s="79"/>
      <c r="C70" s="213"/>
      <c r="D70" s="210"/>
      <c r="E70" s="210"/>
      <c r="F70" s="210"/>
      <c r="P70" s="133"/>
      <c r="Q70" s="133"/>
      <c r="R70" s="133"/>
      <c r="S70" s="133"/>
      <c r="U70" s="179"/>
      <c r="V70" s="179"/>
      <c r="W70" s="179"/>
      <c r="X70" s="179"/>
      <c r="Y70" s="179"/>
    </row>
    <row r="74" spans="2:25" ht="11.25">
      <c r="B74" s="73"/>
    </row>
  </sheetData>
  <mergeCells count="6">
    <mergeCell ref="C70:F70"/>
    <mergeCell ref="O11:S11"/>
    <mergeCell ref="B8:I8"/>
    <mergeCell ref="C10:S10"/>
    <mergeCell ref="C11:G11"/>
    <mergeCell ref="I11:M11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3"/>
  <sheetViews>
    <sheetView showGridLines="0" showRowColHeaders="0" workbookViewId="0">
      <pane xSplit="2" topLeftCell="C1" activePane="topRight" state="frozen"/>
      <selection pane="topRight"/>
    </sheetView>
  </sheetViews>
  <sheetFormatPr defaultRowHeight="12.75"/>
  <cols>
    <col min="1" max="1" width="12" style="68" customWidth="1"/>
    <col min="2" max="2" width="38" style="74" customWidth="1"/>
    <col min="3" max="6" width="10.7109375" style="68" customWidth="1"/>
    <col min="7" max="7" width="1.42578125" style="43" customWidth="1"/>
    <col min="8" max="12" width="10.7109375" style="68" customWidth="1"/>
    <col min="13" max="13" width="1.42578125" style="43" customWidth="1"/>
    <col min="14" max="18" width="10.7109375" style="68" customWidth="1"/>
    <col min="19" max="16384" width="9.140625" style="68"/>
  </cols>
  <sheetData>
    <row r="2" spans="1:18">
      <c r="A2" s="53"/>
      <c r="C2" s="74"/>
      <c r="D2" s="50"/>
    </row>
    <row r="3" spans="1:18">
      <c r="A3" s="53"/>
      <c r="D3" s="69"/>
    </row>
    <row r="4" spans="1:18">
      <c r="A4" s="53"/>
      <c r="D4" s="69"/>
    </row>
    <row r="5" spans="1:18">
      <c r="A5" s="53"/>
      <c r="D5" s="69"/>
    </row>
    <row r="6" spans="1:18" ht="12">
      <c r="A6" s="54" t="s">
        <v>69</v>
      </c>
      <c r="B6" s="44" t="s">
        <v>138</v>
      </c>
      <c r="C6" s="55"/>
      <c r="D6" s="56"/>
    </row>
    <row r="7" spans="1:18" ht="12">
      <c r="A7" s="54"/>
      <c r="B7" s="47" t="s">
        <v>132</v>
      </c>
      <c r="D7" s="69"/>
    </row>
    <row r="9" spans="1:18" ht="21" customHeight="1">
      <c r="B9" s="71"/>
      <c r="C9" s="206" t="s">
        <v>111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</row>
    <row r="10" spans="1:18" ht="18" customHeight="1">
      <c r="B10" s="72"/>
      <c r="C10" s="214" t="s">
        <v>57</v>
      </c>
      <c r="D10" s="214"/>
      <c r="E10" s="214"/>
      <c r="F10" s="214"/>
      <c r="G10" s="101"/>
      <c r="H10" s="214" t="s">
        <v>102</v>
      </c>
      <c r="I10" s="214"/>
      <c r="J10" s="214"/>
      <c r="K10" s="214"/>
      <c r="L10" s="214"/>
      <c r="M10" s="101"/>
      <c r="N10" s="214" t="s">
        <v>135</v>
      </c>
      <c r="O10" s="214"/>
      <c r="P10" s="214"/>
      <c r="Q10" s="214"/>
      <c r="R10" s="214"/>
    </row>
    <row r="11" spans="1:18" ht="21" customHeight="1">
      <c r="B11" s="137" t="s">
        <v>73</v>
      </c>
      <c r="C11" s="100" t="s">
        <v>62</v>
      </c>
      <c r="D11" s="100" t="s">
        <v>63</v>
      </c>
      <c r="E11" s="100" t="s">
        <v>64</v>
      </c>
      <c r="F11" s="100" t="s">
        <v>65</v>
      </c>
      <c r="G11" s="90"/>
      <c r="H11" s="100" t="s">
        <v>57</v>
      </c>
      <c r="I11" s="100" t="s">
        <v>62</v>
      </c>
      <c r="J11" s="100" t="s">
        <v>63</v>
      </c>
      <c r="K11" s="100" t="s">
        <v>64</v>
      </c>
      <c r="L11" s="100" t="s">
        <v>65</v>
      </c>
      <c r="M11" s="90"/>
      <c r="N11" s="100" t="s">
        <v>57</v>
      </c>
      <c r="O11" s="100" t="s">
        <v>62</v>
      </c>
      <c r="P11" s="100" t="s">
        <v>63</v>
      </c>
      <c r="Q11" s="100" t="s">
        <v>64</v>
      </c>
      <c r="R11" s="100" t="s">
        <v>65</v>
      </c>
    </row>
    <row r="12" spans="1:18" ht="14.25" customHeight="1">
      <c r="B12" s="70" t="s">
        <v>0</v>
      </c>
      <c r="C12" s="26">
        <f>'Residentes gén e id (01)'!D13/'Residentes gén e id (01)'!C13</f>
        <v>0.15996362343144635</v>
      </c>
      <c r="D12" s="27">
        <f>'Residentes gén e id (01)'!E13/'Residentes gén e id (01)'!C13</f>
        <v>0.14287082697115144</v>
      </c>
      <c r="E12" s="27">
        <f>'Residentes gén e id (01)'!F13/'Residentes gén e id (01)'!C13</f>
        <v>0.5336396836768067</v>
      </c>
      <c r="F12" s="83">
        <f>'Residentes gén e id (01)'!G13/'Residentes gén e id (01)'!C13</f>
        <v>0.16352586592059554</v>
      </c>
      <c r="G12" s="85"/>
      <c r="H12" s="26">
        <f>'Residentes gén e id (01)'!I13/'Residentes gén e id (01)'!C13</f>
        <v>0.51717994302304615</v>
      </c>
      <c r="I12" s="27">
        <f>'Residentes gén e id (01)'!J13/'Residentes gén e id (01)'!I13</f>
        <v>0.1510553818762444</v>
      </c>
      <c r="J12" s="27">
        <f>'Residentes gén e id (01)'!K13/'Residentes gén e id (01)'!I13</f>
        <v>0.13593750233384166</v>
      </c>
      <c r="K12" s="27">
        <f>'Residentes gén e id (01)'!L13/'Residentes gén e id (01)'!I13</f>
        <v>0.52904904726981594</v>
      </c>
      <c r="L12" s="83">
        <f>'Residentes gén e id (01)'!M13/'Residentes gén e id (01)'!I13</f>
        <v>0.18395806852009791</v>
      </c>
      <c r="M12" s="85"/>
      <c r="N12" s="26">
        <f>'Residentes gén e id (01)'!O13/'Residentes gén e id (01)'!C13</f>
        <v>0.48282005697695379</v>
      </c>
      <c r="O12" s="27">
        <f>'Residentes gén e id (01)'!P13/'Residentes gén e id (01)'!O13</f>
        <v>0.16950581993587782</v>
      </c>
      <c r="P12" s="27">
        <f>'Residentes gén e id (01)'!Q13/'Residentes gén e id (01)'!O13</f>
        <v>0.15029756160876262</v>
      </c>
      <c r="Q12" s="27">
        <f>'Residentes gén e id (01)'!R13/'Residentes gén e id (01)'!O13</f>
        <v>0.5385570126922421</v>
      </c>
      <c r="R12" s="83">
        <f>'Residentes gén e id (01)'!S13/'Residentes gén e id (01)'!O13</f>
        <v>0.14163960576311749</v>
      </c>
    </row>
    <row r="13" spans="1:18" ht="14.25" customHeight="1">
      <c r="B13" s="77" t="s">
        <v>133</v>
      </c>
      <c r="C13" s="84">
        <f>'Residentes gén e id (01)'!D14/'Residentes gén e id (01)'!C14</f>
        <v>0.14885173845257998</v>
      </c>
      <c r="D13" s="85">
        <f>'Residentes gén e id (01)'!E14/'Residentes gén e id (01)'!C14</f>
        <v>0.13780115333320811</v>
      </c>
      <c r="E13" s="85">
        <f>'Residentes gén e id (01)'!F14/'Residentes gén e id (01)'!C14</f>
        <v>0.55930161353945562</v>
      </c>
      <c r="F13" s="86">
        <f>'Residentes gén e id (01)'!G14/'Residentes gén e id (01)'!C14</f>
        <v>0.15404549467475628</v>
      </c>
      <c r="G13" s="85"/>
      <c r="H13" s="84">
        <f>'Residentes gén e id (01)'!I14/'Residentes gén e id (01)'!C14</f>
        <v>0.52076225181734503</v>
      </c>
      <c r="I13" s="85">
        <f>'Residentes gén e id (01)'!J14/'Residentes gén e id (01)'!I14</f>
        <v>0.13976140373152041</v>
      </c>
      <c r="J13" s="85">
        <f>'Residentes gén e id (01)'!K14/'Residentes gén e id (01)'!I14</f>
        <v>0.13068040407130041</v>
      </c>
      <c r="K13" s="85">
        <f>'Residentes gén e id (01)'!L14/'Residentes gén e id (01)'!I14</f>
        <v>0.5535218451136964</v>
      </c>
      <c r="L13" s="86">
        <f>'Residentes gén e id (01)'!M14/'Residentes gén e id (01)'!I14</f>
        <v>0.17603634708348273</v>
      </c>
      <c r="M13" s="85"/>
      <c r="N13" s="84">
        <f>'Residentes gén e id (01)'!O14/'Residentes gén e id (01)'!C14</f>
        <v>0.47923774818265491</v>
      </c>
      <c r="O13" s="85">
        <f>'Residentes gén e id (01)'!P14/'Residentes gén e id (01)'!O14</f>
        <v>0.1587297232254074</v>
      </c>
      <c r="P13" s="85">
        <f>'Residentes gén e id (01)'!Q14/'Residentes gén e id (01)'!O14</f>
        <v>0.14553889401477982</v>
      </c>
      <c r="Q13" s="85">
        <f>'Residentes gén e id (01)'!R14/'Residentes gén e id (01)'!O14</f>
        <v>0.56558218144504135</v>
      </c>
      <c r="R13" s="86">
        <f>'Residentes gén e id (01)'!S14/'Residentes gén e id (01)'!O14</f>
        <v>0.13014920131477142</v>
      </c>
    </row>
    <row r="14" spans="1:18" ht="14.25" customHeight="1">
      <c r="B14" s="77" t="s">
        <v>71</v>
      </c>
      <c r="C14" s="84">
        <f>'Residentes gén e id (01)'!D15/'Residentes gén e id (01)'!C15</f>
        <v>0.14716876679602786</v>
      </c>
      <c r="D14" s="85">
        <f>'Residentes gén e id (01)'!E15/'Residentes gén e id (01)'!C15</f>
        <v>0.13676851742010959</v>
      </c>
      <c r="E14" s="85">
        <f>'Residentes gén e id (01)'!F15/'Residentes gén e id (01)'!C15</f>
        <v>0.55808800155705884</v>
      </c>
      <c r="F14" s="86">
        <f>'Residentes gén e id (01)'!G15/'Residentes gén e id (01)'!C15</f>
        <v>0.1579747142268037</v>
      </c>
      <c r="G14" s="85"/>
      <c r="H14" s="84">
        <f>'Residentes gén e id (01)'!I15/'Residentes gén e id (01)'!C15</f>
        <v>0.52374078256587075</v>
      </c>
      <c r="I14" s="85">
        <f>'Residentes gén e id (01)'!J15/'Residentes gén e id (01)'!I15</f>
        <v>0.13756495989645637</v>
      </c>
      <c r="J14" s="85">
        <f>'Residentes gén e id (01)'!K15/'Residentes gén e id (01)'!I15</f>
        <v>0.1291628262702724</v>
      </c>
      <c r="K14" s="85">
        <f>'Residentes gén e id (01)'!L15/'Residentes gén e id (01)'!I15</f>
        <v>0.55120016472849209</v>
      </c>
      <c r="L14" s="86">
        <f>'Residentes gén e id (01)'!M15/'Residentes gén e id (01)'!I15</f>
        <v>0.18207204910477909</v>
      </c>
      <c r="M14" s="85"/>
      <c r="N14" s="84">
        <f>'Residentes gén e id (01)'!O15/'Residentes gén e id (01)'!C15</f>
        <v>0.47625921743412925</v>
      </c>
      <c r="O14" s="85">
        <f>'Residentes gén e id (01)'!P15/'Residentes gén e id (01)'!O15</f>
        <v>0.15773004342242461</v>
      </c>
      <c r="P14" s="85">
        <f>'Residentes gén e id (01)'!Q15/'Residentes gén e id (01)'!O15</f>
        <v>0.14513247236093124</v>
      </c>
      <c r="Q14" s="85">
        <f>'Residentes gén e id (01)'!R15/'Residentes gén e id (01)'!O15</f>
        <v>0.56566253432980984</v>
      </c>
      <c r="R14" s="86">
        <f>'Residentes gén e id (01)'!S15/'Residentes gén e id (01)'!O15</f>
        <v>0.13147494988683428</v>
      </c>
    </row>
    <row r="15" spans="1:18" ht="14.25" customHeight="1">
      <c r="B15" s="77" t="s">
        <v>70</v>
      </c>
      <c r="C15" s="87">
        <f>'Residentes gén e id (01)'!D16/'Residentes gén e id (01)'!C16</f>
        <v>0.11608463190928298</v>
      </c>
      <c r="D15" s="88">
        <f>'Residentes gén e id (01)'!E16/'Residentes gén e id (01)'!C16</f>
        <v>0.1268628565660215</v>
      </c>
      <c r="E15" s="88">
        <f>'Residentes gén e id (01)'!F16/'Residentes gén e id (01)'!C16</f>
        <v>0.52097290921745409</v>
      </c>
      <c r="F15" s="89">
        <f>'Residentes gén e id (01)'!G16/'Residentes gén e id (01)'!C16</f>
        <v>0.2360796023072414</v>
      </c>
      <c r="G15" s="85"/>
      <c r="H15" s="87">
        <f>'Residentes gén e id (01)'!I16/'Residentes gén e id (01)'!C16</f>
        <v>0.5431084711603682</v>
      </c>
      <c r="I15" s="88">
        <f>'Residentes gén e id (01)'!J16/'Residentes gén e id (01)'!I16</f>
        <v>0.10459777611112922</v>
      </c>
      <c r="J15" s="88">
        <f>'Residentes gén e id (01)'!K16/'Residentes gén e id (01)'!I16</f>
        <v>0.11593895718524799</v>
      </c>
      <c r="K15" s="88">
        <f>'Residentes gén e id (01)'!L16/'Residentes gén e id (01)'!I16</f>
        <v>0.50624123650829878</v>
      </c>
      <c r="L15" s="89">
        <f>'Residentes gén e id (01)'!M16/'Residentes gén e id (01)'!I16</f>
        <v>0.27322203019532398</v>
      </c>
      <c r="M15" s="85"/>
      <c r="N15" s="87">
        <f>'Residentes gén e id (01)'!O16/'Residentes gén e id (01)'!C16</f>
        <v>0.45689152883963186</v>
      </c>
      <c r="O15" s="88">
        <f>'Residentes gén e id (01)'!P16/'Residentes gén e id (01)'!O16</f>
        <v>0.12973909538077499</v>
      </c>
      <c r="P15" s="88">
        <f>'Residentes gén e id (01)'!Q16/'Residentes gén e id (01)'!O16</f>
        <v>0.13984813188261425</v>
      </c>
      <c r="Q15" s="88">
        <f>'Residentes gén e id (01)'!R16/'Residentes gén e id (01)'!O16</f>
        <v>0.53848449728087078</v>
      </c>
      <c r="R15" s="89">
        <f>'Residentes gén e id (01)'!S16/'Residentes gén e id (01)'!O16</f>
        <v>0.19192827545574001</v>
      </c>
    </row>
    <row r="16" spans="1:18" ht="14.25" customHeight="1">
      <c r="B16" s="78" t="s">
        <v>3</v>
      </c>
      <c r="C16" s="84">
        <f>'Residentes gén e id (01)'!D17/'Residentes gén e id (01)'!C17</f>
        <v>0.11048000890967814</v>
      </c>
      <c r="D16" s="85">
        <f>'Residentes gén e id (01)'!E17/'Residentes gén e id (01)'!C17</f>
        <v>0.12635037309277203</v>
      </c>
      <c r="E16" s="85">
        <f>'Residentes gén e id (01)'!F17/'Residentes gén e id (01)'!C17</f>
        <v>0.50801871032408952</v>
      </c>
      <c r="F16" s="86">
        <f>'Residentes gén e id (01)'!G17/'Residentes gén e id (01)'!C17</f>
        <v>0.25515090767346027</v>
      </c>
      <c r="G16" s="85"/>
      <c r="H16" s="84">
        <f>'Residentes gén e id (01)'!I17/'Residentes gén e id (01)'!C17</f>
        <v>0.5387014144114044</v>
      </c>
      <c r="I16" s="85">
        <f>'Residentes gén e id (01)'!J17/'Residentes gén e id (01)'!I17</f>
        <v>0.10099235063055613</v>
      </c>
      <c r="J16" s="85">
        <f>'Residentes gén e id (01)'!K17/'Residentes gén e id (01)'!I17</f>
        <v>0.11536076080215009</v>
      </c>
      <c r="K16" s="85">
        <f>'Residentes gén e id (01)'!L17/'Residentes gén e id (01)'!I17</f>
        <v>0.5</v>
      </c>
      <c r="L16" s="86">
        <f>'Residentes gén e id (01)'!M17/'Residentes gén e id (01)'!I17</f>
        <v>0.28364688856729375</v>
      </c>
      <c r="M16" s="85"/>
      <c r="N16" s="26">
        <f>'Residentes gén e id (01)'!O17/'Residentes gén e id (01)'!C17</f>
        <v>0.4612985855885956</v>
      </c>
      <c r="O16" s="27">
        <f>'Residentes gén e id (01)'!P17/'Residentes gén e id (01)'!O17</f>
        <v>0.12155963302752294</v>
      </c>
      <c r="P16" s="27">
        <f>'Residentes gén e id (01)'!Q17/'Residentes gén e id (01)'!O17</f>
        <v>0.13918396909705455</v>
      </c>
      <c r="Q16" s="27">
        <f>'Residentes gén e id (01)'!R17/'Residentes gén e id (01)'!O17</f>
        <v>0.51738290680830512</v>
      </c>
      <c r="R16" s="83">
        <f>'Residentes gén e id (01)'!S17/'Residentes gén e id (01)'!O17</f>
        <v>0.22187349106711735</v>
      </c>
    </row>
    <row r="17" spans="2:18" ht="14.25" customHeight="1">
      <c r="B17" s="78" t="s">
        <v>4</v>
      </c>
      <c r="C17" s="84">
        <f>'Residentes gén e id (01)'!D18/'Residentes gén e id (01)'!C18</f>
        <v>8.9385861663089386E-2</v>
      </c>
      <c r="D17" s="85">
        <f>'Residentes gén e id (01)'!E18/'Residentes gén e id (01)'!C18</f>
        <v>0.115003808073115</v>
      </c>
      <c r="E17" s="85">
        <f>'Residentes gén e id (01)'!F18/'Residentes gén e id (01)'!C18</f>
        <v>0.50564287197950564</v>
      </c>
      <c r="F17" s="86">
        <f>'Residentes gén e id (01)'!G18/'Residentes gén e id (01)'!C18</f>
        <v>0.28996745828428999</v>
      </c>
      <c r="G17" s="85"/>
      <c r="H17" s="84">
        <f>'Residentes gén e id (01)'!I18/'Residentes gén e id (01)'!C18</f>
        <v>0.55071661012255069</v>
      </c>
      <c r="I17" s="85">
        <f>'Residentes gén e id (01)'!J18/'Residentes gén e id (01)'!I18</f>
        <v>7.8073925069147593E-2</v>
      </c>
      <c r="J17" s="85">
        <f>'Residentes gén e id (01)'!K18/'Residentes gén e id (01)'!I18</f>
        <v>0.10309278350515463</v>
      </c>
      <c r="K17" s="85">
        <f>'Residentes gén e id (01)'!L18/'Residentes gén e id (01)'!I18</f>
        <v>0.48654764898164443</v>
      </c>
      <c r="L17" s="86">
        <f>'Residentes gén e id (01)'!M18/'Residentes gén e id (01)'!I18</f>
        <v>0.33228564244405329</v>
      </c>
      <c r="M17" s="85"/>
      <c r="N17" s="84">
        <f>'Residentes gén e id (01)'!O18/'Residentes gén e id (01)'!C18</f>
        <v>0.44928338987744926</v>
      </c>
      <c r="O17" s="85">
        <f>'Residentes gén e id (01)'!P18/'Residentes gén e id (01)'!O18</f>
        <v>0.1032516566497149</v>
      </c>
      <c r="P17" s="85">
        <f>'Residentes gén e id (01)'!Q18/'Residentes gén e id (01)'!O18</f>
        <v>0.12960394513792572</v>
      </c>
      <c r="Q17" s="85">
        <f>'Residentes gén e id (01)'!R18/'Residentes gén e id (01)'!O18</f>
        <v>0.52904916011712133</v>
      </c>
      <c r="R17" s="86">
        <f>'Residentes gén e id (01)'!S18/'Residentes gén e id (01)'!O18</f>
        <v>0.23809523809523808</v>
      </c>
    </row>
    <row r="18" spans="2:18" ht="14.25" customHeight="1">
      <c r="B18" s="78" t="s">
        <v>5</v>
      </c>
      <c r="C18" s="84">
        <f>'Residentes gén e id (01)'!D19/'Residentes gén e id (01)'!C19</f>
        <v>0.12337852335901688</v>
      </c>
      <c r="D18" s="85">
        <f>'Residentes gén e id (01)'!E19/'Residentes gén e id (01)'!C19</f>
        <v>0.13108358529210962</v>
      </c>
      <c r="E18" s="85">
        <f>'Residentes gén e id (01)'!F19/'Residentes gén e id (01)'!C19</f>
        <v>0.52043304398712575</v>
      </c>
      <c r="F18" s="86">
        <f>'Residentes gén e id (01)'!G19/'Residentes gén e id (01)'!C19</f>
        <v>0.22510484736174777</v>
      </c>
      <c r="G18" s="85"/>
      <c r="H18" s="84">
        <f>'Residentes gén e id (01)'!I19/'Residentes gén e id (01)'!C19</f>
        <v>0.54676679996098698</v>
      </c>
      <c r="I18" s="85">
        <f>'Residentes gén e id (01)'!J19/'Residentes gén e id (01)'!I19</f>
        <v>0.11220121298608633</v>
      </c>
      <c r="J18" s="85">
        <f>'Residentes gén e id (01)'!K19/'Residentes gén e id (01)'!I19</f>
        <v>0.11612557973599714</v>
      </c>
      <c r="K18" s="85">
        <f>'Residentes gén e id (01)'!L19/'Residentes gén e id (01)'!I19</f>
        <v>0.50731359257937925</v>
      </c>
      <c r="L18" s="86">
        <f>'Residentes gén e id (01)'!M19/'Residentes gén e id (01)'!I19</f>
        <v>0.2643596146985373</v>
      </c>
      <c r="M18" s="85"/>
      <c r="N18" s="84">
        <f>'Residentes gén e id (01)'!O19/'Residentes gén e id (01)'!C19</f>
        <v>0.45323320003901296</v>
      </c>
      <c r="O18" s="85">
        <f>'Residentes gén e id (01)'!P19/'Residentes gén e id (01)'!O19</f>
        <v>0.13686249193027761</v>
      </c>
      <c r="P18" s="85">
        <f>'Residentes gén e id (01)'!Q19/'Residentes gén e id (01)'!O19</f>
        <v>0.14912846998063267</v>
      </c>
      <c r="Q18" s="85">
        <f>'Residentes gén e id (01)'!R19/'Residentes gén e id (01)'!O19</f>
        <v>0.5362599526576286</v>
      </c>
      <c r="R18" s="86">
        <f>'Residentes gén e id (01)'!S19/'Residentes gén e id (01)'!O19</f>
        <v>0.17774908543146115</v>
      </c>
    </row>
    <row r="19" spans="2:18" ht="14.25" customHeight="1">
      <c r="B19" s="78" t="s">
        <v>6</v>
      </c>
      <c r="C19" s="84">
        <f>'Residentes gén e id (01)'!D20/'Residentes gén e id (01)'!C20</f>
        <v>8.8981288981288986E-2</v>
      </c>
      <c r="D19" s="85">
        <f>'Residentes gén e id (01)'!E20/'Residentes gén e id (01)'!C20</f>
        <v>0.10800415800415801</v>
      </c>
      <c r="E19" s="85">
        <f>'Residentes gén e id (01)'!F20/'Residentes gén e id (01)'!C20</f>
        <v>0.45031185031185034</v>
      </c>
      <c r="F19" s="86">
        <f>'Residentes gén e id (01)'!G20/'Residentes gén e id (01)'!C20</f>
        <v>0.35270270270270271</v>
      </c>
      <c r="G19" s="85"/>
      <c r="H19" s="84">
        <f>'Residentes gén e id (01)'!I20/'Residentes gén e id (01)'!C20</f>
        <v>0.58201663201663201</v>
      </c>
      <c r="I19" s="85">
        <f>'Residentes gén e id (01)'!J20/'Residentes gén e id (01)'!I20</f>
        <v>7.4120378639042681E-2</v>
      </c>
      <c r="J19" s="85">
        <f>'Residentes gén e id (01)'!K20/'Residentes gén e id (01)'!I20</f>
        <v>0.10144668690837649</v>
      </c>
      <c r="K19" s="85">
        <f>'Residentes gén e id (01)'!L20/'Residentes gén e id (01)'!I20</f>
        <v>0.43632791569923202</v>
      </c>
      <c r="L19" s="86">
        <f>'Residentes gén e id (01)'!M20/'Residentes gén e id (01)'!I20</f>
        <v>0.3881050187533488</v>
      </c>
      <c r="M19" s="85"/>
      <c r="N19" s="84">
        <f>'Residentes gén e id (01)'!O20/'Residentes gén e id (01)'!C20</f>
        <v>0.41798336798336799</v>
      </c>
      <c r="O19" s="85">
        <f>'Residentes gén e id (01)'!P20/'Residentes gén e id (01)'!O20</f>
        <v>0.10967421039542402</v>
      </c>
      <c r="P19" s="85">
        <f>'Residentes gén e id (01)'!Q20/'Residentes gén e id (01)'!O20</f>
        <v>0.11713504103456851</v>
      </c>
      <c r="Q19" s="85">
        <f>'Residentes gén e id (01)'!R20/'Residentes gén e id (01)'!O20</f>
        <v>0.46978363591146483</v>
      </c>
      <c r="R19" s="86">
        <f>'Residentes gén e id (01)'!S20/'Residentes gén e id (01)'!O20</f>
        <v>0.30340711265854264</v>
      </c>
    </row>
    <row r="20" spans="2:18" s="96" customFormat="1" ht="14.25" customHeight="1">
      <c r="B20" s="78" t="s">
        <v>7</v>
      </c>
      <c r="C20" s="84">
        <f>'Residentes gén e id (01)'!D21/'Residentes gén e id (01)'!C21</f>
        <v>0.14558274574865201</v>
      </c>
      <c r="D20" s="85">
        <f>'Residentes gén e id (01)'!E21/'Residentes gén e id (01)'!C21</f>
        <v>0.15729987557030278</v>
      </c>
      <c r="E20" s="85">
        <f>'Residentes gén e id (01)'!F21/'Residentes gén e id (01)'!C21</f>
        <v>0.56854002488593947</v>
      </c>
      <c r="F20" s="86">
        <f>'Residentes gén e id (01)'!G21/'Residentes gén e id (01)'!C21</f>
        <v>0.12857735379510576</v>
      </c>
      <c r="G20" s="85"/>
      <c r="H20" s="84">
        <f>'Residentes gén e id (01)'!I21/'Residentes gén e id (01)'!C21</f>
        <v>0.51980506014102035</v>
      </c>
      <c r="I20" s="85">
        <f>'Residentes gén e id (01)'!J21/'Residentes gén e id (01)'!I21</f>
        <v>0.1300618392180331</v>
      </c>
      <c r="J20" s="85">
        <f>'Residentes gén e id (01)'!K21/'Residentes gén e id (01)'!I21</f>
        <v>0.14941153002194296</v>
      </c>
      <c r="K20" s="85">
        <f>'Residentes gén e id (01)'!L21/'Residentes gén e id (01)'!I21</f>
        <v>0.56792339916217838</v>
      </c>
      <c r="L20" s="86">
        <f>'Residentes gén e id (01)'!M21/'Residentes gén e id (01)'!I21</f>
        <v>0.15260323159784561</v>
      </c>
      <c r="M20" s="85"/>
      <c r="N20" s="84">
        <f>'Residentes gén e id (01)'!O21/'Residentes gén e id (01)'!C21</f>
        <v>0.48019493985897965</v>
      </c>
      <c r="O20" s="85">
        <f>'Residentes gén e id (01)'!P21/'Residentes gén e id (01)'!O21</f>
        <v>0.1623839343554308</v>
      </c>
      <c r="P20" s="85">
        <f>'Residentes gén e id (01)'!Q21/'Residentes gén e id (01)'!O21</f>
        <v>0.1658389116821421</v>
      </c>
      <c r="Q20" s="85">
        <f>'Residentes gén e id (01)'!R21/'Residentes gén e id (01)'!O21</f>
        <v>0.56920751457568564</v>
      </c>
      <c r="R20" s="86">
        <f>'Residentes gén e id (01)'!S21/'Residentes gén e id (01)'!O21</f>
        <v>0.10256963938674152</v>
      </c>
    </row>
    <row r="21" spans="2:18" s="96" customFormat="1" ht="14.25" customHeight="1">
      <c r="B21" s="78" t="s">
        <v>8</v>
      </c>
      <c r="C21" s="84">
        <f>'Residentes gén e id (01)'!D22/'Residentes gén e id (01)'!C22</f>
        <v>9.848018073526392E-2</v>
      </c>
      <c r="D21" s="85">
        <f>'Residentes gén e id (01)'!E22/'Residentes gén e id (01)'!C22</f>
        <v>0.10813308687615526</v>
      </c>
      <c r="E21" s="85">
        <f>'Residentes gén e id (01)'!F22/'Residentes gén e id (01)'!C22</f>
        <v>0.50492914356130625</v>
      </c>
      <c r="F21" s="86">
        <f>'Residentes gén e id (01)'!G22/'Residentes gén e id (01)'!C22</f>
        <v>0.28845758882727457</v>
      </c>
      <c r="G21" s="85"/>
      <c r="H21" s="84">
        <f>'Residentes gén e id (01)'!I22/'Residentes gén e id (01)'!C22</f>
        <v>0.55576093653727665</v>
      </c>
      <c r="I21" s="85">
        <f>'Residentes gén e id (01)'!J22/'Residentes gén e id (01)'!I22</f>
        <v>8.7213599408721365E-2</v>
      </c>
      <c r="J21" s="85">
        <f>'Residentes gén e id (01)'!K22/'Residentes gén e id (01)'!I22</f>
        <v>9.7560975609756101E-2</v>
      </c>
      <c r="K21" s="85">
        <f>'Residentes gén e id (01)'!L22/'Residentes gén e id (01)'!I22</f>
        <v>0.47357723577235772</v>
      </c>
      <c r="L21" s="86">
        <f>'Residentes gén e id (01)'!M22/'Residentes gén e id (01)'!I22</f>
        <v>0.34164818920916484</v>
      </c>
      <c r="M21" s="85"/>
      <c r="N21" s="84">
        <f>'Residentes gén e id (01)'!O22/'Residentes gén e id (01)'!C22</f>
        <v>0.44423906346272335</v>
      </c>
      <c r="O21" s="85">
        <f>'Residentes gén e id (01)'!P22/'Residentes gén e id (01)'!O22</f>
        <v>0.11257512713823394</v>
      </c>
      <c r="P21" s="85">
        <f>'Residentes gén e id (01)'!Q22/'Residentes gén e id (01)'!O22</f>
        <v>0.12135922330097088</v>
      </c>
      <c r="Q21" s="85">
        <f>'Residentes gén e id (01)'!R22/'Residentes gén e id (01)'!O22</f>
        <v>0.54415164123901993</v>
      </c>
      <c r="R21" s="86">
        <f>'Residentes gén e id (01)'!S22/'Residentes gén e id (01)'!O22</f>
        <v>0.22191400832177532</v>
      </c>
    </row>
    <row r="22" spans="2:18" s="96" customFormat="1" ht="14.25" customHeight="1">
      <c r="B22" s="78" t="s">
        <v>9</v>
      </c>
      <c r="C22" s="84">
        <f>'Residentes gén e id (01)'!D23/'Residentes gén e id (01)'!C23</f>
        <v>0.10406572572150832</v>
      </c>
      <c r="D22" s="85">
        <f>'Residentes gén e id (01)'!E23/'Residentes gén e id (01)'!C23</f>
        <v>0.12428902464714557</v>
      </c>
      <c r="E22" s="85">
        <f>'Residentes gén e id (01)'!F23/'Residentes gén e id (01)'!C23</f>
        <v>0.54006038901762521</v>
      </c>
      <c r="F22" s="86">
        <f>'Residentes gén e id (01)'!G23/'Residentes gén e id (01)'!C23</f>
        <v>0.23158486061372094</v>
      </c>
      <c r="G22" s="85"/>
      <c r="H22" s="84">
        <f>'Residentes gén e id (01)'!I23/'Residentes gén e id (01)'!C23</f>
        <v>0.5351450038620883</v>
      </c>
      <c r="I22" s="85">
        <f>'Residentes gén e id (01)'!J23/'Residentes gén e id (01)'!I23</f>
        <v>9.7493767222149322E-2</v>
      </c>
      <c r="J22" s="85">
        <f>'Residentes gén e id (01)'!K23/'Residentes gén e id (01)'!I23</f>
        <v>0.10995932292350086</v>
      </c>
      <c r="K22" s="85">
        <f>'Residentes gén e id (01)'!L23/'Residentes gén e id (01)'!I23</f>
        <v>0.52644009972444561</v>
      </c>
      <c r="L22" s="86">
        <f>'Residentes gén e id (01)'!M23/'Residentes gén e id (01)'!I23</f>
        <v>0.26610681012990423</v>
      </c>
      <c r="M22" s="85"/>
      <c r="N22" s="84">
        <f>'Residentes gén e id (01)'!O23/'Residentes gén e id (01)'!C23</f>
        <v>0.46485499613791165</v>
      </c>
      <c r="O22" s="85">
        <f>'Residentes gén e id (01)'!P23/'Residentes gén e id (01)'!O23</f>
        <v>0.11163141993957704</v>
      </c>
      <c r="P22" s="85">
        <f>'Residentes gén e id (01)'!Q23/'Residentes gén e id (01)'!O23</f>
        <v>0.14078549848942598</v>
      </c>
      <c r="Q22" s="85">
        <f>'Residentes gén e id (01)'!R23/'Residentes gén e id (01)'!O23</f>
        <v>0.55574018126888214</v>
      </c>
      <c r="R22" s="86">
        <f>'Residentes gén e id (01)'!S23/'Residentes gén e id (01)'!O23</f>
        <v>0.19184290030211482</v>
      </c>
    </row>
    <row r="23" spans="2:18" s="96" customFormat="1" ht="14.25" customHeight="1">
      <c r="B23" s="78" t="s">
        <v>10</v>
      </c>
      <c r="C23" s="84">
        <f>'Residentes gén e id (01)'!D24/'Residentes gén e id (01)'!C24</f>
        <v>0.10442854380197254</v>
      </c>
      <c r="D23" s="85">
        <f>'Residentes gén e id (01)'!E24/'Residentes gén e id (01)'!C24</f>
        <v>0.12603945078321407</v>
      </c>
      <c r="E23" s="85">
        <f>'Residentes gén e id (01)'!F24/'Residentes gén e id (01)'!C24</f>
        <v>0.55801585766776252</v>
      </c>
      <c r="F23" s="86">
        <f>'Residentes gén e id (01)'!G24/'Residentes gén e id (01)'!C24</f>
        <v>0.21151614774705085</v>
      </c>
      <c r="G23" s="85"/>
      <c r="H23" s="84">
        <f>'Residentes gén e id (01)'!I24/'Residentes gén e id (01)'!C24</f>
        <v>0.5379278669502997</v>
      </c>
      <c r="I23" s="85">
        <f>'Residentes gén e id (01)'!J24/'Residentes gén e id (01)'!I24</f>
        <v>9.6166808969577133E-2</v>
      </c>
      <c r="J23" s="85">
        <f>'Residentes gén e id (01)'!K24/'Residentes gén e id (01)'!I24</f>
        <v>0.11755718330112794</v>
      </c>
      <c r="K23" s="85">
        <f>'Residentes gén e id (01)'!L24/'Residentes gén e id (01)'!I24</f>
        <v>0.55282433829146627</v>
      </c>
      <c r="L23" s="86">
        <f>'Residentes gén e id (01)'!M24/'Residentes gén e id (01)'!I24</f>
        <v>0.23345166943782861</v>
      </c>
      <c r="M23" s="85"/>
      <c r="N23" s="84">
        <f>'Residentes gén e id (01)'!O24/'Residentes gén e id (01)'!C24</f>
        <v>0.46207213304970024</v>
      </c>
      <c r="O23" s="85">
        <f>'Residentes gén e id (01)'!P24/'Residentes gén e id (01)'!O24</f>
        <v>0.11404656029296364</v>
      </c>
      <c r="P23" s="85">
        <f>'Residentes gén e id (01)'!Q24/'Residentes gén e id (01)'!O24</f>
        <v>0.13591420350510069</v>
      </c>
      <c r="Q23" s="85">
        <f>'Residentes gén e id (01)'!R24/'Residentes gén e id (01)'!O24</f>
        <v>0.56405963902694223</v>
      </c>
      <c r="R23" s="86">
        <f>'Residentes gén e id (01)'!S24/'Residentes gén e id (01)'!O24</f>
        <v>0.18597959717499346</v>
      </c>
    </row>
    <row r="24" spans="2:18" s="96" customFormat="1" ht="14.25" customHeight="1">
      <c r="B24" s="78" t="s">
        <v>11</v>
      </c>
      <c r="C24" s="84">
        <f>'Residentes gén e id (01)'!D25/'Residentes gén e id (01)'!C25</f>
        <v>0.10943667025475422</v>
      </c>
      <c r="D24" s="85">
        <f>'Residentes gén e id (01)'!E25/'Residentes gén e id (01)'!C25</f>
        <v>0.13320775026910656</v>
      </c>
      <c r="E24" s="85">
        <f>'Residentes gén e id (01)'!F25/'Residentes gén e id (01)'!C25</f>
        <v>0.47165410836024402</v>
      </c>
      <c r="F24" s="86">
        <f>'Residentes gén e id (01)'!G25/'Residentes gén e id (01)'!C25</f>
        <v>0.28570147111589522</v>
      </c>
      <c r="G24" s="85"/>
      <c r="H24" s="84">
        <f>'Residentes gén e id (01)'!I25/'Residentes gén e id (01)'!C25</f>
        <v>0.55660208109077858</v>
      </c>
      <c r="I24" s="85">
        <f>'Residentes gén e id (01)'!J25/'Residentes gén e id (01)'!I25</f>
        <v>9.5084609186140215E-2</v>
      </c>
      <c r="J24" s="85">
        <f>'Residentes gén e id (01)'!K25/'Residentes gén e id (01)'!I25</f>
        <v>0.11522965350523771</v>
      </c>
      <c r="K24" s="85">
        <f>'Residentes gén e id (01)'!L25/'Residentes gén e id (01)'!I25</f>
        <v>0.45721192586623688</v>
      </c>
      <c r="L24" s="86">
        <f>'Residentes gén e id (01)'!M25/'Residentes gén e id (01)'!I25</f>
        <v>0.33247381144238519</v>
      </c>
      <c r="M24" s="85"/>
      <c r="N24" s="84">
        <f>'Residentes gén e id (01)'!O25/'Residentes gén e id (01)'!C25</f>
        <v>0.44339791890922137</v>
      </c>
      <c r="O24" s="85">
        <f>'Residentes gén e id (01)'!P25/'Residentes gén e id (01)'!O25</f>
        <v>0.12745296378717377</v>
      </c>
      <c r="P24" s="85">
        <f>'Residentes gén e id (01)'!Q25/'Residentes gén e id (01)'!O25</f>
        <v>0.15577584462876795</v>
      </c>
      <c r="Q24" s="85">
        <f>'Residentes gén e id (01)'!R25/'Residentes gén e id (01)'!O25</f>
        <v>0.48978353226785354</v>
      </c>
      <c r="R24" s="86">
        <f>'Residentes gén e id (01)'!S25/'Residentes gén e id (01)'!O25</f>
        <v>0.22698765931620474</v>
      </c>
    </row>
    <row r="25" spans="2:18" s="96" customFormat="1" ht="14.25" customHeight="1">
      <c r="B25" s="78" t="s">
        <v>12</v>
      </c>
      <c r="C25" s="84">
        <f>'Residentes gén e id (01)'!D26/'Residentes gén e id (01)'!C26</f>
        <v>0.10968795127770453</v>
      </c>
      <c r="D25" s="85">
        <f>'Residentes gén e id (01)'!E26/'Residentes gén e id (01)'!C26</f>
        <v>0.12525899416085892</v>
      </c>
      <c r="E25" s="85">
        <f>'Residentes gén e id (01)'!F26/'Residentes gén e id (01)'!C26</f>
        <v>0.52558548376969927</v>
      </c>
      <c r="F25" s="86">
        <f>'Residentes gén e id (01)'!G26/'Residentes gén e id (01)'!C26</f>
        <v>0.23946757079173731</v>
      </c>
      <c r="G25" s="85"/>
      <c r="H25" s="84">
        <f>'Residentes gén e id (01)'!I26/'Residentes gén e id (01)'!C26</f>
        <v>0.51987191561499346</v>
      </c>
      <c r="I25" s="85">
        <f>'Residentes gén e id (01)'!J26/'Residentes gén e id (01)'!I26</f>
        <v>0.10301932367149759</v>
      </c>
      <c r="J25" s="85">
        <f>'Residentes gén e id (01)'!K26/'Residentes gén e id (01)'!I26</f>
        <v>0.11026570048309178</v>
      </c>
      <c r="K25" s="85">
        <f>'Residentes gén e id (01)'!L26/'Residentes gén e id (01)'!I26</f>
        <v>0.49685990338164249</v>
      </c>
      <c r="L25" s="86">
        <f>'Residentes gén e id (01)'!M26/'Residentes gén e id (01)'!I26</f>
        <v>0.28985507246376813</v>
      </c>
      <c r="M25" s="85"/>
      <c r="N25" s="84">
        <f>'Residentes gén e id (01)'!O26/'Residentes gén e id (01)'!C26</f>
        <v>0.48012808438500659</v>
      </c>
      <c r="O25" s="85">
        <f>'Residentes gén e id (01)'!P26/'Residentes gén e id (01)'!O26</f>
        <v>0.1169085916045508</v>
      </c>
      <c r="P25" s="85">
        <f>'Residentes gén e id (01)'!Q26/'Residentes gén e id (01)'!O26</f>
        <v>0.14149339610304695</v>
      </c>
      <c r="Q25" s="85">
        <f>'Residentes gén e id (01)'!R26/'Residentes gén e id (01)'!O26</f>
        <v>0.55668889760690465</v>
      </c>
      <c r="R25" s="86">
        <f>'Residentes gén e id (01)'!S26/'Residentes gén e id (01)'!O26</f>
        <v>0.18490911468549759</v>
      </c>
    </row>
    <row r="26" spans="2:18" s="96" customFormat="1" ht="14.25" customHeight="1">
      <c r="B26" s="78" t="s">
        <v>13</v>
      </c>
      <c r="C26" s="84">
        <f>'Residentes gén e id (01)'!D27/'Residentes gén e id (01)'!C27</f>
        <v>0.17441676760229607</v>
      </c>
      <c r="D26" s="85">
        <f>'Residentes gén e id (01)'!E27/'Residentes gén e id (01)'!C27</f>
        <v>0.15998736110379694</v>
      </c>
      <c r="E26" s="85">
        <f>'Residentes gén e id (01)'!F27/'Residentes gén e id (01)'!C27</f>
        <v>0.53083364052872717</v>
      </c>
      <c r="F26" s="86">
        <f>'Residentes gén e id (01)'!G27/'Residentes gén e id (01)'!C27</f>
        <v>0.13476223076517985</v>
      </c>
      <c r="G26" s="85"/>
      <c r="H26" s="84">
        <f>'Residentes gén e id (01)'!I27/'Residentes gén e id (01)'!C27</f>
        <v>0.52530412343988619</v>
      </c>
      <c r="I26" s="85">
        <f>'Residentes gén e id (01)'!J27/'Residentes gén e id (01)'!I27</f>
        <v>0.1649122807017544</v>
      </c>
      <c r="J26" s="85">
        <f>'Residentes gén e id (01)'!K27/'Residentes gén e id (01)'!I27</f>
        <v>0.15147869674185463</v>
      </c>
      <c r="K26" s="85">
        <f>'Residentes gén e id (01)'!L27/'Residentes gén e id (01)'!I27</f>
        <v>0.52561403508771931</v>
      </c>
      <c r="L26" s="86">
        <f>'Residentes gén e id (01)'!M27/'Residentes gén e id (01)'!I27</f>
        <v>0.15799498746867169</v>
      </c>
      <c r="M26" s="85"/>
      <c r="N26" s="84">
        <f>'Residentes gén e id (01)'!O27/'Residentes gén e id (01)'!C27</f>
        <v>0.47469587656011375</v>
      </c>
      <c r="O26" s="85">
        <f>'Residentes gén e id (01)'!P27/'Residentes gén e id (01)'!O27</f>
        <v>0.18493454626137121</v>
      </c>
      <c r="P26" s="85">
        <f>'Residentes gén e id (01)'!Q27/'Residentes gén e id (01)'!O27</f>
        <v>0.1694031506545374</v>
      </c>
      <c r="Q26" s="85">
        <f>'Residentes gén e id (01)'!R27/'Residentes gén e id (01)'!O27</f>
        <v>0.53660971821610826</v>
      </c>
      <c r="R26" s="86">
        <f>'Residentes gén e id (01)'!S27/'Residentes gén e id (01)'!O27</f>
        <v>0.10905258486798314</v>
      </c>
    </row>
    <row r="27" spans="2:18" s="96" customFormat="1" ht="14.25" customHeight="1">
      <c r="B27" s="78" t="s">
        <v>14</v>
      </c>
      <c r="C27" s="84">
        <f>'Residentes gén e id (01)'!D28/'Residentes gén e id (01)'!C28</f>
        <v>9.540034071550256E-2</v>
      </c>
      <c r="D27" s="85">
        <f>'Residentes gén e id (01)'!E28/'Residentes gén e id (01)'!C28</f>
        <v>0.10732538330494037</v>
      </c>
      <c r="E27" s="85">
        <f>'Residentes gén e id (01)'!F28/'Residentes gén e id (01)'!C28</f>
        <v>0.49063032367972742</v>
      </c>
      <c r="F27" s="86">
        <f>'Residentes gén e id (01)'!G28/'Residentes gén e id (01)'!C28</f>
        <v>0.30664395229982966</v>
      </c>
      <c r="G27" s="85"/>
      <c r="H27" s="84">
        <f>'Residentes gén e id (01)'!I28/'Residentes gén e id (01)'!C28</f>
        <v>0.565587734241908</v>
      </c>
      <c r="I27" s="85">
        <f>'Residentes gén e id (01)'!J28/'Residentes gén e id (01)'!I28</f>
        <v>8.4337349397590355E-2</v>
      </c>
      <c r="J27" s="85">
        <f>'Residentes gén e id (01)'!K28/'Residentes gén e id (01)'!I28</f>
        <v>9.337349397590361E-2</v>
      </c>
      <c r="K27" s="85">
        <f>'Residentes gén e id (01)'!L28/'Residentes gén e id (01)'!I28</f>
        <v>0.45481927710843373</v>
      </c>
      <c r="L27" s="86">
        <f>'Residentes gén e id (01)'!M28/'Residentes gén e id (01)'!I28</f>
        <v>0.36746987951807231</v>
      </c>
      <c r="M27" s="85"/>
      <c r="N27" s="84">
        <f>'Residentes gén e id (01)'!O28/'Residentes gén e id (01)'!C28</f>
        <v>0.434412265758092</v>
      </c>
      <c r="O27" s="85">
        <f>'Residentes gén e id (01)'!P28/'Residentes gén e id (01)'!O28</f>
        <v>0.10980392156862745</v>
      </c>
      <c r="P27" s="85">
        <f>'Residentes gén e id (01)'!Q28/'Residentes gén e id (01)'!O28</f>
        <v>0.12549019607843137</v>
      </c>
      <c r="Q27" s="85">
        <f>'Residentes gén e id (01)'!R28/'Residentes gén e id (01)'!O28</f>
        <v>0.53725490196078429</v>
      </c>
      <c r="R27" s="86">
        <f>'Residentes gén e id (01)'!S28/'Residentes gén e id (01)'!O28</f>
        <v>0.22745098039215686</v>
      </c>
    </row>
    <row r="28" spans="2:18" s="96" customFormat="1" ht="14.25" customHeight="1">
      <c r="B28" s="78" t="s">
        <v>15</v>
      </c>
      <c r="C28" s="84">
        <f>'Residentes gén e id (01)'!D29/'Residentes gén e id (01)'!C29</f>
        <v>0.20401560567132934</v>
      </c>
      <c r="D28" s="85">
        <f>'Residentes gén e id (01)'!E29/'Residentes gén e id (01)'!C29</f>
        <v>0.17385098487011133</v>
      </c>
      <c r="E28" s="85">
        <f>'Residentes gén e id (01)'!F29/'Residentes gén e id (01)'!C29</f>
        <v>0.49652678656389759</v>
      </c>
      <c r="F28" s="86">
        <f>'Residentes gén e id (01)'!G29/'Residentes gén e id (01)'!C29</f>
        <v>0.12560662289466171</v>
      </c>
      <c r="G28" s="85"/>
      <c r="H28" s="84">
        <f>'Residentes gén e id (01)'!I29/'Residentes gén e id (01)'!C29</f>
        <v>0.51270339708821011</v>
      </c>
      <c r="I28" s="85">
        <f>'Residentes gén e id (01)'!J29/'Residentes gén e id (01)'!I29</f>
        <v>0.196362286562732</v>
      </c>
      <c r="J28" s="85">
        <f>'Residentes gén e id (01)'!K29/'Residentes gén e id (01)'!I29</f>
        <v>0.16499628804751298</v>
      </c>
      <c r="K28" s="85">
        <f>'Residentes gén e id (01)'!L29/'Residentes gén e id (01)'!I29</f>
        <v>0.49127691165553083</v>
      </c>
      <c r="L28" s="86">
        <f>'Residentes gén e id (01)'!M29/'Residentes gén e id (01)'!I29</f>
        <v>0.14736451373422421</v>
      </c>
      <c r="M28" s="85"/>
      <c r="N28" s="84">
        <f>'Residentes gén e id (01)'!O29/'Residentes gén e id (01)'!C29</f>
        <v>0.48729660291178989</v>
      </c>
      <c r="O28" s="85">
        <f>'Residentes gén e id (01)'!P29/'Residentes gén e id (01)'!O29</f>
        <v>0.21206795547744581</v>
      </c>
      <c r="P28" s="85">
        <f>'Residentes gén e id (01)'!Q29/'Residentes gén e id (01)'!O29</f>
        <v>0.18316735012692834</v>
      </c>
      <c r="Q28" s="85">
        <f>'Residentes gén e id (01)'!R29/'Residentes gén e id (01)'!O29</f>
        <v>0.50205038078500297</v>
      </c>
      <c r="R28" s="86">
        <f>'Residentes gén e id (01)'!S29/'Residentes gén e id (01)'!O29</f>
        <v>0.10271431361062293</v>
      </c>
    </row>
    <row r="29" spans="2:18" s="96" customFormat="1" ht="14.25" customHeight="1">
      <c r="B29" s="78" t="s">
        <v>16</v>
      </c>
      <c r="C29" s="84">
        <f>'Residentes gén e id (01)'!D30/'Residentes gén e id (01)'!C30</f>
        <v>8.3815698078258852E-2</v>
      </c>
      <c r="D29" s="85">
        <f>'Residentes gén e id (01)'!E30/'Residentes gén e id (01)'!C30</f>
        <v>0.11877749479046075</v>
      </c>
      <c r="E29" s="85">
        <f>'Residentes gén e id (01)'!F30/'Residentes gén e id (01)'!C30</f>
        <v>0.52257467006251446</v>
      </c>
      <c r="F29" s="86">
        <f>'Residentes gén e id (01)'!G30/'Residentes gén e id (01)'!C30</f>
        <v>0.27483213706876591</v>
      </c>
      <c r="G29" s="85"/>
      <c r="H29" s="84">
        <f>'Residentes gén e id (01)'!I30/'Residentes gén e id (01)'!C30</f>
        <v>0.56448251910164393</v>
      </c>
      <c r="I29" s="85">
        <f>'Residentes gén e id (01)'!J30/'Residentes gén e id (01)'!I30</f>
        <v>6.9319114027891718E-2</v>
      </c>
      <c r="J29" s="85">
        <f>'Residentes gén e id (01)'!K30/'Residentes gén e id (01)'!I30</f>
        <v>0.11525840853158327</v>
      </c>
      <c r="K29" s="85">
        <f>'Residentes gén e id (01)'!L30/'Residentes gén e id (01)'!I30</f>
        <v>0.49630844954881048</v>
      </c>
      <c r="L29" s="86">
        <f>'Residentes gén e id (01)'!M30/'Residentes gén e id (01)'!I30</f>
        <v>0.3191140278917145</v>
      </c>
      <c r="M29" s="85"/>
      <c r="N29" s="84">
        <f>'Residentes gén e id (01)'!O30/'Residentes gén e id (01)'!C30</f>
        <v>0.43551748089835612</v>
      </c>
      <c r="O29" s="85">
        <f>'Residentes gén e id (01)'!P30/'Residentes gén e id (01)'!O30</f>
        <v>0.10260499734183945</v>
      </c>
      <c r="P29" s="85">
        <f>'Residentes gén e id (01)'!Q30/'Residentes gén e id (01)'!O30</f>
        <v>0.12333864965443912</v>
      </c>
      <c r="Q29" s="85">
        <f>'Residentes gén e id (01)'!R30/'Residentes gén e id (01)'!O30</f>
        <v>0.55661881977671457</v>
      </c>
      <c r="R29" s="86">
        <f>'Residentes gén e id (01)'!S30/'Residentes gén e id (01)'!O30</f>
        <v>0.2174375332270069</v>
      </c>
    </row>
    <row r="30" spans="2:18" s="96" customFormat="1" ht="14.25" customHeight="1">
      <c r="B30" s="78" t="s">
        <v>17</v>
      </c>
      <c r="C30" s="84">
        <f>'Residentes gén e id (01)'!D31/'Residentes gén e id (01)'!C31</f>
        <v>9.8051539912005034E-2</v>
      </c>
      <c r="D30" s="85">
        <f>'Residentes gén e id (01)'!E31/'Residentes gén e id (01)'!C31</f>
        <v>0.12413576367064739</v>
      </c>
      <c r="E30" s="85">
        <f>'Residentes gén e id (01)'!F31/'Residentes gén e id (01)'!C31</f>
        <v>0.51099937146448771</v>
      </c>
      <c r="F30" s="86">
        <f>'Residentes gén e id (01)'!G31/'Residentes gén e id (01)'!C31</f>
        <v>0.26681332495285981</v>
      </c>
      <c r="G30" s="85"/>
      <c r="H30" s="84">
        <f>'Residentes gén e id (01)'!I31/'Residentes gén e id (01)'!C31</f>
        <v>0.54054054054054057</v>
      </c>
      <c r="I30" s="85">
        <f>'Residentes gén e id (01)'!J31/'Residentes gén e id (01)'!I31</f>
        <v>9.5348837209302331E-2</v>
      </c>
      <c r="J30" s="85">
        <f>'Residentes gén e id (01)'!K31/'Residentes gén e id (01)'!I31</f>
        <v>0.10988372093023256</v>
      </c>
      <c r="K30" s="85">
        <f>'Residentes gén e id (01)'!L31/'Residentes gén e id (01)'!I31</f>
        <v>0.47906976744186047</v>
      </c>
      <c r="L30" s="86">
        <f>'Residentes gén e id (01)'!M31/'Residentes gén e id (01)'!I31</f>
        <v>0.31569767441860463</v>
      </c>
      <c r="M30" s="85"/>
      <c r="N30" s="84">
        <f>'Residentes gén e id (01)'!O31/'Residentes gén e id (01)'!C31</f>
        <v>0.45945945945945948</v>
      </c>
      <c r="O30" s="85">
        <f>'Residentes gén e id (01)'!P31/'Residentes gén e id (01)'!O31</f>
        <v>0.10123119015047879</v>
      </c>
      <c r="P30" s="85">
        <f>'Residentes gén e id (01)'!Q31/'Residentes gén e id (01)'!O31</f>
        <v>0.1409028727770178</v>
      </c>
      <c r="Q30" s="85">
        <f>'Residentes gén e id (01)'!R31/'Residentes gén e id (01)'!O31</f>
        <v>0.54856361149110811</v>
      </c>
      <c r="R30" s="86">
        <f>'Residentes gén e id (01)'!S31/'Residentes gén e id (01)'!O31</f>
        <v>0.20930232558139536</v>
      </c>
    </row>
    <row r="31" spans="2:18" s="96" customFormat="1" ht="14.25" customHeight="1">
      <c r="B31" s="78" t="s">
        <v>18</v>
      </c>
      <c r="C31" s="84">
        <f>'Residentes gén e id (01)'!D32/'Residentes gén e id (01)'!C32</f>
        <v>8.5775862068965522E-2</v>
      </c>
      <c r="D31" s="85">
        <f>'Residentes gén e id (01)'!E32/'Residentes gén e id (01)'!C32</f>
        <v>0.10747126436781609</v>
      </c>
      <c r="E31" s="85">
        <f>'Residentes gén e id (01)'!F32/'Residentes gén e id (01)'!C32</f>
        <v>0.51048850574712645</v>
      </c>
      <c r="F31" s="86">
        <f>'Residentes gén e id (01)'!G32/'Residentes gén e id (01)'!C32</f>
        <v>0.29626436781609194</v>
      </c>
      <c r="G31" s="85"/>
      <c r="H31" s="84">
        <f>'Residentes gén e id (01)'!I32/'Residentes gén e id (01)'!C32</f>
        <v>0.54712643678160922</v>
      </c>
      <c r="I31" s="85">
        <f>'Residentes gén e id (01)'!J32/'Residentes gén e id (01)'!I32</f>
        <v>7.5367647058823525E-2</v>
      </c>
      <c r="J31" s="85">
        <f>'Residentes gén e id (01)'!K32/'Residentes gén e id (01)'!I32</f>
        <v>9.1386554621848734E-2</v>
      </c>
      <c r="K31" s="85">
        <f>'Residentes gén e id (01)'!L32/'Residentes gén e id (01)'!I32</f>
        <v>0.47794117647058826</v>
      </c>
      <c r="L31" s="86">
        <f>'Residentes gén e id (01)'!M32/'Residentes gén e id (01)'!I32</f>
        <v>0.35530462184873951</v>
      </c>
      <c r="M31" s="85"/>
      <c r="N31" s="84">
        <f>'Residentes gén e id (01)'!O32/'Residentes gén e id (01)'!C32</f>
        <v>0.45287356321839078</v>
      </c>
      <c r="O31" s="85">
        <f>'Residentes gén e id (01)'!P32/'Residentes gén e id (01)'!O32</f>
        <v>9.8350253807106602E-2</v>
      </c>
      <c r="P31" s="85">
        <f>'Residentes gén e id (01)'!Q32/'Residentes gén e id (01)'!O32</f>
        <v>0.12690355329949238</v>
      </c>
      <c r="Q31" s="85">
        <f>'Residentes gén e id (01)'!R32/'Residentes gén e id (01)'!O32</f>
        <v>0.54980964467005078</v>
      </c>
      <c r="R31" s="86">
        <f>'Residentes gén e id (01)'!S32/'Residentes gén e id (01)'!O32</f>
        <v>0.22493654822335024</v>
      </c>
    </row>
    <row r="32" spans="2:18" s="96" customFormat="1" ht="14.25" customHeight="1">
      <c r="B32" s="78" t="s">
        <v>19</v>
      </c>
      <c r="C32" s="84">
        <f>'Residentes gén e id (01)'!D33/'Residentes gén e id (01)'!C33</f>
        <v>0.1182237600922722</v>
      </c>
      <c r="D32" s="85">
        <f>'Residentes gén e id (01)'!E33/'Residentes gén e id (01)'!C33</f>
        <v>0.10957324106113034</v>
      </c>
      <c r="E32" s="85">
        <f>'Residentes gén e id (01)'!F33/'Residentes gén e id (01)'!C33</f>
        <v>0.49284890426758937</v>
      </c>
      <c r="F32" s="86">
        <f>'Residentes gén e id (01)'!G33/'Residentes gén e id (01)'!C33</f>
        <v>0.27935409457900806</v>
      </c>
      <c r="G32" s="85"/>
      <c r="H32" s="84">
        <f>'Residentes gén e id (01)'!I33/'Residentes gén e id (01)'!C33</f>
        <v>0.57577854671280282</v>
      </c>
      <c r="I32" s="85">
        <f>'Residentes gén e id (01)'!J33/'Residentes gén e id (01)'!I33</f>
        <v>9.9959935897435903E-2</v>
      </c>
      <c r="J32" s="85">
        <f>'Residentes gén e id (01)'!K33/'Residentes gén e id (01)'!I33</f>
        <v>0.10076121794871795</v>
      </c>
      <c r="K32" s="85">
        <f>'Residentes gén e id (01)'!L33/'Residentes gén e id (01)'!I33</f>
        <v>0.48137019230769229</v>
      </c>
      <c r="L32" s="86">
        <f>'Residentes gén e id (01)'!M33/'Residentes gén e id (01)'!I33</f>
        <v>0.31790865384615385</v>
      </c>
      <c r="M32" s="85"/>
      <c r="N32" s="84">
        <f>'Residentes gén e id (01)'!O33/'Residentes gén e id (01)'!C33</f>
        <v>0.42422145328719724</v>
      </c>
      <c r="O32" s="85">
        <f>'Residentes gén e id (01)'!P33/'Residentes gén e id (01)'!O33</f>
        <v>0.14301250679717237</v>
      </c>
      <c r="P32" s="85">
        <f>'Residentes gén e id (01)'!Q33/'Residentes gén e id (01)'!O33</f>
        <v>0.12153344208809136</v>
      </c>
      <c r="Q32" s="85">
        <f>'Residentes gén e id (01)'!R33/'Residentes gén e id (01)'!O33</f>
        <v>0.50842849374660137</v>
      </c>
      <c r="R32" s="86">
        <f>'Residentes gén e id (01)'!S33/'Residentes gén e id (01)'!O33</f>
        <v>0.22702555736813484</v>
      </c>
    </row>
    <row r="33" spans="2:18" s="96" customFormat="1" ht="14.25" customHeight="1">
      <c r="B33" s="78" t="s">
        <v>20</v>
      </c>
      <c r="C33" s="84">
        <f>'Residentes gén e id (01)'!D34/'Residentes gén e id (01)'!C34</f>
        <v>0.1610113283633566</v>
      </c>
      <c r="D33" s="85">
        <f>'Residentes gén e id (01)'!E34/'Residentes gén e id (01)'!C34</f>
        <v>0.14496060276443903</v>
      </c>
      <c r="E33" s="85">
        <f>'Residentes gén e id (01)'!F34/'Residentes gén e id (01)'!C34</f>
        <v>0.56793038495211312</v>
      </c>
      <c r="F33" s="86">
        <f>'Residentes gén e id (01)'!G34/'Residentes gén e id (01)'!C34</f>
        <v>0.12609768392009127</v>
      </c>
      <c r="G33" s="85"/>
      <c r="H33" s="84">
        <f>'Residentes gén e id (01)'!I34/'Residentes gén e id (01)'!C34</f>
        <v>0.53155758363621897</v>
      </c>
      <c r="I33" s="85">
        <f>'Residentes gén e id (01)'!J34/'Residentes gén e id (01)'!I34</f>
        <v>0.14868237173088442</v>
      </c>
      <c r="J33" s="85">
        <f>'Residentes gén e id (01)'!K34/'Residentes gén e id (01)'!I34</f>
        <v>0.14084647634258335</v>
      </c>
      <c r="K33" s="85">
        <f>'Residentes gén e id (01)'!L34/'Residentes gén e id (01)'!I34</f>
        <v>0.56802755040926334</v>
      </c>
      <c r="L33" s="86">
        <f>'Residentes gén e id (01)'!M34/'Residentes gén e id (01)'!I34</f>
        <v>0.14244360151726893</v>
      </c>
      <c r="M33" s="85"/>
      <c r="N33" s="84">
        <f>'Residentes gén e id (01)'!O34/'Residentes gén e id (01)'!C34</f>
        <v>0.46844241636378109</v>
      </c>
      <c r="O33" s="85">
        <f>'Residentes gén e id (01)'!P34/'Residentes gén e id (01)'!O34</f>
        <v>0.17500141586906043</v>
      </c>
      <c r="P33" s="85">
        <f>'Residentes gén e id (01)'!Q34/'Residentes gén e id (01)'!O34</f>
        <v>0.14962904230616753</v>
      </c>
      <c r="Q33" s="85">
        <f>'Residentes gén e id (01)'!R34/'Residentes gén e id (01)'!O34</f>
        <v>0.56782012799456305</v>
      </c>
      <c r="R33" s="86">
        <f>'Residentes gén e id (01)'!S34/'Residentes gén e id (01)'!O34</f>
        <v>0.10754941383020898</v>
      </c>
    </row>
    <row r="34" spans="2:18" s="96" customFormat="1" ht="14.25" customHeight="1">
      <c r="B34" s="78" t="s">
        <v>21</v>
      </c>
      <c r="C34" s="84">
        <f>'Residentes gén e id (01)'!D35/'Residentes gén e id (01)'!C35</f>
        <v>7.1052631578947367E-2</v>
      </c>
      <c r="D34" s="85">
        <f>'Residentes gén e id (01)'!E35/'Residentes gén e id (01)'!C35</f>
        <v>0.14210526315789473</v>
      </c>
      <c r="E34" s="85">
        <f>'Residentes gén e id (01)'!F35/'Residentes gén e id (01)'!C35</f>
        <v>0.51578947368421058</v>
      </c>
      <c r="F34" s="86">
        <f>'Residentes gén e id (01)'!G35/'Residentes gén e id (01)'!C35</f>
        <v>0.27105263157894738</v>
      </c>
      <c r="G34" s="85"/>
      <c r="H34" s="84">
        <f>'Residentes gén e id (01)'!I35/'Residentes gén e id (01)'!C35</f>
        <v>0.51842105263157889</v>
      </c>
      <c r="I34" s="85">
        <f>'Residentes gén e id (01)'!J35/'Residentes gén e id (01)'!I35</f>
        <v>9.1370558375634514E-2</v>
      </c>
      <c r="J34" s="85">
        <f>'Residentes gén e id (01)'!K35/'Residentes gén e id (01)'!I35</f>
        <v>0.13197969543147209</v>
      </c>
      <c r="K34" s="85">
        <f>'Residentes gén e id (01)'!L35/'Residentes gén e id (01)'!I35</f>
        <v>0.45177664974619292</v>
      </c>
      <c r="L34" s="86">
        <f>'Residentes gén e id (01)'!M35/'Residentes gén e id (01)'!I35</f>
        <v>0.32487309644670048</v>
      </c>
      <c r="M34" s="85"/>
      <c r="N34" s="84">
        <f>'Residentes gén e id (01)'!O35/'Residentes gén e id (01)'!C35</f>
        <v>0.48157894736842105</v>
      </c>
      <c r="O34" s="85">
        <f>'Residentes gén e id (01)'!P35/'Residentes gén e id (01)'!O35</f>
        <v>4.9180327868852458E-2</v>
      </c>
      <c r="P34" s="85">
        <f>'Residentes gén e id (01)'!Q35/'Residentes gén e id (01)'!O35</f>
        <v>0.15300546448087432</v>
      </c>
      <c r="Q34" s="85">
        <f>'Residentes gén e id (01)'!R35/'Residentes gén e id (01)'!O35</f>
        <v>0.58469945355191255</v>
      </c>
      <c r="R34" s="86">
        <f>'Residentes gén e id (01)'!S35/'Residentes gén e id (01)'!O35</f>
        <v>0.21311475409836064</v>
      </c>
    </row>
    <row r="35" spans="2:18" s="96" customFormat="1" ht="14.25" customHeight="1">
      <c r="B35" s="78" t="s">
        <v>22</v>
      </c>
      <c r="C35" s="84">
        <f>'Residentes gén e id (01)'!D36/'Residentes gén e id (01)'!C36</f>
        <v>9.6774193548387094E-2</v>
      </c>
      <c r="D35" s="85">
        <f>'Residentes gén e id (01)'!E36/'Residentes gén e id (01)'!C36</f>
        <v>0.14076246334310852</v>
      </c>
      <c r="E35" s="85">
        <f>'Residentes gén e id (01)'!F36/'Residentes gén e id (01)'!C36</f>
        <v>0.52785923753665687</v>
      </c>
      <c r="F35" s="86">
        <f>'Residentes gén e id (01)'!G36/'Residentes gén e id (01)'!C36</f>
        <v>0.23460410557184752</v>
      </c>
      <c r="G35" s="85"/>
      <c r="H35" s="84">
        <f>'Residentes gén e id (01)'!I36/'Residentes gén e id (01)'!C36</f>
        <v>0.52785923753665687</v>
      </c>
      <c r="I35" s="85">
        <f>'Residentes gén e id (01)'!J36/'Residentes gén e id (01)'!I36</f>
        <v>7.7777777777777779E-2</v>
      </c>
      <c r="J35" s="85">
        <f>'Residentes gén e id (01)'!K36/'Residentes gén e id (01)'!I36</f>
        <v>0.13333333333333333</v>
      </c>
      <c r="K35" s="85">
        <f>'Residentes gén e id (01)'!L36/'Residentes gén e id (01)'!I36</f>
        <v>0.4777777777777778</v>
      </c>
      <c r="L35" s="86">
        <f>'Residentes gén e id (01)'!M36/'Residentes gén e id (01)'!I36</f>
        <v>0.31111111111111112</v>
      </c>
      <c r="M35" s="85"/>
      <c r="N35" s="84">
        <f>'Residentes gén e id (01)'!O36/'Residentes gén e id (01)'!C36</f>
        <v>0.47214076246334313</v>
      </c>
      <c r="O35" s="85">
        <f>'Residentes gén e id (01)'!P36/'Residentes gén e id (01)'!O36</f>
        <v>0.11801242236024845</v>
      </c>
      <c r="P35" s="85">
        <f>'Residentes gén e id (01)'!Q36/'Residentes gén e id (01)'!O36</f>
        <v>0.14906832298136646</v>
      </c>
      <c r="Q35" s="85">
        <f>'Residentes gén e id (01)'!R36/'Residentes gén e id (01)'!O36</f>
        <v>0.58385093167701863</v>
      </c>
      <c r="R35" s="86">
        <f>'Residentes gén e id (01)'!S36/'Residentes gén e id (01)'!O36</f>
        <v>0.14906832298136646</v>
      </c>
    </row>
    <row r="36" spans="2:18" s="96" customFormat="1" ht="14.25" customHeight="1">
      <c r="B36" s="78" t="s">
        <v>23</v>
      </c>
      <c r="C36" s="84">
        <f>'Residentes gén e id (01)'!D37/'Residentes gén e id (01)'!C37</f>
        <v>0.15428070265947844</v>
      </c>
      <c r="D36" s="85">
        <f>'Residentes gén e id (01)'!E37/'Residentes gén e id (01)'!C37</f>
        <v>0.1680037144994454</v>
      </c>
      <c r="E36" s="85">
        <f>'Residentes gén e id (01)'!F37/'Residentes gén e id (01)'!C37</f>
        <v>0.54069182552170658</v>
      </c>
      <c r="F36" s="86">
        <f>'Residentes gén e id (01)'!G37/'Residentes gén e id (01)'!C37</f>
        <v>0.13702375731936955</v>
      </c>
      <c r="G36" s="85"/>
      <c r="H36" s="84">
        <f>'Residentes gén e id (01)'!I37/'Residentes gén e id (01)'!C37</f>
        <v>0.51843062398431661</v>
      </c>
      <c r="I36" s="85">
        <f>'Residentes gén e id (01)'!J37/'Residentes gén e id (01)'!I37</f>
        <v>0.149616877301224</v>
      </c>
      <c r="J36" s="85">
        <f>'Residentes gén e id (01)'!K37/'Residentes gén e id (01)'!I37</f>
        <v>0.15573688924271073</v>
      </c>
      <c r="K36" s="85">
        <f>'Residentes gén e id (01)'!L37/'Residentes gén e id (01)'!I37</f>
        <v>0.53388396855408493</v>
      </c>
      <c r="L36" s="86">
        <f>'Residentes gén e id (01)'!M37/'Residentes gén e id (01)'!I37</f>
        <v>0.16076226490198028</v>
      </c>
      <c r="M36" s="85"/>
      <c r="N36" s="84">
        <f>'Residentes gén e id (01)'!O37/'Residentes gén e id (01)'!C37</f>
        <v>0.48156937601568345</v>
      </c>
      <c r="O36" s="85">
        <f>'Residentes gén e id (01)'!P37/'Residentes gén e id (01)'!O37</f>
        <v>0.15930151588194333</v>
      </c>
      <c r="P36" s="85">
        <f>'Residentes gén e id (01)'!Q37/'Residentes gén e id (01)'!O37</f>
        <v>0.18120949167068401</v>
      </c>
      <c r="Q36" s="85">
        <f>'Residentes gén e id (01)'!R37/'Residentes gén e id (01)'!O37</f>
        <v>0.54802078311639613</v>
      </c>
      <c r="R36" s="86">
        <f>'Residentes gén e id (01)'!S37/'Residentes gén e id (01)'!O37</f>
        <v>0.11146820933097648</v>
      </c>
    </row>
    <row r="37" spans="2:18" s="96" customFormat="1" ht="14.25" customHeight="1">
      <c r="B37" s="78" t="s">
        <v>24</v>
      </c>
      <c r="C37" s="84">
        <f>'Residentes gén e id (01)'!D38/'Residentes gén e id (01)'!C38</f>
        <v>0.10877675240526212</v>
      </c>
      <c r="D37" s="85">
        <f>'Residentes gén e id (01)'!E38/'Residentes gén e id (01)'!C38</f>
        <v>0.10563518554879246</v>
      </c>
      <c r="E37" s="85">
        <f>'Residentes gén e id (01)'!F38/'Residentes gén e id (01)'!C38</f>
        <v>0.51364618103279014</v>
      </c>
      <c r="F37" s="86">
        <f>'Residentes gén e id (01)'!G38/'Residentes gén e id (01)'!C38</f>
        <v>0.27194188101315531</v>
      </c>
      <c r="G37" s="85"/>
      <c r="H37" s="84">
        <f>'Residentes gén e id (01)'!I38/'Residentes gén e id (01)'!C38</f>
        <v>0.56234046730806986</v>
      </c>
      <c r="I37" s="85">
        <f>'Residentes gén e id (01)'!J38/'Residentes gén e id (01)'!I38</f>
        <v>9.3924581005586594E-2</v>
      </c>
      <c r="J37" s="85">
        <f>'Residentes gén e id (01)'!K38/'Residentes gén e id (01)'!I38</f>
        <v>9.9162011173184364E-2</v>
      </c>
      <c r="K37" s="85">
        <f>'Residentes gén e id (01)'!L38/'Residentes gén e id (01)'!I38</f>
        <v>0.48533519553072624</v>
      </c>
      <c r="L37" s="86">
        <f>'Residentes gén e id (01)'!M38/'Residentes gén e id (01)'!I38</f>
        <v>0.32157821229050282</v>
      </c>
      <c r="M37" s="85"/>
      <c r="N37" s="84">
        <f>'Residentes gén e id (01)'!O38/'Residentes gén e id (01)'!C38</f>
        <v>0.43765953269193009</v>
      </c>
      <c r="O37" s="85">
        <f>'Residentes gén e id (01)'!P38/'Residentes gén e id (01)'!O38</f>
        <v>0.12786002691790041</v>
      </c>
      <c r="P37" s="85">
        <f>'Residentes gén e id (01)'!Q38/'Residentes gén e id (01)'!O38</f>
        <v>0.11395244504262</v>
      </c>
      <c r="Q37" s="85">
        <f>'Residentes gén e id (01)'!R38/'Residentes gén e id (01)'!O38</f>
        <v>0.55002243158366981</v>
      </c>
      <c r="R37" s="86">
        <f>'Residentes gén e id (01)'!S38/'Residentes gén e id (01)'!O38</f>
        <v>0.20816509645580977</v>
      </c>
    </row>
    <row r="38" spans="2:18" s="96" customFormat="1" ht="14.25" customHeight="1">
      <c r="B38" s="78" t="s">
        <v>25</v>
      </c>
      <c r="C38" s="84">
        <f>'Residentes gén e id (01)'!D39/'Residentes gén e id (01)'!C39</f>
        <v>0.10123602118893467</v>
      </c>
      <c r="D38" s="85">
        <f>'Residentes gén e id (01)'!E39/'Residentes gén e id (01)'!C39</f>
        <v>0.12595644496762801</v>
      </c>
      <c r="E38" s="85">
        <f>'Residentes gén e id (01)'!F39/'Residentes gén e id (01)'!C39</f>
        <v>0.50081747433130597</v>
      </c>
      <c r="F38" s="86">
        <f>'Residentes gén e id (01)'!G39/'Residentes gén e id (01)'!C39</f>
        <v>0.27199005951213134</v>
      </c>
      <c r="G38" s="85"/>
      <c r="H38" s="84">
        <f>'Residentes gén e id (01)'!I39/'Residentes gén e id (01)'!C39</f>
        <v>0.57157805244915305</v>
      </c>
      <c r="I38" s="85">
        <f>'Residentes gén e id (01)'!J39/'Residentes gén e id (01)'!I39</f>
        <v>8.6727688787185356E-2</v>
      </c>
      <c r="J38" s="85">
        <f>'Residentes gén e id (01)'!K39/'Residentes gén e id (01)'!I39</f>
        <v>0.12459954233409611</v>
      </c>
      <c r="K38" s="85">
        <f>'Residentes gén e id (01)'!L39/'Residentes gén e id (01)'!I39</f>
        <v>0.47826086956521741</v>
      </c>
      <c r="L38" s="86">
        <f>'Residentes gén e id (01)'!M39/'Residentes gén e id (01)'!I39</f>
        <v>0.31041189931350116</v>
      </c>
      <c r="M38" s="85"/>
      <c r="N38" s="84">
        <f>'Residentes gén e id (01)'!O39/'Residentes gén e id (01)'!C39</f>
        <v>0.42842194755084689</v>
      </c>
      <c r="O38" s="85">
        <f>'Residentes gén e id (01)'!P39/'Residentes gén e id (01)'!O39</f>
        <v>0.12059227598839872</v>
      </c>
      <c r="P38" s="85">
        <f>'Residentes gén e id (01)'!Q39/'Residentes gén e id (01)'!O39</f>
        <v>0.12776675316745534</v>
      </c>
      <c r="Q38" s="85">
        <f>'Residentes gén e id (01)'!R39/'Residentes gén e id (01)'!O39</f>
        <v>0.53091131125019086</v>
      </c>
      <c r="R38" s="86">
        <f>'Residentes gén e id (01)'!S39/'Residentes gén e id (01)'!O39</f>
        <v>0.22072965959395513</v>
      </c>
    </row>
    <row r="39" spans="2:18" s="96" customFormat="1" ht="14.25" customHeight="1">
      <c r="B39" s="78" t="s">
        <v>26</v>
      </c>
      <c r="C39" s="84">
        <f>'Residentes gén e id (01)'!D40/'Residentes gén e id (01)'!C40</f>
        <v>9.2122610415293349E-2</v>
      </c>
      <c r="D39" s="85">
        <f>'Residentes gén e id (01)'!E40/'Residentes gén e id (01)'!C40</f>
        <v>0.10893210283454186</v>
      </c>
      <c r="E39" s="85">
        <f>'Residentes gén e id (01)'!F40/'Residentes gén e id (01)'!C40</f>
        <v>0.52521423862887273</v>
      </c>
      <c r="F39" s="86">
        <f>'Residentes gén e id (01)'!G40/'Residentes gén e id (01)'!C40</f>
        <v>0.27373104812129201</v>
      </c>
      <c r="G39" s="85"/>
      <c r="H39" s="84">
        <f>'Residentes gén e id (01)'!I40/'Residentes gén e id (01)'!C40</f>
        <v>0.52834541858932105</v>
      </c>
      <c r="I39" s="85">
        <f>'Residentes gén e id (01)'!J40/'Residentes gén e id (01)'!I40</f>
        <v>8.2657517155333746E-2</v>
      </c>
      <c r="J39" s="85">
        <f>'Residentes gén e id (01)'!K40/'Residentes gén e id (01)'!I40</f>
        <v>0.10074859638178416</v>
      </c>
      <c r="K39" s="85">
        <f>'Residentes gén e id (01)'!L40/'Residentes gén e id (01)'!I40</f>
        <v>0.47442295695570808</v>
      </c>
      <c r="L39" s="86">
        <f>'Residentes gén e id (01)'!M40/'Residentes gén e id (01)'!I40</f>
        <v>0.34217092950717404</v>
      </c>
      <c r="M39" s="85"/>
      <c r="N39" s="84">
        <f>'Residentes gén e id (01)'!O40/'Residentes gén e id (01)'!C40</f>
        <v>0.47165458141067895</v>
      </c>
      <c r="O39" s="85">
        <f>'Residentes gén e id (01)'!P40/'Residentes gén e id (01)'!O40</f>
        <v>0.10272536687631027</v>
      </c>
      <c r="P39" s="85">
        <f>'Residentes gén e id (01)'!Q40/'Residentes gén e id (01)'!O40</f>
        <v>0.11809923130677848</v>
      </c>
      <c r="Q39" s="85">
        <f>'Residentes gén e id (01)'!R40/'Residentes gén e id (01)'!O40</f>
        <v>0.58211041229909155</v>
      </c>
      <c r="R39" s="86">
        <f>'Residentes gén e id (01)'!S40/'Residentes gén e id (01)'!O40</f>
        <v>0.1970649895178197</v>
      </c>
    </row>
    <row r="40" spans="2:18" s="96" customFormat="1" ht="14.25" customHeight="1">
      <c r="B40" s="78" t="s">
        <v>27</v>
      </c>
      <c r="C40" s="84">
        <f>'Residentes gén e id (01)'!D41/'Residentes gén e id (01)'!C41</f>
        <v>9.0292960209881937E-2</v>
      </c>
      <c r="D40" s="85">
        <f>'Residentes gén e id (01)'!E41/'Residentes gén e id (01)'!C41</f>
        <v>0.11120827867657776</v>
      </c>
      <c r="E40" s="85">
        <f>'Residentes gén e id (01)'!F41/'Residentes gén e id (01)'!C41</f>
        <v>0.50182189185249959</v>
      </c>
      <c r="F40" s="86">
        <f>'Residentes gén e id (01)'!G41/'Residentes gén e id (01)'!C41</f>
        <v>0.29667686926104064</v>
      </c>
      <c r="G40" s="85"/>
      <c r="H40" s="84">
        <f>'Residentes gén e id (01)'!I41/'Residentes gén e id (01)'!C41</f>
        <v>0.55881066899868825</v>
      </c>
      <c r="I40" s="85">
        <f>'Residentes gén e id (01)'!J41/'Residentes gén e id (01)'!I41</f>
        <v>8.2681272822117888E-2</v>
      </c>
      <c r="J40" s="85">
        <f>'Residentes gén e id (01)'!K41/'Residentes gén e id (01)'!I41</f>
        <v>9.9765258215962438E-2</v>
      </c>
      <c r="K40" s="85">
        <f>'Residentes gén e id (01)'!L41/'Residentes gén e id (01)'!I41</f>
        <v>0.47404799165362543</v>
      </c>
      <c r="L40" s="86">
        <f>'Residentes gén e id (01)'!M41/'Residentes gén e id (01)'!I41</f>
        <v>0.34350547730829423</v>
      </c>
      <c r="M40" s="85"/>
      <c r="N40" s="84">
        <f>'Residentes gén e id (01)'!O41/'Residentes gén e id (01)'!C41</f>
        <v>0.44118933100131175</v>
      </c>
      <c r="O40" s="85">
        <f>'Residentes gén e id (01)'!P41/'Residentes gén e id (01)'!O41</f>
        <v>9.9933927981499832E-2</v>
      </c>
      <c r="P40" s="85">
        <f>'Residentes gén e id (01)'!Q41/'Residentes gén e id (01)'!O41</f>
        <v>0.12570201519656427</v>
      </c>
      <c r="Q40" s="85">
        <f>'Residentes gén e id (01)'!R41/'Residentes gén e id (01)'!O41</f>
        <v>0.53700033036009254</v>
      </c>
      <c r="R40" s="86">
        <f>'Residentes gén e id (01)'!S41/'Residentes gén e id (01)'!O41</f>
        <v>0.23736372646184342</v>
      </c>
    </row>
    <row r="41" spans="2:18" s="96" customFormat="1" ht="14.25" customHeight="1">
      <c r="B41" s="78" t="s">
        <v>28</v>
      </c>
      <c r="C41" s="84">
        <f>'Residentes gén e id (01)'!D42/'Residentes gén e id (01)'!C42</f>
        <v>0.11163447951012719</v>
      </c>
      <c r="D41" s="85">
        <f>'Residentes gén e id (01)'!E42/'Residentes gén e id (01)'!C42</f>
        <v>0.10986811116344795</v>
      </c>
      <c r="E41" s="85">
        <f>'Residentes gén e id (01)'!F42/'Residentes gén e id (01)'!C42</f>
        <v>0.53273669335845497</v>
      </c>
      <c r="F41" s="86">
        <f>'Residentes gén e id (01)'!G42/'Residentes gén e id (01)'!C42</f>
        <v>0.24576071596796986</v>
      </c>
      <c r="G41" s="85"/>
      <c r="H41" s="84">
        <f>'Residentes gén e id (01)'!I42/'Residentes gén e id (01)'!C42</f>
        <v>0.53791804050871406</v>
      </c>
      <c r="I41" s="85">
        <f>'Residentes gén e id (01)'!J42/'Residentes gén e id (01)'!I42</f>
        <v>0.1004816112084063</v>
      </c>
      <c r="J41" s="85">
        <f>'Residentes gén e id (01)'!K42/'Residentes gén e id (01)'!I42</f>
        <v>9.6978984238178634E-2</v>
      </c>
      <c r="K41" s="85">
        <f>'Residentes gén e id (01)'!L42/'Residentes gén e id (01)'!I42</f>
        <v>0.5188266199649737</v>
      </c>
      <c r="L41" s="86">
        <f>'Residentes gén e id (01)'!M42/'Residentes gén e id (01)'!I42</f>
        <v>0.28371278458844135</v>
      </c>
      <c r="M41" s="85"/>
      <c r="N41" s="84">
        <f>'Residentes gén e id (01)'!O42/'Residentes gén e id (01)'!C42</f>
        <v>0.46208195949128594</v>
      </c>
      <c r="O41" s="85">
        <f>'Residentes gén e id (01)'!P42/'Residentes gén e id (01)'!O42</f>
        <v>0.1246177370030581</v>
      </c>
      <c r="P41" s="85">
        <f>'Residentes gén e id (01)'!Q42/'Residentes gén e id (01)'!O42</f>
        <v>0.12487257900101936</v>
      </c>
      <c r="Q41" s="85">
        <f>'Residentes gén e id (01)'!R42/'Residentes gén e id (01)'!O42</f>
        <v>0.54892966360856266</v>
      </c>
      <c r="R41" s="86">
        <f>'Residentes gén e id (01)'!S42/'Residentes gén e id (01)'!O42</f>
        <v>0.20158002038735984</v>
      </c>
    </row>
    <row r="42" spans="2:18" s="96" customFormat="1" ht="14.25" customHeight="1">
      <c r="B42" s="78" t="s">
        <v>29</v>
      </c>
      <c r="C42" s="84">
        <f>'Residentes gén e id (01)'!D43/'Residentes gén e id (01)'!C43</f>
        <v>9.2045454545454541E-2</v>
      </c>
      <c r="D42" s="85">
        <f>'Residentes gén e id (01)'!E43/'Residentes gén e id (01)'!C43</f>
        <v>0.125</v>
      </c>
      <c r="E42" s="85">
        <f>'Residentes gén e id (01)'!F43/'Residentes gén e id (01)'!C43</f>
        <v>0.53863636363636369</v>
      </c>
      <c r="F42" s="86">
        <f>'Residentes gén e id (01)'!G43/'Residentes gén e id (01)'!C43</f>
        <v>0.24431818181818182</v>
      </c>
      <c r="G42" s="85"/>
      <c r="H42" s="84">
        <f>'Residentes gén e id (01)'!I43/'Residentes gén e id (01)'!C43</f>
        <v>0.53977272727272729</v>
      </c>
      <c r="I42" s="85">
        <f>'Residentes gén e id (01)'!J43/'Residentes gén e id (01)'!I43</f>
        <v>9.6842105263157896E-2</v>
      </c>
      <c r="J42" s="85">
        <f>'Residentes gén e id (01)'!K43/'Residentes gén e id (01)'!I43</f>
        <v>0.10947368421052632</v>
      </c>
      <c r="K42" s="85">
        <f>'Residentes gén e id (01)'!L43/'Residentes gén e id (01)'!I43</f>
        <v>0.48210526315789476</v>
      </c>
      <c r="L42" s="86">
        <f>'Residentes gén e id (01)'!M43/'Residentes gén e id (01)'!I43</f>
        <v>0.31157894736842107</v>
      </c>
      <c r="M42" s="85"/>
      <c r="N42" s="84">
        <f>'Residentes gén e id (01)'!O43/'Residentes gén e id (01)'!C43</f>
        <v>0.46022727272727271</v>
      </c>
      <c r="O42" s="85">
        <f>'Residentes gén e id (01)'!P43/'Residentes gén e id (01)'!O43</f>
        <v>8.6419753086419748E-2</v>
      </c>
      <c r="P42" s="85">
        <f>'Residentes gén e id (01)'!Q43/'Residentes gén e id (01)'!O43</f>
        <v>0.14320987654320988</v>
      </c>
      <c r="Q42" s="85">
        <f>'Residentes gén e id (01)'!R43/'Residentes gén e id (01)'!O43</f>
        <v>0.60493827160493829</v>
      </c>
      <c r="R42" s="86">
        <f>'Residentes gén e id (01)'!S43/'Residentes gén e id (01)'!O43</f>
        <v>0.16543209876543211</v>
      </c>
    </row>
    <row r="43" spans="2:18" s="96" customFormat="1" ht="14.25" customHeight="1">
      <c r="B43" s="78" t="s">
        <v>30</v>
      </c>
      <c r="C43" s="84">
        <f>'Residentes gén e id (01)'!D44/'Residentes gén e id (01)'!C44</f>
        <v>9.8505268316589067E-2</v>
      </c>
      <c r="D43" s="85">
        <f>'Residentes gén e id (01)'!E44/'Residentes gén e id (01)'!C44</f>
        <v>0.1195785346728743</v>
      </c>
      <c r="E43" s="85">
        <f>'Residentes gén e id (01)'!F44/'Residentes gén e id (01)'!C44</f>
        <v>0.49742710120068612</v>
      </c>
      <c r="F43" s="86">
        <f>'Residentes gén e id (01)'!G44/'Residentes gén e id (01)'!C44</f>
        <v>0.28448909580985055</v>
      </c>
      <c r="G43" s="85"/>
      <c r="H43" s="84">
        <f>'Residentes gén e id (01)'!I44/'Residentes gén e id (01)'!C44</f>
        <v>0.54962019112962512</v>
      </c>
      <c r="I43" s="85">
        <f>'Residentes gén e id (01)'!J44/'Residentes gén e id (01)'!I44</f>
        <v>7.9803834150691033E-2</v>
      </c>
      <c r="J43" s="85">
        <f>'Residentes gén e id (01)'!K44/'Residentes gén e id (01)'!I44</f>
        <v>0.11012037449843959</v>
      </c>
      <c r="K43" s="85">
        <f>'Residentes gén e id (01)'!L44/'Residentes gén e id (01)'!I44</f>
        <v>0.46366473473027198</v>
      </c>
      <c r="L43" s="86">
        <f>'Residentes gén e id (01)'!M44/'Residentes gén e id (01)'!I44</f>
        <v>0.3464110566205974</v>
      </c>
      <c r="M43" s="85"/>
      <c r="N43" s="84">
        <f>'Residentes gén e id (01)'!O44/'Residentes gén e id (01)'!C44</f>
        <v>0.45037980887037493</v>
      </c>
      <c r="O43" s="85">
        <f>'Residentes gén e id (01)'!P44/'Residentes gén e id (01)'!O44</f>
        <v>0.12132752992383025</v>
      </c>
      <c r="P43" s="85">
        <f>'Residentes gén e id (01)'!Q44/'Residentes gén e id (01)'!O44</f>
        <v>0.13112078346028291</v>
      </c>
      <c r="Q43" s="85">
        <f>'Residentes gén e id (01)'!R44/'Residentes gén e id (01)'!O44</f>
        <v>0.53862894450489662</v>
      </c>
      <c r="R43" s="86">
        <f>'Residentes gén e id (01)'!S44/'Residentes gén e id (01)'!O44</f>
        <v>0.20892274211099021</v>
      </c>
    </row>
    <row r="44" spans="2:18" s="96" customFormat="1" ht="14.25" customHeight="1">
      <c r="B44" s="78" t="s">
        <v>31</v>
      </c>
      <c r="C44" s="84">
        <f>'Residentes gén e id (01)'!D45/'Residentes gén e id (01)'!C45</f>
        <v>8.7713310580204776E-2</v>
      </c>
      <c r="D44" s="85">
        <f>'Residentes gén e id (01)'!E45/'Residentes gén e id (01)'!C45</f>
        <v>0.11160409556313994</v>
      </c>
      <c r="E44" s="85">
        <f>'Residentes gén e id (01)'!F45/'Residentes gén e id (01)'!C45</f>
        <v>0.52662116040955631</v>
      </c>
      <c r="F44" s="86">
        <f>'Residentes gén e id (01)'!G45/'Residentes gén e id (01)'!C45</f>
        <v>0.27406143344709899</v>
      </c>
      <c r="G44" s="85"/>
      <c r="H44" s="84">
        <f>'Residentes gén e id (01)'!I45/'Residentes gén e id (01)'!C45</f>
        <v>0.54317406143344715</v>
      </c>
      <c r="I44" s="85">
        <f>'Residentes gén e id (01)'!J45/'Residentes gén e id (01)'!I45</f>
        <v>7.6343072573044304E-2</v>
      </c>
      <c r="J44" s="85">
        <f>'Residentes gén e id (01)'!K45/'Residentes gén e id (01)'!I45</f>
        <v>0.10744580584354382</v>
      </c>
      <c r="K44" s="85">
        <f>'Residentes gén e id (01)'!L45/'Residentes gén e id (01)'!I45</f>
        <v>0.50644046497015394</v>
      </c>
      <c r="L44" s="86">
        <f>'Residentes gén e id (01)'!M45/'Residentes gén e id (01)'!I45</f>
        <v>0.30977065661325792</v>
      </c>
      <c r="M44" s="85"/>
      <c r="N44" s="84">
        <f>'Residentes gén e id (01)'!O45/'Residentes gén e id (01)'!C45</f>
        <v>0.4568259385665529</v>
      </c>
      <c r="O44" s="85">
        <f>'Residentes gén e id (01)'!P45/'Residentes gén e id (01)'!O45</f>
        <v>0.10123272319760926</v>
      </c>
      <c r="P44" s="85">
        <f>'Residentes gén e id (01)'!Q45/'Residentes gén e id (01)'!O45</f>
        <v>0.11654837504669406</v>
      </c>
      <c r="Q44" s="85">
        <f>'Residentes gén e id (01)'!R45/'Residentes gén e id (01)'!O45</f>
        <v>0.55061636159880467</v>
      </c>
      <c r="R44" s="86">
        <f>'Residentes gén e id (01)'!S45/'Residentes gén e id (01)'!O45</f>
        <v>0.23160254015689205</v>
      </c>
    </row>
    <row r="45" spans="2:18" s="96" customFormat="1" ht="14.25" customHeight="1">
      <c r="B45" s="78" t="s">
        <v>32</v>
      </c>
      <c r="C45" s="84">
        <f>'Residentes gén e id (01)'!D46/'Residentes gén e id (01)'!C46</f>
        <v>0.10233837689133425</v>
      </c>
      <c r="D45" s="85">
        <f>'Residentes gén e id (01)'!E46/'Residentes gén e id (01)'!C46</f>
        <v>0.11485557083906466</v>
      </c>
      <c r="E45" s="85">
        <f>'Residentes gén e id (01)'!F46/'Residentes gén e id (01)'!C46</f>
        <v>0.5</v>
      </c>
      <c r="F45" s="86">
        <f>'Residentes gén e id (01)'!G46/'Residentes gén e id (01)'!C46</f>
        <v>0.28280605226960109</v>
      </c>
      <c r="G45" s="85"/>
      <c r="H45" s="84">
        <f>'Residentes gén e id (01)'!I46/'Residentes gén e id (01)'!C46</f>
        <v>0.5734525447042641</v>
      </c>
      <c r="I45" s="85">
        <f>'Residentes gén e id (01)'!J46/'Residentes gén e id (01)'!I46</f>
        <v>8.8510434156872153E-2</v>
      </c>
      <c r="J45" s="85">
        <f>'Residentes gén e id (01)'!K46/'Residentes gén e id (01)'!I46</f>
        <v>0.10793955384984409</v>
      </c>
      <c r="K45" s="85">
        <f>'Residentes gén e id (01)'!L46/'Residentes gén e id (01)'!I46</f>
        <v>0.47517390261453585</v>
      </c>
      <c r="L45" s="86">
        <f>'Residentes gén e id (01)'!M46/'Residentes gén e id (01)'!I46</f>
        <v>0.32837610937874789</v>
      </c>
      <c r="M45" s="85"/>
      <c r="N45" s="84">
        <f>'Residentes gén e id (01)'!O46/'Residentes gén e id (01)'!C46</f>
        <v>0.4265474552957359</v>
      </c>
      <c r="O45" s="85">
        <f>'Residentes gén e id (01)'!P46/'Residentes gén e id (01)'!O46</f>
        <v>0.12092873266688164</v>
      </c>
      <c r="P45" s="85">
        <f>'Residentes gén e id (01)'!Q46/'Residentes gén e id (01)'!O46</f>
        <v>0.12415349887133183</v>
      </c>
      <c r="Q45" s="85">
        <f>'Residentes gén e id (01)'!R46/'Residentes gén e id (01)'!O46</f>
        <v>0.53337633021605935</v>
      </c>
      <c r="R45" s="86">
        <f>'Residentes gén e id (01)'!S46/'Residentes gén e id (01)'!O46</f>
        <v>0.2215414382457272</v>
      </c>
    </row>
    <row r="46" spans="2:18" s="96" customFormat="1" ht="14.25" customHeight="1">
      <c r="B46" s="78" t="s">
        <v>33</v>
      </c>
      <c r="C46" s="84">
        <f>'Residentes gén e id (01)'!D47/'Residentes gén e id (01)'!C47</f>
        <v>7.2857142857142856E-2</v>
      </c>
      <c r="D46" s="85">
        <f>'Residentes gén e id (01)'!E47/'Residentes gén e id (01)'!C47</f>
        <v>0.12</v>
      </c>
      <c r="E46" s="85">
        <f>'Residentes gén e id (01)'!F47/'Residentes gén e id (01)'!C47</f>
        <v>0.48285714285714287</v>
      </c>
      <c r="F46" s="86">
        <f>'Residentes gén e id (01)'!G47/'Residentes gén e id (01)'!C47</f>
        <v>0.32428571428571429</v>
      </c>
      <c r="G46" s="85"/>
      <c r="H46" s="84">
        <f>'Residentes gén e id (01)'!I47/'Residentes gén e id (01)'!C47</f>
        <v>0.53</v>
      </c>
      <c r="I46" s="85">
        <f>'Residentes gén e id (01)'!J47/'Residentes gén e id (01)'!I47</f>
        <v>5.6603773584905662E-2</v>
      </c>
      <c r="J46" s="85">
        <f>'Residentes gén e id (01)'!K47/'Residentes gén e id (01)'!I47</f>
        <v>0.11590296495956873</v>
      </c>
      <c r="K46" s="85">
        <f>'Residentes gén e id (01)'!L47/'Residentes gén e id (01)'!I47</f>
        <v>0.42587601078167114</v>
      </c>
      <c r="L46" s="86">
        <f>'Residentes gén e id (01)'!M47/'Residentes gén e id (01)'!I47</f>
        <v>0.40161725067385445</v>
      </c>
      <c r="M46" s="85"/>
      <c r="N46" s="84">
        <f>'Residentes gén e id (01)'!O47/'Residentes gén e id (01)'!C47</f>
        <v>0.47</v>
      </c>
      <c r="O46" s="85">
        <f>'Residentes gén e id (01)'!P47/'Residentes gén e id (01)'!O47</f>
        <v>9.1185410334346503E-2</v>
      </c>
      <c r="P46" s="85">
        <f>'Residentes gén e id (01)'!Q47/'Residentes gén e id (01)'!O47</f>
        <v>0.12462006079027356</v>
      </c>
      <c r="Q46" s="85">
        <f>'Residentes gén e id (01)'!R47/'Residentes gén e id (01)'!O47</f>
        <v>0.54711246200607899</v>
      </c>
      <c r="R46" s="86">
        <f>'Residentes gén e id (01)'!S47/'Residentes gén e id (01)'!O47</f>
        <v>0.23708206686930092</v>
      </c>
    </row>
    <row r="47" spans="2:18" s="96" customFormat="1" ht="14.25" customHeight="1">
      <c r="B47" s="78" t="s">
        <v>34</v>
      </c>
      <c r="C47" s="84">
        <f>'Residentes gén e id (01)'!D48/'Residentes gén e id (01)'!C48</f>
        <v>0.11685116851168512</v>
      </c>
      <c r="D47" s="85">
        <f>'Residentes gén e id (01)'!E48/'Residentes gén e id (01)'!C48</f>
        <v>0.11633866338663387</v>
      </c>
      <c r="E47" s="85">
        <f>'Residentes gén e id (01)'!F48/'Residentes gén e id (01)'!C48</f>
        <v>0.47980729807298073</v>
      </c>
      <c r="F47" s="86">
        <f>'Residentes gén e id (01)'!G48/'Residentes gén e id (01)'!C48</f>
        <v>0.28700287002870029</v>
      </c>
      <c r="G47" s="85"/>
      <c r="H47" s="84">
        <f>'Residentes gén e id (01)'!I48/'Residentes gén e id (01)'!C48</f>
        <v>0.54612546125461259</v>
      </c>
      <c r="I47" s="85">
        <f>'Residentes gén e id (01)'!J48/'Residentes gén e id (01)'!I48</f>
        <v>9.5908408408408405E-2</v>
      </c>
      <c r="J47" s="85">
        <f>'Residentes gén e id (01)'!K48/'Residentes gén e id (01)'!I48</f>
        <v>9.9474474474474481E-2</v>
      </c>
      <c r="K47" s="85">
        <f>'Residentes gén e id (01)'!L48/'Residentes gén e id (01)'!I48</f>
        <v>0.46790540540540543</v>
      </c>
      <c r="L47" s="86">
        <f>'Residentes gén e id (01)'!M48/'Residentes gén e id (01)'!I48</f>
        <v>0.33671171171171171</v>
      </c>
      <c r="M47" s="85"/>
      <c r="N47" s="84">
        <f>'Residentes gén e id (01)'!O48/'Residentes gén e id (01)'!C48</f>
        <v>0.45387453874538747</v>
      </c>
      <c r="O47" s="85">
        <f>'Residentes gén e id (01)'!P48/'Residentes gén e id (01)'!O48</f>
        <v>0.14205058717253838</v>
      </c>
      <c r="P47" s="85">
        <f>'Residentes gén e id (01)'!Q48/'Residentes gén e id (01)'!O48</f>
        <v>0.1366305329719964</v>
      </c>
      <c r="Q47" s="85">
        <f>'Residentes gén e id (01)'!R48/'Residentes gén e id (01)'!O48</f>
        <v>0.4941282746160795</v>
      </c>
      <c r="R47" s="86">
        <f>'Residentes gén e id (01)'!S48/'Residentes gén e id (01)'!O48</f>
        <v>0.22719060523938572</v>
      </c>
    </row>
    <row r="48" spans="2:18" s="96" customFormat="1" ht="14.25" customHeight="1">
      <c r="B48" s="78" t="s">
        <v>35</v>
      </c>
      <c r="C48" s="84">
        <f>'Residentes gén e id (01)'!D49/'Residentes gén e id (01)'!C49</f>
        <v>0.11689291101055807</v>
      </c>
      <c r="D48" s="85">
        <f>'Residentes gén e id (01)'!E49/'Residentes gén e id (01)'!C49</f>
        <v>0.11794871794871795</v>
      </c>
      <c r="E48" s="85">
        <f>'Residentes gén e id (01)'!F49/'Residentes gén e id (01)'!C49</f>
        <v>0.52288299935358762</v>
      </c>
      <c r="F48" s="86">
        <f>'Residentes gén e id (01)'!G49/'Residentes gén e id (01)'!C49</f>
        <v>0.24227537168713639</v>
      </c>
      <c r="G48" s="85"/>
      <c r="H48" s="84">
        <f>'Residentes gén e id (01)'!I49/'Residentes gén e id (01)'!C49</f>
        <v>0.52568411980176688</v>
      </c>
      <c r="I48" s="85">
        <f>'Residentes gén e id (01)'!J49/'Residentes gén e id (01)'!I49</f>
        <v>0.10878386686887732</v>
      </c>
      <c r="J48" s="85">
        <f>'Residentes gén e id (01)'!K49/'Residentes gén e id (01)'!I49</f>
        <v>0.10714432102307661</v>
      </c>
      <c r="K48" s="85">
        <f>'Residentes gén e id (01)'!L49/'Residentes gén e id (01)'!I49</f>
        <v>0.51899823748821572</v>
      </c>
      <c r="L48" s="86">
        <f>'Residentes gén e id (01)'!M49/'Residentes gén e id (01)'!I49</f>
        <v>0.26507357461983033</v>
      </c>
      <c r="M48" s="85"/>
      <c r="N48" s="84">
        <f>'Residentes gén e id (01)'!O49/'Residentes gén e id (01)'!C49</f>
        <v>0.47431588019823312</v>
      </c>
      <c r="O48" s="85">
        <f>'Residentes gén e id (01)'!P49/'Residentes gén e id (01)'!O49</f>
        <v>0.12588016172261846</v>
      </c>
      <c r="P48" s="85">
        <f>'Residentes gén e id (01)'!Q49/'Residentes gén e id (01)'!O49</f>
        <v>0.12992322718393676</v>
      </c>
      <c r="Q48" s="85">
        <f>'Residentes gén e id (01)'!R49/'Residentes gén e id (01)'!O49</f>
        <v>0.52718847953482029</v>
      </c>
      <c r="R48" s="86">
        <f>'Residentes gén e id (01)'!S49/'Residentes gén e id (01)'!O49</f>
        <v>0.21700813155862445</v>
      </c>
    </row>
    <row r="49" spans="2:18" s="96" customFormat="1" ht="14.25" customHeight="1">
      <c r="B49" s="78" t="s">
        <v>36</v>
      </c>
      <c r="C49" s="84">
        <f>'Residentes gén e id (01)'!D50/'Residentes gén e id (01)'!C50</f>
        <v>7.934655775962661E-2</v>
      </c>
      <c r="D49" s="85">
        <f>'Residentes gén e id (01)'!E50/'Residentes gén e id (01)'!C50</f>
        <v>0.11318553092182031</v>
      </c>
      <c r="E49" s="85">
        <f>'Residentes gén e id (01)'!F50/'Residentes gén e id (01)'!C50</f>
        <v>0.49124854142357061</v>
      </c>
      <c r="F49" s="86">
        <f>'Residentes gén e id (01)'!G50/'Residentes gén e id (01)'!C50</f>
        <v>0.3162193698949825</v>
      </c>
      <c r="G49" s="85"/>
      <c r="H49" s="84">
        <f>'Residentes gén e id (01)'!I50/'Residentes gén e id (01)'!C50</f>
        <v>0.56592765460910155</v>
      </c>
      <c r="I49" s="85">
        <f>'Residentes gén e id (01)'!J50/'Residentes gén e id (01)'!I50</f>
        <v>5.7731958762886601E-2</v>
      </c>
      <c r="J49" s="85">
        <f>'Residentes gén e id (01)'!K50/'Residentes gén e id (01)'!I50</f>
        <v>9.6907216494845363E-2</v>
      </c>
      <c r="K49" s="85">
        <f>'Residentes gén e id (01)'!L50/'Residentes gén e id (01)'!I50</f>
        <v>0.44742268041237115</v>
      </c>
      <c r="L49" s="86">
        <f>'Residentes gén e id (01)'!M50/'Residentes gén e id (01)'!I50</f>
        <v>0.39793814432989688</v>
      </c>
      <c r="M49" s="85"/>
      <c r="N49" s="84">
        <f>'Residentes gén e id (01)'!O50/'Residentes gén e id (01)'!C50</f>
        <v>0.43407234539089851</v>
      </c>
      <c r="O49" s="85">
        <f>'Residentes gén e id (01)'!P50/'Residentes gén e id (01)'!O50</f>
        <v>0.10752688172043011</v>
      </c>
      <c r="P49" s="85">
        <f>'Residentes gén e id (01)'!Q50/'Residentes gén e id (01)'!O50</f>
        <v>0.13440860215053763</v>
      </c>
      <c r="Q49" s="85">
        <f>'Residentes gén e id (01)'!R50/'Residentes gén e id (01)'!O50</f>
        <v>0.54838709677419351</v>
      </c>
      <c r="R49" s="86">
        <f>'Residentes gén e id (01)'!S50/'Residentes gén e id (01)'!O50</f>
        <v>0.20967741935483872</v>
      </c>
    </row>
    <row r="50" spans="2:18" s="96" customFormat="1" ht="14.25" customHeight="1">
      <c r="B50" s="78" t="s">
        <v>37</v>
      </c>
      <c r="C50" s="84">
        <f>'Residentes gén e id (01)'!D51/'Residentes gén e id (01)'!C51</f>
        <v>0.10653449552782999</v>
      </c>
      <c r="D50" s="85">
        <f>'Residentes gén e id (01)'!E51/'Residentes gén e id (01)'!C51</f>
        <v>0.11154788355266906</v>
      </c>
      <c r="E50" s="85">
        <f>'Residentes gén e id (01)'!F51/'Residentes gén e id (01)'!C51</f>
        <v>0.49837634592377372</v>
      </c>
      <c r="F50" s="86">
        <f>'Residentes gén e id (01)'!G51/'Residentes gén e id (01)'!C51</f>
        <v>0.28354127499572723</v>
      </c>
      <c r="G50" s="85"/>
      <c r="H50" s="84">
        <f>'Residentes gén e id (01)'!I51/'Residentes gén e id (01)'!C51</f>
        <v>0.56218310260354354</v>
      </c>
      <c r="I50" s="85">
        <f>'Residentes gén e id (01)'!J51/'Residentes gén e id (01)'!I51</f>
        <v>9.4649371706526139E-2</v>
      </c>
      <c r="J50" s="85">
        <f>'Residentes gén e id (01)'!K51/'Residentes gén e id (01)'!I51</f>
        <v>0.10224969598702878</v>
      </c>
      <c r="K50" s="85">
        <f>'Residentes gén e id (01)'!L51/'Residentes gén e id (01)'!I51</f>
        <v>0.47942845561410619</v>
      </c>
      <c r="L50" s="86">
        <f>'Residentes gén e id (01)'!M51/'Residentes gén e id (01)'!I51</f>
        <v>0.3236724766923389</v>
      </c>
      <c r="M50" s="85"/>
      <c r="N50" s="84">
        <f>'Residentes gén e id (01)'!O51/'Residentes gén e id (01)'!C51</f>
        <v>0.43781689739645646</v>
      </c>
      <c r="O50" s="85">
        <f>'Residentes gén e id (01)'!P51/'Residentes gén e id (01)'!O51</f>
        <v>0.12179570592062459</v>
      </c>
      <c r="P50" s="85">
        <f>'Residentes gén e id (01)'!Q51/'Residentes gén e id (01)'!O51</f>
        <v>0.12348731294729993</v>
      </c>
      <c r="Q50" s="85">
        <f>'Residentes gén e id (01)'!R51/'Residentes gén e id (01)'!O51</f>
        <v>0.5227065712426805</v>
      </c>
      <c r="R50" s="86">
        <f>'Residentes gén e id (01)'!S51/'Residentes gén e id (01)'!O51</f>
        <v>0.23201040988939492</v>
      </c>
    </row>
    <row r="51" spans="2:18" s="96" customFormat="1" ht="14.25" customHeight="1">
      <c r="B51" s="78" t="s">
        <v>38</v>
      </c>
      <c r="C51" s="84">
        <f>'Residentes gén e id (01)'!D52/'Residentes gén e id (01)'!C52</f>
        <v>9.3307278944797262E-2</v>
      </c>
      <c r="D51" s="85">
        <f>'Residentes gén e id (01)'!E52/'Residentes gén e id (01)'!C52</f>
        <v>0.11626770884220811</v>
      </c>
      <c r="E51" s="85">
        <f>'Residentes gén e id (01)'!F52/'Residentes gén e id (01)'!C52</f>
        <v>0.48461162677088421</v>
      </c>
      <c r="F51" s="86">
        <f>'Residentes gén e id (01)'!G52/'Residentes gén e id (01)'!C52</f>
        <v>0.3058133854421104</v>
      </c>
      <c r="G51" s="85"/>
      <c r="H51" s="84">
        <f>'Residentes gén e id (01)'!I52/'Residentes gén e id (01)'!C52</f>
        <v>0.55642403517342454</v>
      </c>
      <c r="I51" s="85">
        <f>'Residentes gén e id (01)'!J52/'Residentes gén e id (01)'!I52</f>
        <v>8.5162423178226518E-2</v>
      </c>
      <c r="J51" s="85">
        <f>'Residentes gén e id (01)'!K52/'Residentes gén e id (01)'!I52</f>
        <v>9.3064091308165051E-2</v>
      </c>
      <c r="K51" s="85">
        <f>'Residentes gén e id (01)'!L52/'Residentes gén e id (01)'!I52</f>
        <v>0.46268656716417911</v>
      </c>
      <c r="L51" s="86">
        <f>'Residentes gén e id (01)'!M52/'Residentes gén e id (01)'!I52</f>
        <v>0.35908691834942935</v>
      </c>
      <c r="M51" s="85"/>
      <c r="N51" s="84">
        <f>'Residentes gén e id (01)'!O52/'Residentes gén e id (01)'!C52</f>
        <v>0.44357596482657546</v>
      </c>
      <c r="O51" s="85">
        <f>'Residentes gén e id (01)'!P52/'Residentes gén e id (01)'!O52</f>
        <v>0.10352422907488987</v>
      </c>
      <c r="P51" s="85">
        <f>'Residentes gén e id (01)'!Q52/'Residentes gén e id (01)'!O52</f>
        <v>0.14537444933920704</v>
      </c>
      <c r="Q51" s="85">
        <f>'Residentes gén e id (01)'!R52/'Residentes gén e id (01)'!O52</f>
        <v>0.51211453744493396</v>
      </c>
      <c r="R51" s="86">
        <f>'Residentes gén e id (01)'!S52/'Residentes gén e id (01)'!O52</f>
        <v>0.23898678414096916</v>
      </c>
    </row>
    <row r="52" spans="2:18" s="96" customFormat="1" ht="14.25" customHeight="1">
      <c r="B52" s="78" t="s">
        <v>39</v>
      </c>
      <c r="C52" s="84">
        <f>'Residentes gén e id (01)'!D53/'Residentes gén e id (01)'!C53</f>
        <v>0.10864689758285571</v>
      </c>
      <c r="D52" s="85">
        <f>'Residentes gén e id (01)'!E53/'Residentes gén e id (01)'!C53</f>
        <v>0.11263393969598803</v>
      </c>
      <c r="E52" s="85">
        <f>'Residentes gén e id (01)'!F53/'Residentes gén e id (01)'!C53</f>
        <v>0.49738350361325689</v>
      </c>
      <c r="F52" s="86">
        <f>'Residentes gén e id (01)'!G53/'Residentes gén e id (01)'!C53</f>
        <v>0.28133565910789932</v>
      </c>
      <c r="G52" s="85"/>
      <c r="H52" s="84">
        <f>'Residentes gén e id (01)'!I53/'Residentes gén e id (01)'!C53</f>
        <v>0.55419885372539246</v>
      </c>
      <c r="I52" s="85">
        <f>'Residentes gén e id (01)'!J53/'Residentes gén e id (01)'!I53</f>
        <v>9.577338129496403E-2</v>
      </c>
      <c r="J52" s="85">
        <f>'Residentes gén e id (01)'!K53/'Residentes gén e id (01)'!I53</f>
        <v>9.8471223021582732E-2</v>
      </c>
      <c r="K52" s="85">
        <f>'Residentes gén e id (01)'!L53/'Residentes gén e id (01)'!I53</f>
        <v>0.46402877697841727</v>
      </c>
      <c r="L52" s="86">
        <f>'Residentes gén e id (01)'!M53/'Residentes gén e id (01)'!I53</f>
        <v>0.34172661870503596</v>
      </c>
      <c r="M52" s="85"/>
      <c r="N52" s="84">
        <f>'Residentes gén e id (01)'!O53/'Residentes gén e id (01)'!C53</f>
        <v>0.44580114627460754</v>
      </c>
      <c r="O52" s="85">
        <f>'Residentes gén e id (01)'!P53/'Residentes gén e id (01)'!O53</f>
        <v>0.12465064281721633</v>
      </c>
      <c r="P52" s="85">
        <f>'Residentes gén e id (01)'!Q53/'Residentes gén e id (01)'!O53</f>
        <v>0.13024035774175516</v>
      </c>
      <c r="Q52" s="85">
        <f>'Residentes gén e id (01)'!R53/'Residentes gén e id (01)'!O53</f>
        <v>0.53884851872554496</v>
      </c>
      <c r="R52" s="86">
        <f>'Residentes gén e id (01)'!S53/'Residentes gén e id (01)'!O53</f>
        <v>0.2062604807154835</v>
      </c>
    </row>
    <row r="53" spans="2:18" s="96" customFormat="1" ht="14.25" customHeight="1">
      <c r="B53" s="78" t="s">
        <v>40</v>
      </c>
      <c r="C53" s="84">
        <f>'Residentes gén e id (01)'!D54/'Residentes gén e id (01)'!C54</f>
        <v>8.4367245657568243E-2</v>
      </c>
      <c r="D53" s="85">
        <f>'Residentes gén e id (01)'!E54/'Residentes gén e id (01)'!C54</f>
        <v>0.12344913151364764</v>
      </c>
      <c r="E53" s="85">
        <f>'Residentes gén e id (01)'!F54/'Residentes gén e id (01)'!C54</f>
        <v>0.5161290322580645</v>
      </c>
      <c r="F53" s="86">
        <f>'Residentes gén e id (01)'!G54/'Residentes gén e id (01)'!C54</f>
        <v>0.27605459057071963</v>
      </c>
      <c r="G53" s="85"/>
      <c r="H53" s="84">
        <f>'Residentes gén e id (01)'!I54/'Residentes gén e id (01)'!C54</f>
        <v>0.53784119106699757</v>
      </c>
      <c r="I53" s="85">
        <f>'Residentes gén e id (01)'!J54/'Residentes gén e id (01)'!I54</f>
        <v>6.8050749711649372E-2</v>
      </c>
      <c r="J53" s="85">
        <f>'Residentes gén e id (01)'!K54/'Residentes gén e id (01)'!I54</f>
        <v>0.104959630911188</v>
      </c>
      <c r="K53" s="85">
        <f>'Residentes gén e id (01)'!L54/'Residentes gén e id (01)'!I54</f>
        <v>0.47750865051903113</v>
      </c>
      <c r="L53" s="86">
        <f>'Residentes gén e id (01)'!M54/'Residentes gén e id (01)'!I54</f>
        <v>0.34948096885813151</v>
      </c>
      <c r="M53" s="85"/>
      <c r="N53" s="84">
        <f>'Residentes gén e id (01)'!O54/'Residentes gén e id (01)'!C54</f>
        <v>0.46215880893300249</v>
      </c>
      <c r="O53" s="85">
        <f>'Residentes gén e id (01)'!P54/'Residentes gén e id (01)'!O54</f>
        <v>0.10335570469798658</v>
      </c>
      <c r="P53" s="85">
        <f>'Residentes gén e id (01)'!Q54/'Residentes gén e id (01)'!O54</f>
        <v>0.14496644295302014</v>
      </c>
      <c r="Q53" s="85">
        <f>'Residentes gén e id (01)'!R54/'Residentes gén e id (01)'!O54</f>
        <v>0.56107382550335572</v>
      </c>
      <c r="R53" s="86">
        <f>'Residentes gén e id (01)'!S54/'Residentes gén e id (01)'!O54</f>
        <v>0.1906040268456376</v>
      </c>
    </row>
    <row r="54" spans="2:18" s="96" customFormat="1" ht="14.25" customHeight="1">
      <c r="B54" s="78" t="s">
        <v>41</v>
      </c>
      <c r="C54" s="84">
        <f>'Residentes gén e id (01)'!D55/'Residentes gén e id (01)'!C55</f>
        <v>0.10906229586079934</v>
      </c>
      <c r="D54" s="85">
        <f>'Residentes gén e id (01)'!E55/'Residentes gén e id (01)'!C55</f>
        <v>0.13118356196923808</v>
      </c>
      <c r="E54" s="85">
        <f>'Residentes gén e id (01)'!F55/'Residentes gén e id (01)'!C55</f>
        <v>0.55151731100421642</v>
      </c>
      <c r="F54" s="86">
        <f>'Residentes gén e id (01)'!G55/'Residentes gén e id (01)'!C55</f>
        <v>0.20823683116574618</v>
      </c>
      <c r="G54" s="85"/>
      <c r="H54" s="84">
        <f>'Residentes gén e id (01)'!I55/'Residentes gén e id (01)'!C55</f>
        <v>0.54388621652117108</v>
      </c>
      <c r="I54" s="85">
        <f>'Residentes gén e id (01)'!J55/'Residentes gén e id (01)'!I55</f>
        <v>9.8050990882786487E-2</v>
      </c>
      <c r="J54" s="85">
        <f>'Residentes gén e id (01)'!K55/'Residentes gén e id (01)'!I55</f>
        <v>0.11934268712125348</v>
      </c>
      <c r="K54" s="85">
        <f>'Residentes gén e id (01)'!L55/'Residentes gén e id (01)'!I55</f>
        <v>0.54763334607195502</v>
      </c>
      <c r="L54" s="86">
        <f>'Residentes gén e id (01)'!M55/'Residentes gén e id (01)'!I55</f>
        <v>0.23497297592400501</v>
      </c>
      <c r="M54" s="85"/>
      <c r="N54" s="84">
        <f>'Residentes gén e id (01)'!O55/'Residentes gén e id (01)'!C55</f>
        <v>0.45611378347882892</v>
      </c>
      <c r="O54" s="85">
        <f>'Residentes gén e id (01)'!P55/'Residentes gén e id (01)'!O55</f>
        <v>0.12219256558817786</v>
      </c>
      <c r="P54" s="85">
        <f>'Residentes gén e id (01)'!Q55/'Residentes gén e id (01)'!O55</f>
        <v>0.14530304016665582</v>
      </c>
      <c r="Q54" s="85">
        <f>'Residentes gén e id (01)'!R55/'Residentes gén e id (01)'!O55</f>
        <v>0.55614868823644292</v>
      </c>
      <c r="R54" s="86">
        <f>'Residentes gén e id (01)'!S55/'Residentes gén e id (01)'!O55</f>
        <v>0.17635570600872338</v>
      </c>
    </row>
    <row r="55" spans="2:18" s="96" customFormat="1" ht="14.25" customHeight="1">
      <c r="B55" s="78" t="s">
        <v>42</v>
      </c>
      <c r="C55" s="84">
        <f>'Residentes gén e id (01)'!D56/'Residentes gén e id (01)'!C56</f>
        <v>0.13776077027527467</v>
      </c>
      <c r="D55" s="85">
        <f>'Residentes gén e id (01)'!E56/'Residentes gén e id (01)'!C56</f>
        <v>0.11578817429946921</v>
      </c>
      <c r="E55" s="85">
        <f>'Residentes gén e id (01)'!F56/'Residentes gén e id (01)'!C56</f>
        <v>0.55128996420195042</v>
      </c>
      <c r="F55" s="86">
        <f>'Residentes gén e id (01)'!G56/'Residentes gén e id (01)'!C56</f>
        <v>0.19516109122330577</v>
      </c>
      <c r="G55" s="85"/>
      <c r="H55" s="84">
        <f>'Residentes gén e id (01)'!I56/'Residentes gén e id (01)'!C56</f>
        <v>0.53968645846191832</v>
      </c>
      <c r="I55" s="85">
        <f>'Residentes gén e id (01)'!J56/'Residentes gén e id (01)'!I56</f>
        <v>0.1287740164684355</v>
      </c>
      <c r="J55" s="85">
        <f>'Residentes gén e id (01)'!K56/'Residentes gén e id (01)'!I56</f>
        <v>0.10933211344922232</v>
      </c>
      <c r="K55" s="85">
        <f>'Residentes gén e id (01)'!L56/'Residentes gén e id (01)'!I56</f>
        <v>0.55466605672461111</v>
      </c>
      <c r="L55" s="86">
        <f>'Residentes gén e id (01)'!M56/'Residentes gén e id (01)'!I56</f>
        <v>0.20722781335773102</v>
      </c>
      <c r="M55" s="85"/>
      <c r="N55" s="84">
        <f>'Residentes gén e id (01)'!O56/'Residentes gén e id (01)'!C56</f>
        <v>0.46031354153808174</v>
      </c>
      <c r="O55" s="85">
        <f>'Residentes gén e id (01)'!P56/'Residentes gén e id (01)'!O56</f>
        <v>0.14829713059801555</v>
      </c>
      <c r="P55" s="85">
        <f>'Residentes gén e id (01)'!Q56/'Residentes gén e id (01)'!O56</f>
        <v>0.12335746849021186</v>
      </c>
      <c r="Q55" s="85">
        <f>'Residentes gén e id (01)'!R56/'Residentes gén e id (01)'!O56</f>
        <v>0.5473317243228748</v>
      </c>
      <c r="R55" s="86">
        <f>'Residentes gén e id (01)'!S56/'Residentes gén e id (01)'!O56</f>
        <v>0.18101367658889783</v>
      </c>
    </row>
    <row r="56" spans="2:18" s="96" customFormat="1" ht="14.25" customHeight="1">
      <c r="B56" s="78" t="s">
        <v>43</v>
      </c>
      <c r="C56" s="84">
        <f>'Residentes gén e id (01)'!D57/'Residentes gén e id (01)'!C57</f>
        <v>0.10132958472441868</v>
      </c>
      <c r="D56" s="85">
        <f>'Residentes gén e id (01)'!E57/'Residentes gén e id (01)'!C57</f>
        <v>0.12001405728342998</v>
      </c>
      <c r="E56" s="85">
        <f>'Residentes gén e id (01)'!F57/'Residentes gén e id (01)'!C57</f>
        <v>0.51121654073683598</v>
      </c>
      <c r="F56" s="86">
        <f>'Residentes gén e id (01)'!G57/'Residentes gén e id (01)'!C57</f>
        <v>0.2674398172553154</v>
      </c>
      <c r="G56" s="85"/>
      <c r="H56" s="84">
        <f>'Residentes gén e id (01)'!I57/'Residentes gén e id (01)'!C57</f>
        <v>0.5446611608973233</v>
      </c>
      <c r="I56" s="85">
        <f>'Residentes gén e id (01)'!J57/'Residentes gén e id (01)'!I57</f>
        <v>9.0009678460049466E-2</v>
      </c>
      <c r="J56" s="85">
        <f>'Residentes gén e id (01)'!K57/'Residentes gén e id (01)'!I57</f>
        <v>0.11087213678890204</v>
      </c>
      <c r="K56" s="85">
        <f>'Residentes gén e id (01)'!L57/'Residentes gén e id (01)'!I57</f>
        <v>0.48704161737821272</v>
      </c>
      <c r="L56" s="86">
        <f>'Residentes gén e id (01)'!M57/'Residentes gén e id (01)'!I57</f>
        <v>0.31207656737283579</v>
      </c>
      <c r="M56" s="85"/>
      <c r="N56" s="84">
        <f>'Residentes gén e id (01)'!O57/'Residentes gén e id (01)'!C57</f>
        <v>0.45533883910267675</v>
      </c>
      <c r="O56" s="85">
        <f>'Residentes gén e id (01)'!P57/'Residentes gén e id (01)'!O57</f>
        <v>0.11487007975302289</v>
      </c>
      <c r="P56" s="85">
        <f>'Residentes gén e id (01)'!Q57/'Residentes gén e id (01)'!O57</f>
        <v>0.13094931824028813</v>
      </c>
      <c r="Q56" s="85">
        <f>'Residentes gén e id (01)'!R57/'Residentes gén e id (01)'!O57</f>
        <v>0.54013377926421402</v>
      </c>
      <c r="R56" s="86">
        <f>'Residentes gén e id (01)'!S57/'Residentes gén e id (01)'!O57</f>
        <v>0.21404682274247491</v>
      </c>
    </row>
    <row r="57" spans="2:18" s="96" customFormat="1" ht="14.25" customHeight="1">
      <c r="B57" s="78" t="s">
        <v>44</v>
      </c>
      <c r="C57" s="84">
        <f>'Residentes gén e id (01)'!D58/'Residentes gén e id (01)'!C58</f>
        <v>8.9151609785114133E-2</v>
      </c>
      <c r="D57" s="85">
        <f>'Residentes gén e id (01)'!E58/'Residentes gén e id (01)'!C58</f>
        <v>0.10127146999776936</v>
      </c>
      <c r="E57" s="85">
        <f>'Residentes gén e id (01)'!F58/'Residentes gén e id (01)'!C58</f>
        <v>0.47505390735370662</v>
      </c>
      <c r="F57" s="86">
        <f>'Residentes gén e id (01)'!G58/'Residentes gén e id (01)'!C58</f>
        <v>0.33452301286340991</v>
      </c>
      <c r="G57" s="85"/>
      <c r="H57" s="84">
        <f>'Residentes gén e id (01)'!I58/'Residentes gén e id (01)'!C58</f>
        <v>0.56093389843111008</v>
      </c>
      <c r="I57" s="85">
        <f>'Residentes gén e id (01)'!J58/'Residentes gén e id (01)'!I58</f>
        <v>7.2375397667020142E-2</v>
      </c>
      <c r="J57" s="85">
        <f>'Residentes gén e id (01)'!K58/'Residentes gén e id (01)'!I58</f>
        <v>9.080063626723224E-2</v>
      </c>
      <c r="K57" s="85">
        <f>'Residentes gén e id (01)'!L58/'Residentes gén e id (01)'!I58</f>
        <v>0.46063096500530221</v>
      </c>
      <c r="L57" s="86">
        <f>'Residentes gén e id (01)'!M58/'Residentes gén e id (01)'!I58</f>
        <v>0.3761930010604454</v>
      </c>
      <c r="M57" s="85"/>
      <c r="N57" s="84">
        <f>'Residentes gén e id (01)'!O58/'Residentes gén e id (01)'!C58</f>
        <v>0.43906610156888987</v>
      </c>
      <c r="O57" s="85">
        <f>'Residentes gén e id (01)'!P58/'Residentes gén e id (01)'!O58</f>
        <v>0.11058425063505503</v>
      </c>
      <c r="P57" s="85">
        <f>'Residentes gén e id (01)'!Q58/'Residentes gén e id (01)'!O58</f>
        <v>0.11464860287891618</v>
      </c>
      <c r="Q57" s="85">
        <f>'Residentes gén e id (01)'!R58/'Residentes gén e id (01)'!O58</f>
        <v>0.49348010160880612</v>
      </c>
      <c r="R57" s="86">
        <f>'Residentes gén e id (01)'!S58/'Residentes gén e id (01)'!O58</f>
        <v>0.28128704487722267</v>
      </c>
    </row>
    <row r="58" spans="2:18" s="96" customFormat="1" ht="14.25" customHeight="1">
      <c r="B58" s="78" t="s">
        <v>45</v>
      </c>
      <c r="C58" s="84">
        <f>'Residentes gén e id (01)'!D59/'Residentes gén e id (01)'!C59</f>
        <v>9.6086069374884064E-2</v>
      </c>
      <c r="D58" s="85">
        <f>'Residentes gén e id (01)'!E59/'Residentes gén e id (01)'!C59</f>
        <v>0.10730847709144871</v>
      </c>
      <c r="E58" s="85">
        <f>'Residentes gén e id (01)'!F59/'Residentes gén e id (01)'!C59</f>
        <v>0.46531255796698201</v>
      </c>
      <c r="F58" s="86">
        <f>'Residentes gén e id (01)'!G59/'Residentes gén e id (01)'!C59</f>
        <v>0.33129289556668523</v>
      </c>
      <c r="G58" s="85"/>
      <c r="H58" s="84">
        <f>'Residentes gén e id (01)'!I59/'Residentes gén e id (01)'!C59</f>
        <v>0.57725839361899467</v>
      </c>
      <c r="I58" s="85">
        <f>'Residentes gén e id (01)'!J59/'Residentes gén e id (01)'!I59</f>
        <v>7.6317480719794342E-2</v>
      </c>
      <c r="J58" s="85">
        <f>'Residentes gén e id (01)'!K59/'Residentes gén e id (01)'!I59</f>
        <v>9.1259640102827763E-2</v>
      </c>
      <c r="K58" s="85">
        <f>'Residentes gén e id (01)'!L59/'Residentes gén e id (01)'!I59</f>
        <v>0.45292416452442158</v>
      </c>
      <c r="L58" s="86">
        <f>'Residentes gén e id (01)'!M59/'Residentes gén e id (01)'!I59</f>
        <v>0.37949871465295631</v>
      </c>
      <c r="M58" s="85"/>
      <c r="N58" s="84">
        <f>'Residentes gén e id (01)'!O59/'Residentes gén e id (01)'!C59</f>
        <v>0.42274160638100539</v>
      </c>
      <c r="O58" s="85">
        <f>'Residentes gén e id (01)'!P59/'Residentes gén e id (01)'!O59</f>
        <v>0.12308029837648091</v>
      </c>
      <c r="P58" s="85">
        <f>'Residentes gén e id (01)'!Q59/'Residentes gén e id (01)'!O59</f>
        <v>0.12922334357174201</v>
      </c>
      <c r="Q58" s="85">
        <f>'Residentes gén e id (01)'!R59/'Residentes gén e id (01)'!O59</f>
        <v>0.48222904782799475</v>
      </c>
      <c r="R58" s="86">
        <f>'Residentes gén e id (01)'!S59/'Residentes gén e id (01)'!O59</f>
        <v>0.26546731022378234</v>
      </c>
    </row>
    <row r="59" spans="2:18" s="96" customFormat="1" ht="14.25" customHeight="1">
      <c r="B59" s="78" t="s">
        <v>46</v>
      </c>
      <c r="C59" s="84">
        <f>'Residentes gén e id (01)'!D60/'Residentes gén e id (01)'!C60</f>
        <v>8.3084348425649282E-2</v>
      </c>
      <c r="D59" s="85">
        <f>'Residentes gén e id (01)'!E60/'Residentes gén e id (01)'!C60</f>
        <v>0.11847851068719835</v>
      </c>
      <c r="E59" s="85">
        <f>'Residentes gén e id (01)'!F60/'Residentes gén e id (01)'!C60</f>
        <v>0.49839117444265685</v>
      </c>
      <c r="F59" s="86">
        <f>'Residentes gén e id (01)'!G60/'Residentes gén e id (01)'!C60</f>
        <v>0.30004596644449549</v>
      </c>
      <c r="G59" s="85"/>
      <c r="H59" s="84">
        <f>'Residentes gén e id (01)'!I60/'Residentes gén e id (01)'!C60</f>
        <v>0.5648701447943002</v>
      </c>
      <c r="I59" s="85">
        <f>'Residentes gén e id (01)'!J60/'Residentes gén e id (01)'!I60</f>
        <v>7.5984131827891363E-2</v>
      </c>
      <c r="J59" s="85">
        <f>'Residentes gén e id (01)'!K60/'Residentes gén e id (01)'!I60</f>
        <v>0.10375343301800427</v>
      </c>
      <c r="K59" s="85">
        <f>'Residentes gén e id (01)'!L60/'Residentes gén e id (01)'!I60</f>
        <v>0.47207812023191942</v>
      </c>
      <c r="L59" s="86">
        <f>'Residentes gén e id (01)'!M60/'Residentes gén e id (01)'!I60</f>
        <v>0.34818431492218493</v>
      </c>
      <c r="M59" s="85"/>
      <c r="N59" s="84">
        <f>'Residentes gén e id (01)'!O60/'Residentes gén e id (01)'!C60</f>
        <v>0.43512985520569986</v>
      </c>
      <c r="O59" s="85">
        <f>'Residentes gén e id (01)'!P60/'Residentes gén e id (01)'!O60</f>
        <v>9.2301597781592498E-2</v>
      </c>
      <c r="P59" s="85">
        <f>'Residentes gén e id (01)'!Q60/'Residentes gén e id (01)'!O60</f>
        <v>0.13759408424666578</v>
      </c>
      <c r="Q59" s="85">
        <f>'Residentes gén e id (01)'!R60/'Residentes gén e id (01)'!O60</f>
        <v>0.53254984814472472</v>
      </c>
      <c r="R59" s="86">
        <f>'Residentes gén e id (01)'!S60/'Residentes gén e id (01)'!O60</f>
        <v>0.23755446982701703</v>
      </c>
    </row>
    <row r="60" spans="2:18" s="96" customFormat="1" ht="14.25" customHeight="1">
      <c r="B60" s="78" t="s">
        <v>47</v>
      </c>
      <c r="C60" s="84">
        <f>'Residentes gén e id (01)'!D61/'Residentes gén e id (01)'!C61</f>
        <v>8.9383770591824285E-2</v>
      </c>
      <c r="D60" s="85">
        <f>'Residentes gén e id (01)'!E61/'Residentes gén e id (01)'!C61</f>
        <v>0.11622940817571691</v>
      </c>
      <c r="E60" s="85">
        <f>'Residentes gén e id (01)'!F61/'Residentes gén e id (01)'!C61</f>
        <v>0.49725442342892007</v>
      </c>
      <c r="F60" s="86">
        <f>'Residentes gén e id (01)'!G61/'Residentes gén e id (01)'!C61</f>
        <v>0.29713239780353873</v>
      </c>
      <c r="G60" s="85"/>
      <c r="H60" s="84">
        <f>'Residentes gén e id (01)'!I61/'Residentes gén e id (01)'!C61</f>
        <v>0.54270896888346554</v>
      </c>
      <c r="I60" s="85">
        <f>'Residentes gén e id (01)'!J61/'Residentes gén e id (01)'!I61</f>
        <v>7.9258010118043842E-2</v>
      </c>
      <c r="J60" s="85">
        <f>'Residentes gén e id (01)'!K61/'Residentes gén e id (01)'!I61</f>
        <v>0.10511523327712198</v>
      </c>
      <c r="K60" s="85">
        <f>'Residentes gén e id (01)'!L61/'Residentes gén e id (01)'!I61</f>
        <v>0.45250140528386734</v>
      </c>
      <c r="L60" s="86">
        <f>'Residentes gén e id (01)'!M61/'Residentes gén e id (01)'!I61</f>
        <v>0.36312535132096685</v>
      </c>
      <c r="M60" s="85"/>
      <c r="N60" s="84">
        <f>'Residentes gén e id (01)'!O61/'Residentes gén e id (01)'!C61</f>
        <v>0.45729103111653446</v>
      </c>
      <c r="O60" s="85">
        <f>'Residentes gén e id (01)'!P61/'Residentes gén e id (01)'!O61</f>
        <v>0.10140093395597065</v>
      </c>
      <c r="P60" s="85">
        <f>'Residentes gén e id (01)'!Q61/'Residentes gén e id (01)'!O61</f>
        <v>0.12941961307538358</v>
      </c>
      <c r="Q60" s="85">
        <f>'Residentes gén e id (01)'!R61/'Residentes gén e id (01)'!O61</f>
        <v>0.5503669112741828</v>
      </c>
      <c r="R60" s="86">
        <f>'Residentes gén e id (01)'!S61/'Residentes gén e id (01)'!O61</f>
        <v>0.21881254169446299</v>
      </c>
    </row>
    <row r="61" spans="2:18" s="96" customFormat="1" ht="14.25" customHeight="1">
      <c r="B61" s="78" t="s">
        <v>48</v>
      </c>
      <c r="C61" s="84">
        <f>'Residentes gén e id (01)'!D62/'Residentes gén e id (01)'!C62</f>
        <v>0.10742838107928047</v>
      </c>
      <c r="D61" s="85">
        <f>'Residentes gén e id (01)'!E62/'Residentes gén e id (01)'!C62</f>
        <v>0.11209193870752832</v>
      </c>
      <c r="E61" s="85">
        <f>'Residentes gén e id (01)'!F62/'Residentes gén e id (01)'!C62</f>
        <v>0.50116588940706197</v>
      </c>
      <c r="F61" s="86">
        <f>'Residentes gén e id (01)'!G62/'Residentes gén e id (01)'!C62</f>
        <v>0.27931379080612923</v>
      </c>
      <c r="G61" s="85"/>
      <c r="H61" s="84">
        <f>'Residentes gén e id (01)'!I62/'Residentes gén e id (01)'!C62</f>
        <v>0.57911392405063289</v>
      </c>
      <c r="I61" s="85">
        <f>'Residentes gén e id (01)'!J62/'Residentes gén e id (01)'!I62</f>
        <v>8.8869715271786026E-2</v>
      </c>
      <c r="J61" s="85">
        <f>'Residentes gén e id (01)'!K62/'Residentes gén e id (01)'!I62</f>
        <v>9.8360655737704916E-2</v>
      </c>
      <c r="K61" s="85">
        <f>'Residentes gén e id (01)'!L62/'Residentes gén e id (01)'!I62</f>
        <v>0.47627264883520276</v>
      </c>
      <c r="L61" s="86">
        <f>'Residentes gén e id (01)'!M62/'Residentes gén e id (01)'!I62</f>
        <v>0.33649698015530632</v>
      </c>
      <c r="M61" s="85"/>
      <c r="N61" s="84">
        <f>'Residentes gén e id (01)'!O62/'Residentes gén e id (01)'!C62</f>
        <v>0.42088607594936711</v>
      </c>
      <c r="O61" s="85">
        <f>'Residentes gén e id (01)'!P62/'Residentes gén e id (01)'!O62</f>
        <v>0.1329639889196676</v>
      </c>
      <c r="P61" s="85">
        <f>'Residentes gén e id (01)'!Q62/'Residentes gén e id (01)'!O62</f>
        <v>0.13098535813217255</v>
      </c>
      <c r="Q61" s="85">
        <f>'Residentes gén e id (01)'!R62/'Residentes gén e id (01)'!O62</f>
        <v>0.53541749109616144</v>
      </c>
      <c r="R61" s="86">
        <f>'Residentes gén e id (01)'!S62/'Residentes gén e id (01)'!O62</f>
        <v>0.20063316185199842</v>
      </c>
    </row>
    <row r="62" spans="2:18" s="96" customFormat="1" ht="14.25" customHeight="1">
      <c r="B62" s="78" t="s">
        <v>49</v>
      </c>
      <c r="C62" s="84">
        <f>'Residentes gén e id (01)'!D63/'Residentes gén e id (01)'!C63</f>
        <v>0.1305571187394485</v>
      </c>
      <c r="D62" s="85">
        <f>'Residentes gén e id (01)'!E63/'Residentes gén e id (01)'!C63</f>
        <v>0.12267867191896455</v>
      </c>
      <c r="E62" s="85">
        <f>'Residentes gén e id (01)'!F63/'Residentes gén e id (01)'!C63</f>
        <v>0.48621271806415306</v>
      </c>
      <c r="F62" s="86">
        <f>'Residentes gén e id (01)'!G63/'Residentes gén e id (01)'!C63</f>
        <v>0.26055149127743388</v>
      </c>
      <c r="G62" s="85"/>
      <c r="H62" s="84">
        <f>'Residentes gén e id (01)'!I63/'Residentes gén e id (01)'!C63</f>
        <v>0.53911086100168826</v>
      </c>
      <c r="I62" s="85">
        <f>'Residentes gén e id (01)'!J63/'Residentes gén e id (01)'!I63</f>
        <v>0.10020876826722339</v>
      </c>
      <c r="J62" s="85">
        <f>'Residentes gén e id (01)'!K63/'Residentes gén e id (01)'!I63</f>
        <v>0.11586638830897704</v>
      </c>
      <c r="K62" s="85">
        <f>'Residentes gén e id (01)'!L63/'Residentes gén e id (01)'!I63</f>
        <v>0.47390396659707723</v>
      </c>
      <c r="L62" s="86">
        <f>'Residentes gén e id (01)'!M63/'Residentes gén e id (01)'!I63</f>
        <v>0.31002087682672236</v>
      </c>
      <c r="M62" s="85"/>
      <c r="N62" s="84">
        <f>'Residentes gén e id (01)'!O63/'Residentes gén e id (01)'!C63</f>
        <v>0.46088913899831174</v>
      </c>
      <c r="O62" s="85">
        <f>'Residentes gén e id (01)'!P63/'Residentes gén e id (01)'!O63</f>
        <v>0.16605616605616605</v>
      </c>
      <c r="P62" s="85">
        <f>'Residentes gén e id (01)'!Q63/'Residentes gén e id (01)'!O63</f>
        <v>0.13064713064713065</v>
      </c>
      <c r="Q62" s="85">
        <f>'Residentes gén e id (01)'!R63/'Residentes gén e id (01)'!O63</f>
        <v>0.50061050061050061</v>
      </c>
      <c r="R62" s="86">
        <f>'Residentes gén e id (01)'!S63/'Residentes gén e id (01)'!O63</f>
        <v>0.20268620268620269</v>
      </c>
    </row>
    <row r="63" spans="2:18" s="96" customFormat="1" ht="14.25" customHeight="1">
      <c r="B63" s="78" t="s">
        <v>50</v>
      </c>
      <c r="C63" s="84">
        <f>'Residentes gén e id (01)'!D64/'Residentes gén e id (01)'!C64</f>
        <v>6.8085106382978725E-2</v>
      </c>
      <c r="D63" s="85">
        <f>'Residentes gén e id (01)'!E64/'Residentes gén e id (01)'!C64</f>
        <v>0.10468085106382979</v>
      </c>
      <c r="E63" s="85">
        <f>'Residentes gén e id (01)'!F64/'Residentes gén e id (01)'!C64</f>
        <v>0.50212765957446803</v>
      </c>
      <c r="F63" s="86">
        <f>'Residentes gén e id (01)'!G64/'Residentes gén e id (01)'!C64</f>
        <v>0.32510638297872341</v>
      </c>
      <c r="G63" s="85"/>
      <c r="H63" s="84">
        <f>'Residentes gén e id (01)'!I64/'Residentes gén e id (01)'!C64</f>
        <v>0.54978723404255314</v>
      </c>
      <c r="I63" s="85">
        <f>'Residentes gén e id (01)'!J64/'Residentes gén e id (01)'!I64</f>
        <v>6.3467492260061917E-2</v>
      </c>
      <c r="J63" s="85">
        <f>'Residentes gén e id (01)'!K64/'Residentes gén e id (01)'!I64</f>
        <v>9.5975232198142413E-2</v>
      </c>
      <c r="K63" s="85">
        <f>'Residentes gén e id (01)'!L64/'Residentes gén e id (01)'!I64</f>
        <v>0.43188854489164086</v>
      </c>
      <c r="L63" s="86">
        <f>'Residentes gén e id (01)'!M64/'Residentes gén e id (01)'!I64</f>
        <v>0.4086687306501548</v>
      </c>
      <c r="M63" s="85"/>
      <c r="N63" s="84">
        <f>'Residentes gén e id (01)'!O64/'Residentes gén e id (01)'!C64</f>
        <v>0.4502127659574468</v>
      </c>
      <c r="O63" s="85">
        <f>'Residentes gén e id (01)'!P64/'Residentes gén e id (01)'!O64</f>
        <v>7.3724007561436669E-2</v>
      </c>
      <c r="P63" s="85">
        <f>'Residentes gén e id (01)'!Q64/'Residentes gén e id (01)'!O64</f>
        <v>0.11531190926275993</v>
      </c>
      <c r="Q63" s="85">
        <f>'Residentes gén e id (01)'!R64/'Residentes gén e id (01)'!O64</f>
        <v>0.58790170132325137</v>
      </c>
      <c r="R63" s="86">
        <f>'Residentes gén e id (01)'!S64/'Residentes gén e id (01)'!O64</f>
        <v>0.22306238185255198</v>
      </c>
    </row>
    <row r="64" spans="2:18" s="96" customFormat="1" ht="14.25" customHeight="1">
      <c r="B64" s="78" t="s">
        <v>51</v>
      </c>
      <c r="C64" s="84">
        <f>'Residentes gén e id (01)'!D65/'Residentes gén e id (01)'!C65</f>
        <v>0.10565180346492474</v>
      </c>
      <c r="D64" s="85">
        <f>'Residentes gén e id (01)'!E65/'Residentes gén e id (01)'!C65</f>
        <v>0.12326043737574553</v>
      </c>
      <c r="E64" s="85">
        <f>'Residentes gén e id (01)'!F65/'Residentes gén e id (01)'!C65</f>
        <v>0.52371485373473448</v>
      </c>
      <c r="F64" s="86">
        <f>'Residentes gén e id (01)'!G65/'Residentes gén e id (01)'!C65</f>
        <v>0.24737290542459528</v>
      </c>
      <c r="G64" s="85"/>
      <c r="H64" s="84">
        <f>'Residentes gén e id (01)'!I65/'Residentes gén e id (01)'!C65</f>
        <v>0.53081510934393639</v>
      </c>
      <c r="I64" s="85">
        <f>'Residentes gén e id (01)'!J65/'Residentes gén e id (01)'!I65</f>
        <v>8.8282504012841087E-2</v>
      </c>
      <c r="J64" s="85">
        <f>'Residentes gén e id (01)'!K65/'Residentes gén e id (01)'!I65</f>
        <v>0.11663991439272338</v>
      </c>
      <c r="K64" s="85">
        <f>'Residentes gén e id (01)'!L65/'Residentes gén e id (01)'!I65</f>
        <v>0.4911717495987159</v>
      </c>
      <c r="L64" s="86">
        <f>'Residentes gén e id (01)'!M65/'Residentes gén e id (01)'!I65</f>
        <v>0.30390583199571963</v>
      </c>
      <c r="M64" s="85"/>
      <c r="N64" s="84">
        <f>'Residentes gén e id (01)'!O65/'Residentes gén e id (01)'!C65</f>
        <v>0.46918489065606361</v>
      </c>
      <c r="O64" s="85">
        <f>'Residentes gén e id (01)'!P65/'Residentes gén e id (01)'!O65</f>
        <v>0.12530266343825666</v>
      </c>
      <c r="P64" s="85">
        <f>'Residentes gén e id (01)'!Q65/'Residentes gén e id (01)'!O65</f>
        <v>0.13075060532687652</v>
      </c>
      <c r="Q64" s="85">
        <f>'Residentes gén e id (01)'!R65/'Residentes gén e id (01)'!O65</f>
        <v>0.56053268765133168</v>
      </c>
      <c r="R64" s="86">
        <f>'Residentes gén e id (01)'!S65/'Residentes gén e id (01)'!O65</f>
        <v>0.18341404358353511</v>
      </c>
    </row>
    <row r="65" spans="2:18" s="96" customFormat="1" ht="14.25" customHeight="1">
      <c r="B65" s="78" t="s">
        <v>52</v>
      </c>
      <c r="C65" s="84">
        <f>'Residentes gén e id (01)'!D66/'Residentes gén e id (01)'!C66</f>
        <v>9.9812638392096753E-2</v>
      </c>
      <c r="D65" s="85">
        <f>'Residentes gén e id (01)'!E66/'Residentes gén e id (01)'!C66</f>
        <v>0.10918071878725941</v>
      </c>
      <c r="E65" s="85">
        <f>'Residentes gén e id (01)'!F66/'Residentes gén e id (01)'!C66</f>
        <v>0.49838187702265374</v>
      </c>
      <c r="F65" s="86">
        <f>'Residentes gén e id (01)'!G66/'Residentes gén e id (01)'!C66</f>
        <v>0.29262476579799013</v>
      </c>
      <c r="G65" s="85"/>
      <c r="H65" s="84">
        <f>'Residentes gén e id (01)'!I66/'Residentes gén e id (01)'!C66</f>
        <v>0.56429909725770733</v>
      </c>
      <c r="I65" s="85">
        <f>'Residentes gén e id (01)'!J66/'Residentes gén e id (01)'!I66</f>
        <v>8.0591608813763954E-2</v>
      </c>
      <c r="J65" s="85">
        <f>'Residentes gén e id (01)'!K66/'Residentes gén e id (01)'!I66</f>
        <v>8.9948686990642929E-2</v>
      </c>
      <c r="K65" s="85">
        <f>'Residentes gén e id (01)'!L66/'Residentes gén e id (01)'!I66</f>
        <v>0.48777543012375491</v>
      </c>
      <c r="L65" s="86">
        <f>'Residentes gén e id (01)'!M66/'Residentes gén e id (01)'!I66</f>
        <v>0.34168427407183821</v>
      </c>
      <c r="M65" s="85"/>
      <c r="N65" s="84">
        <f>'Residentes gén e id (01)'!O66/'Residentes gén e id (01)'!C66</f>
        <v>0.43570090274229262</v>
      </c>
      <c r="O65" s="85">
        <f>'Residentes gén e id (01)'!P66/'Residentes gén e id (01)'!O66</f>
        <v>0.12470680218921032</v>
      </c>
      <c r="P65" s="85">
        <f>'Residentes gén e id (01)'!Q66/'Residentes gén e id (01)'!O66</f>
        <v>0.13408913213448007</v>
      </c>
      <c r="Q65" s="85">
        <f>'Residentes gén e id (01)'!R66/'Residentes gén e id (01)'!O66</f>
        <v>0.51211884284597342</v>
      </c>
      <c r="R65" s="86">
        <f>'Residentes gén e id (01)'!S66/'Residentes gén e id (01)'!O66</f>
        <v>0.22908522283033619</v>
      </c>
    </row>
    <row r="66" spans="2:18" s="96" customFormat="1" ht="14.25" customHeight="1">
      <c r="B66" s="78" t="s">
        <v>53</v>
      </c>
      <c r="C66" s="84">
        <f>'Residentes gén e id (01)'!D67/'Residentes gén e id (01)'!C67</f>
        <v>9.7023670025779232E-2</v>
      </c>
      <c r="D66" s="85">
        <f>'Residentes gén e id (01)'!E67/'Residentes gén e id (01)'!C67</f>
        <v>0.10756972111553785</v>
      </c>
      <c r="E66" s="85">
        <f>'Residentes gén e id (01)'!F67/'Residentes gén e id (01)'!C67</f>
        <v>0.51113194281696739</v>
      </c>
      <c r="F66" s="86">
        <f>'Residentes gén e id (01)'!G67/'Residentes gén e id (01)'!C67</f>
        <v>0.28427466604171547</v>
      </c>
      <c r="G66" s="85"/>
      <c r="H66" s="84">
        <f>'Residentes gén e id (01)'!I67/'Residentes gén e id (01)'!C67</f>
        <v>0.55355050386688542</v>
      </c>
      <c r="I66" s="85">
        <f>'Residentes gén e id (01)'!J67/'Residentes gén e id (01)'!I67</f>
        <v>8.8907705334462322E-2</v>
      </c>
      <c r="J66" s="85">
        <f>'Residentes gén e id (01)'!K67/'Residentes gén e id (01)'!I67</f>
        <v>9.2718035563082141E-2</v>
      </c>
      <c r="K66" s="85">
        <f>'Residentes gén e id (01)'!L67/'Residentes gén e id (01)'!I67</f>
        <v>0.48856900931414055</v>
      </c>
      <c r="L66" s="86">
        <f>'Residentes gén e id (01)'!M67/'Residentes gén e id (01)'!I67</f>
        <v>0.32980524978831499</v>
      </c>
      <c r="M66" s="85"/>
      <c r="N66" s="84">
        <f>'Residentes gén e id (01)'!O67/'Residentes gén e id (01)'!C67</f>
        <v>0.44644949613311458</v>
      </c>
      <c r="O66" s="85">
        <f>'Residentes gén e id (01)'!P67/'Residentes gén e id (01)'!O67</f>
        <v>0.10708661417322834</v>
      </c>
      <c r="P66" s="85">
        <f>'Residentes gén e id (01)'!Q67/'Residentes gén e id (01)'!O67</f>
        <v>0.12598425196850394</v>
      </c>
      <c r="Q66" s="85">
        <f>'Residentes gén e id (01)'!R67/'Residentes gén e id (01)'!O67</f>
        <v>0.53910761154855646</v>
      </c>
      <c r="R66" s="86">
        <f>'Residentes gén e id (01)'!S67/'Residentes gén e id (01)'!O67</f>
        <v>0.22782152230971128</v>
      </c>
    </row>
    <row r="67" spans="2:18" s="96" customFormat="1" ht="14.25" customHeight="1">
      <c r="B67" s="78" t="s">
        <v>54</v>
      </c>
      <c r="C67" s="84">
        <f>'Residentes gén e id (01)'!D68/'Residentes gén e id (01)'!C68</f>
        <v>7.586206896551724E-2</v>
      </c>
      <c r="D67" s="85">
        <f>'Residentes gén e id (01)'!E68/'Residentes gén e id (01)'!C68</f>
        <v>0.11896551724137931</v>
      </c>
      <c r="E67" s="85">
        <f>'Residentes gén e id (01)'!F68/'Residentes gén e id (01)'!C68</f>
        <v>0.50775862068965516</v>
      </c>
      <c r="F67" s="86">
        <f>'Residentes gén e id (01)'!G68/'Residentes gén e id (01)'!C68</f>
        <v>0.29741379310344829</v>
      </c>
      <c r="G67" s="85"/>
      <c r="H67" s="84">
        <f>'Residentes gén e id (01)'!I68/'Residentes gén e id (01)'!C68</f>
        <v>0.56293103448275861</v>
      </c>
      <c r="I67" s="85">
        <f>'Residentes gén e id (01)'!J68/'Residentes gén e id (01)'!I68</f>
        <v>6.4318529862174581E-2</v>
      </c>
      <c r="J67" s="85">
        <f>'Residentes gén e id (01)'!K68/'Residentes gén e id (01)'!I68</f>
        <v>0.1225114854517611</v>
      </c>
      <c r="K67" s="85">
        <f>'Residentes gén e id (01)'!L68/'Residentes gén e id (01)'!I68</f>
        <v>0.46707503828483921</v>
      </c>
      <c r="L67" s="86">
        <f>'Residentes gén e id (01)'!M68/'Residentes gén e id (01)'!I68</f>
        <v>0.34609494640122512</v>
      </c>
      <c r="M67" s="85"/>
      <c r="N67" s="84">
        <f>'Residentes gén e id (01)'!O68/'Residentes gén e id (01)'!C68</f>
        <v>0.43706896551724139</v>
      </c>
      <c r="O67" s="85">
        <f>'Residentes gén e id (01)'!P68/'Residentes gén e id (01)'!O68</f>
        <v>9.0729783037475351E-2</v>
      </c>
      <c r="P67" s="85">
        <f>'Residentes gén e id (01)'!Q68/'Residentes gén e id (01)'!O68</f>
        <v>0.11439842209072978</v>
      </c>
      <c r="Q67" s="85">
        <f>'Residentes gén e id (01)'!R68/'Residentes gén e id (01)'!O68</f>
        <v>0.56015779092702167</v>
      </c>
      <c r="R67" s="86">
        <f>'Residentes gén e id (01)'!S68/'Residentes gén e id (01)'!O68</f>
        <v>0.23471400394477318</v>
      </c>
    </row>
    <row r="68" spans="2:18" s="96" customFormat="1" ht="14.25" customHeight="1">
      <c r="B68" s="78" t="s">
        <v>55</v>
      </c>
      <c r="C68" s="84">
        <f>'Residentes gén e id (01)'!D69/'Residentes gén e id (01)'!C69</f>
        <v>0.10691588785046729</v>
      </c>
      <c r="D68" s="85">
        <f>'Residentes gén e id (01)'!E69/'Residentes gén e id (01)'!C69</f>
        <v>0.11700934579439252</v>
      </c>
      <c r="E68" s="85">
        <f>'Residentes gén e id (01)'!F69/'Residentes gén e id (01)'!C69</f>
        <v>0.51663551401869157</v>
      </c>
      <c r="F68" s="86">
        <f>'Residentes gén e id (01)'!G69/'Residentes gén e id (01)'!C69</f>
        <v>0.2594392523364486</v>
      </c>
      <c r="G68" s="105"/>
      <c r="H68" s="87">
        <f>'Residentes gén e id (01)'!I69/'Residentes gén e id (01)'!C69</f>
        <v>0.54205607476635509</v>
      </c>
      <c r="I68" s="88">
        <f>'Residentes gén e id (01)'!J69/'Residentes gén e id (01)'!I69</f>
        <v>9.8620689655172414E-2</v>
      </c>
      <c r="J68" s="88">
        <f>'Residentes gén e id (01)'!K69/'Residentes gén e id (01)'!I69</f>
        <v>0.10206896551724139</v>
      </c>
      <c r="K68" s="88">
        <f>'Residentes gén e id (01)'!L69/'Residentes gén e id (01)'!I69</f>
        <v>0.4806896551724138</v>
      </c>
      <c r="L68" s="89">
        <f>'Residentes gén e id (01)'!M69/'Residentes gén e id (01)'!I69</f>
        <v>0.31862068965517243</v>
      </c>
      <c r="M68" s="85"/>
      <c r="N68" s="87">
        <f>'Residentes gén e id (01)'!O69/'Residentes gén e id (01)'!C69</f>
        <v>0.45794392523364486</v>
      </c>
      <c r="O68" s="88">
        <f>'Residentes gén e id (01)'!P69/'Residentes gén e id (01)'!O69</f>
        <v>0.11673469387755102</v>
      </c>
      <c r="P68" s="88">
        <f>'Residentes gén e id (01)'!Q69/'Residentes gén e id (01)'!O69</f>
        <v>0.13469387755102041</v>
      </c>
      <c r="Q68" s="88">
        <f>'Residentes gén e id (01)'!R69/'Residentes gén e id (01)'!O69</f>
        <v>0.5591836734693878</v>
      </c>
      <c r="R68" s="89">
        <f>'Residentes gén e id (01)'!S69/'Residentes gén e id (01)'!O69</f>
        <v>0.18938775510204081</v>
      </c>
    </row>
    <row r="69" spans="2:18" ht="11.25">
      <c r="B69" s="79"/>
      <c r="C69" s="215"/>
      <c r="D69" s="216"/>
      <c r="E69" s="216"/>
      <c r="F69" s="216"/>
      <c r="G69" s="210"/>
      <c r="H69" s="216"/>
      <c r="I69" s="216"/>
      <c r="J69" s="216"/>
    </row>
    <row r="70" spans="2:18">
      <c r="G70" s="68"/>
      <c r="H70" s="43"/>
      <c r="M70" s="68"/>
      <c r="N70" s="43"/>
    </row>
    <row r="71" spans="2:18">
      <c r="G71" s="68"/>
      <c r="H71" s="43"/>
      <c r="M71" s="68"/>
      <c r="N71" s="43"/>
    </row>
    <row r="72" spans="2:18">
      <c r="G72" s="68"/>
      <c r="H72" s="43"/>
      <c r="M72" s="68"/>
      <c r="N72" s="43"/>
    </row>
    <row r="73" spans="2:18" ht="11.25">
      <c r="B73" s="73"/>
      <c r="G73" s="68"/>
      <c r="H73" s="43"/>
      <c r="M73" s="68"/>
      <c r="N73" s="43"/>
    </row>
  </sheetData>
  <mergeCells count="5">
    <mergeCell ref="C9:R9"/>
    <mergeCell ref="C10:F10"/>
    <mergeCell ref="C69:J69"/>
    <mergeCell ref="N10:R10"/>
    <mergeCell ref="H10:L1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19</vt:i4>
      </vt:variant>
    </vt:vector>
  </HeadingPairs>
  <TitlesOfParts>
    <vt:vector size="19" baseType="lpstr">
      <vt:lpstr>Indice Geral</vt:lpstr>
      <vt:lpstr>Conceitos</vt:lpstr>
      <vt:lpstr>Índice 2001</vt:lpstr>
      <vt:lpstr>Residentes género N (01)</vt:lpstr>
      <vt:lpstr>Residentes género % (01)</vt:lpstr>
      <vt:lpstr>Residentes idade N (01)</vt:lpstr>
      <vt:lpstr>Residentes idade % (01)</vt:lpstr>
      <vt:lpstr>Residentes gén e id (01)</vt:lpstr>
      <vt:lpstr>Residentes género e idade %(01)</vt:lpstr>
      <vt:lpstr>Índice 2011</vt:lpstr>
      <vt:lpstr>Residentes género N (11)</vt:lpstr>
      <vt:lpstr>Residentes género % (11)</vt:lpstr>
      <vt:lpstr>Residentes idade N (11)</vt:lpstr>
      <vt:lpstr>Residentes idade % (11)</vt:lpstr>
      <vt:lpstr>Residentes género e idade (11)</vt:lpstr>
      <vt:lpstr>Residentes género e idade %(11)</vt:lpstr>
      <vt:lpstr>Variação total e género (01-11)</vt:lpstr>
      <vt:lpstr>Variação gén e idade N (01-11)</vt:lpstr>
      <vt:lpstr>Variação gén e idade % (01-11)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Costa Santos</dc:creator>
  <cp:lastModifiedBy>Observatorio</cp:lastModifiedBy>
  <cp:lastPrinted>2012-06-04T08:14:33Z</cp:lastPrinted>
  <dcterms:created xsi:type="dcterms:W3CDTF">2012-05-31T11:40:45Z</dcterms:created>
  <dcterms:modified xsi:type="dcterms:W3CDTF">2016-03-29T13:25:27Z</dcterms:modified>
</cp:coreProperties>
</file>