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bservatorio\Desktop\Ficheiros Mónica\População\Final\"/>
    </mc:Choice>
  </mc:AlternateContent>
  <bookViews>
    <workbookView xWindow="0" yWindow="1350" windowWidth="20160" windowHeight="6480" tabRatio="599"/>
  </bookViews>
  <sheets>
    <sheet name="Indice Geral" sheetId="48" r:id="rId1"/>
    <sheet name="Conceitos" sheetId="2" r:id="rId2"/>
    <sheet name="Indice 2011" sheetId="63" r:id="rId3"/>
    <sheet name="Residentes género N (11)" sheetId="50" r:id="rId4"/>
    <sheet name="Residentes género % (11)" sheetId="57" r:id="rId5"/>
    <sheet name="Residentes idade N (11)" sheetId="68" r:id="rId6"/>
    <sheet name="Residentes idade % (11)" sheetId="70" r:id="rId7"/>
    <sheet name="Residentes gén. e idade N (11)" sheetId="71" r:id="rId8"/>
    <sheet name="Residentes gén. e idade % (11)" sheetId="72" r:id="rId9"/>
    <sheet name="Residentes grau ensino N (11)" sheetId="73" r:id="rId10"/>
    <sheet name="Residentes grau ensino % (11)" sheetId="74" r:id="rId11"/>
    <sheet name="Residentes act.económica N (11)" sheetId="75" r:id="rId12"/>
    <sheet name="Residentes act.económica % (11)" sheetId="76" r:id="rId13"/>
  </sheets>
  <definedNames>
    <definedName name="Agrega_NF" localSheetId="12">#REF!</definedName>
    <definedName name="Agrega_NF" localSheetId="11">#REF!</definedName>
    <definedName name="Agrega_NF" localSheetId="8">#REF!</definedName>
    <definedName name="Agrega_NF" localSheetId="7">#REF!</definedName>
    <definedName name="Agrega_NF" localSheetId="10">#REF!</definedName>
    <definedName name="Agrega_NF" localSheetId="9">#REF!</definedName>
    <definedName name="Agrega_NF" localSheetId="6">#REF!</definedName>
    <definedName name="Agrega_NF">#REF!</definedName>
    <definedName name="_xlnm.Print_Titles" localSheetId="12">'Residentes act.económica % (11)'!$B:$B</definedName>
    <definedName name="_xlnm.Print_Titles" localSheetId="11">'Residentes act.económica N (11)'!$B:$B</definedName>
    <definedName name="_xlnm.Print_Titles" localSheetId="8">'Residentes gén. e idade % (11)'!$B:$B</definedName>
    <definedName name="_xlnm.Print_Titles" localSheetId="7">'Residentes gén. e idade N (11)'!$B:$B</definedName>
    <definedName name="_xlnm.Print_Titles" localSheetId="6">'Residentes idade % (11)'!$B:$B</definedName>
    <definedName name="_xlnm.Print_Titles" localSheetId="5">'Residentes idade N (11)'!$B:$B</definedName>
  </definedNames>
  <calcPr calcId="162913"/>
</workbook>
</file>

<file path=xl/calcChain.xml><?xml version="1.0" encoding="utf-8"?>
<calcChain xmlns="http://schemas.openxmlformats.org/spreadsheetml/2006/main">
  <c r="E15" i="74" l="1"/>
  <c r="E16" i="74"/>
  <c r="E17" i="74"/>
  <c r="E18" i="74"/>
  <c r="E19" i="74"/>
  <c r="E20" i="74"/>
  <c r="E21" i="74"/>
  <c r="E22" i="74"/>
  <c r="E23" i="74"/>
  <c r="E24" i="74"/>
  <c r="E25" i="74"/>
  <c r="E26" i="74"/>
  <c r="E27" i="74"/>
  <c r="E28" i="74"/>
  <c r="E29" i="74"/>
  <c r="E30" i="74"/>
  <c r="E31" i="74"/>
  <c r="E32" i="74"/>
  <c r="E33" i="74"/>
  <c r="E34" i="74"/>
  <c r="E35" i="74"/>
  <c r="E36" i="74"/>
  <c r="E37" i="74"/>
  <c r="E38" i="74"/>
  <c r="E39" i="74"/>
  <c r="E40" i="74"/>
  <c r="E41" i="74"/>
  <c r="E42" i="74"/>
  <c r="E43" i="74"/>
  <c r="E44" i="74"/>
  <c r="E45" i="74"/>
  <c r="L23" i="76"/>
  <c r="L39" i="76"/>
  <c r="K15" i="76"/>
  <c r="K16" i="76"/>
  <c r="K17" i="76"/>
  <c r="K18" i="76"/>
  <c r="K21" i="76"/>
  <c r="K22" i="76"/>
  <c r="K23" i="76"/>
  <c r="K24" i="76"/>
  <c r="K25" i="76"/>
  <c r="K26" i="76"/>
  <c r="K27" i="76"/>
  <c r="K28" i="76"/>
  <c r="K29" i="76"/>
  <c r="K30" i="76"/>
  <c r="K31" i="76"/>
  <c r="K32" i="76"/>
  <c r="K33" i="76"/>
  <c r="K34" i="76"/>
  <c r="K35" i="76"/>
  <c r="K36" i="76"/>
  <c r="K37" i="76"/>
  <c r="K38" i="76"/>
  <c r="K39" i="76"/>
  <c r="K40" i="76"/>
  <c r="K41" i="76"/>
  <c r="K42" i="76"/>
  <c r="K43" i="76"/>
  <c r="K44" i="76"/>
  <c r="K14" i="76"/>
  <c r="J15" i="76"/>
  <c r="J16" i="76"/>
  <c r="J17" i="76"/>
  <c r="J18" i="76"/>
  <c r="J21" i="76"/>
  <c r="J22" i="76"/>
  <c r="J23" i="76"/>
  <c r="J24" i="76"/>
  <c r="J25" i="76"/>
  <c r="J26" i="76"/>
  <c r="J27" i="76"/>
  <c r="J28" i="76"/>
  <c r="J29" i="76"/>
  <c r="J30" i="76"/>
  <c r="J31" i="76"/>
  <c r="J32" i="76"/>
  <c r="J33" i="76"/>
  <c r="J34" i="76"/>
  <c r="J35" i="76"/>
  <c r="J36" i="76"/>
  <c r="J37" i="76"/>
  <c r="J38" i="76"/>
  <c r="J39" i="76"/>
  <c r="J40" i="76"/>
  <c r="J41" i="76"/>
  <c r="J42" i="76"/>
  <c r="J43" i="76"/>
  <c r="J44" i="76"/>
  <c r="J14" i="76"/>
  <c r="I15" i="76"/>
  <c r="I16" i="76"/>
  <c r="I17" i="76"/>
  <c r="I18" i="76"/>
  <c r="I21" i="76"/>
  <c r="I22" i="76"/>
  <c r="I23" i="76"/>
  <c r="I24" i="76"/>
  <c r="I25" i="76"/>
  <c r="I26" i="76"/>
  <c r="I27" i="76"/>
  <c r="I28" i="76"/>
  <c r="I29" i="76"/>
  <c r="I30" i="76"/>
  <c r="I31" i="76"/>
  <c r="I32" i="76"/>
  <c r="I33" i="76"/>
  <c r="I34" i="76"/>
  <c r="I35" i="76"/>
  <c r="I36" i="76"/>
  <c r="I37" i="76"/>
  <c r="I38" i="76"/>
  <c r="I39" i="76"/>
  <c r="I40" i="76"/>
  <c r="I41" i="76"/>
  <c r="I42" i="76"/>
  <c r="I43" i="76"/>
  <c r="I44" i="76"/>
  <c r="I14" i="76"/>
  <c r="H15" i="76"/>
  <c r="H16" i="76"/>
  <c r="H17" i="76"/>
  <c r="H18" i="76"/>
  <c r="H21" i="76"/>
  <c r="H22" i="76"/>
  <c r="H23" i="76"/>
  <c r="H24" i="76"/>
  <c r="H25" i="76"/>
  <c r="H26" i="76"/>
  <c r="H27" i="76"/>
  <c r="H28" i="76"/>
  <c r="H29" i="76"/>
  <c r="H30" i="76"/>
  <c r="H31" i="76"/>
  <c r="H32" i="76"/>
  <c r="H33" i="76"/>
  <c r="H34" i="76"/>
  <c r="H35" i="76"/>
  <c r="H36" i="76"/>
  <c r="H37" i="76"/>
  <c r="H38" i="76"/>
  <c r="H39" i="76"/>
  <c r="H40" i="76"/>
  <c r="H41" i="76"/>
  <c r="H42" i="76"/>
  <c r="H43" i="76"/>
  <c r="H44" i="76"/>
  <c r="H14" i="76"/>
  <c r="R18" i="76"/>
  <c r="P15" i="76"/>
  <c r="P16" i="76"/>
  <c r="P17" i="76"/>
  <c r="P18" i="76"/>
  <c r="P21" i="76"/>
  <c r="P22" i="76"/>
  <c r="P23" i="76"/>
  <c r="P24" i="76"/>
  <c r="P25" i="76"/>
  <c r="P26" i="76"/>
  <c r="P27" i="76"/>
  <c r="P28" i="76"/>
  <c r="P29" i="76"/>
  <c r="P30" i="76"/>
  <c r="P31" i="76"/>
  <c r="P32" i="76"/>
  <c r="P33" i="76"/>
  <c r="P34" i="76"/>
  <c r="P35" i="76"/>
  <c r="P36" i="76"/>
  <c r="P37" i="76"/>
  <c r="P38" i="76"/>
  <c r="P39" i="76"/>
  <c r="P40" i="76"/>
  <c r="P41" i="76"/>
  <c r="P42" i="76"/>
  <c r="P43" i="76"/>
  <c r="P44" i="76"/>
  <c r="N15" i="76"/>
  <c r="N16" i="76"/>
  <c r="N17" i="76"/>
  <c r="N18" i="76"/>
  <c r="N19" i="76"/>
  <c r="N21" i="76"/>
  <c r="N22" i="76"/>
  <c r="N23" i="76"/>
  <c r="N24" i="76"/>
  <c r="N25" i="76"/>
  <c r="N26" i="76"/>
  <c r="N27" i="76"/>
  <c r="N28" i="76"/>
  <c r="N29" i="76"/>
  <c r="N30" i="76"/>
  <c r="N31" i="76"/>
  <c r="N32" i="76"/>
  <c r="N33" i="76"/>
  <c r="N34" i="76"/>
  <c r="N35" i="76"/>
  <c r="N36" i="76"/>
  <c r="N37" i="76"/>
  <c r="N38" i="76"/>
  <c r="N39" i="76"/>
  <c r="N40" i="76"/>
  <c r="N41" i="76"/>
  <c r="N42" i="76"/>
  <c r="N43" i="76"/>
  <c r="N44" i="76"/>
  <c r="G15" i="76"/>
  <c r="G16" i="76"/>
  <c r="G17" i="76"/>
  <c r="G18" i="76"/>
  <c r="G21" i="76"/>
  <c r="G22" i="76"/>
  <c r="G23" i="76"/>
  <c r="G24" i="76"/>
  <c r="G25" i="76"/>
  <c r="G26" i="76"/>
  <c r="G27" i="76"/>
  <c r="G28" i="76"/>
  <c r="G29" i="76"/>
  <c r="G30" i="76"/>
  <c r="G31" i="76"/>
  <c r="G32" i="76"/>
  <c r="G33" i="76"/>
  <c r="G34" i="76"/>
  <c r="G35" i="76"/>
  <c r="G36" i="76"/>
  <c r="G37" i="76"/>
  <c r="G38" i="76"/>
  <c r="G39" i="76"/>
  <c r="G40" i="76"/>
  <c r="G41" i="76"/>
  <c r="G42" i="76"/>
  <c r="G43" i="76"/>
  <c r="G44" i="76"/>
  <c r="D26" i="76"/>
  <c r="D34" i="76"/>
  <c r="D39" i="76"/>
  <c r="P14" i="76"/>
  <c r="N14" i="76"/>
  <c r="G14" i="76"/>
  <c r="U44" i="75"/>
  <c r="R44" i="76" s="1"/>
  <c r="O44" i="75"/>
  <c r="L44" i="76" s="1"/>
  <c r="F44" i="75"/>
  <c r="E44" i="75" s="1"/>
  <c r="C44" i="76" s="1"/>
  <c r="U43" i="75"/>
  <c r="R43" i="76" s="1"/>
  <c r="O43" i="75"/>
  <c r="L43" i="76" s="1"/>
  <c r="F43" i="75"/>
  <c r="E43" i="76" s="1"/>
  <c r="U42" i="75"/>
  <c r="R42" i="76" s="1"/>
  <c r="O42" i="75"/>
  <c r="L42" i="76" s="1"/>
  <c r="F42" i="75"/>
  <c r="E42" i="75" s="1"/>
  <c r="C42" i="76" s="1"/>
  <c r="U41" i="75"/>
  <c r="R41" i="76" s="1"/>
  <c r="O41" i="75"/>
  <c r="L41" i="76" s="1"/>
  <c r="F41" i="75"/>
  <c r="F41" i="76" s="1"/>
  <c r="U40" i="75"/>
  <c r="R40" i="76" s="1"/>
  <c r="O40" i="75"/>
  <c r="L40" i="76" s="1"/>
  <c r="F40" i="75"/>
  <c r="E40" i="75" s="1"/>
  <c r="C40" i="76" s="1"/>
  <c r="U39" i="75"/>
  <c r="R39" i="76" s="1"/>
  <c r="O39" i="75"/>
  <c r="F39" i="75"/>
  <c r="E39" i="75" s="1"/>
  <c r="C39" i="76" s="1"/>
  <c r="U38" i="75"/>
  <c r="R38" i="76" s="1"/>
  <c r="O38" i="75"/>
  <c r="L38" i="76" s="1"/>
  <c r="F38" i="75"/>
  <c r="E38" i="75" s="1"/>
  <c r="C38" i="76" s="1"/>
  <c r="U37" i="75"/>
  <c r="R37" i="76" s="1"/>
  <c r="O37" i="75"/>
  <c r="L37" i="76" s="1"/>
  <c r="F37" i="75"/>
  <c r="E37" i="75" s="1"/>
  <c r="C37" i="76" s="1"/>
  <c r="U36" i="75"/>
  <c r="R36" i="76" s="1"/>
  <c r="O36" i="75"/>
  <c r="L36" i="76" s="1"/>
  <c r="F36" i="75"/>
  <c r="E36" i="75" s="1"/>
  <c r="C36" i="76" s="1"/>
  <c r="U35" i="75"/>
  <c r="R35" i="76" s="1"/>
  <c r="O35" i="75"/>
  <c r="L35" i="76" s="1"/>
  <c r="F35" i="75"/>
  <c r="E35" i="75" s="1"/>
  <c r="C35" i="76" s="1"/>
  <c r="U34" i="75"/>
  <c r="R34" i="76" s="1"/>
  <c r="O34" i="75"/>
  <c r="L34" i="76" s="1"/>
  <c r="F34" i="75"/>
  <c r="E34" i="75" s="1"/>
  <c r="C34" i="76" s="1"/>
  <c r="U33" i="75"/>
  <c r="R33" i="76" s="1"/>
  <c r="O33" i="75"/>
  <c r="L33" i="76" s="1"/>
  <c r="F33" i="75"/>
  <c r="E33" i="75" s="1"/>
  <c r="C33" i="76" s="1"/>
  <c r="U32" i="75"/>
  <c r="R32" i="76" s="1"/>
  <c r="O32" i="75"/>
  <c r="L32" i="76" s="1"/>
  <c r="F32" i="75"/>
  <c r="E32" i="75" s="1"/>
  <c r="C32" i="76" s="1"/>
  <c r="U31" i="75"/>
  <c r="R31" i="76" s="1"/>
  <c r="O31" i="75"/>
  <c r="L31" i="76" s="1"/>
  <c r="F31" i="75"/>
  <c r="E31" i="75" s="1"/>
  <c r="C31" i="76" s="1"/>
  <c r="U30" i="75"/>
  <c r="R30" i="76" s="1"/>
  <c r="O30" i="75"/>
  <c r="L30" i="76" s="1"/>
  <c r="F30" i="75"/>
  <c r="E30" i="75" s="1"/>
  <c r="C30" i="76" s="1"/>
  <c r="U29" i="75"/>
  <c r="R29" i="76" s="1"/>
  <c r="O29" i="75"/>
  <c r="L29" i="76" s="1"/>
  <c r="F29" i="75"/>
  <c r="E29" i="75" s="1"/>
  <c r="C29" i="76" s="1"/>
  <c r="U28" i="75"/>
  <c r="R28" i="76" s="1"/>
  <c r="O28" i="75"/>
  <c r="L28" i="76" s="1"/>
  <c r="F28" i="75"/>
  <c r="E28" i="75" s="1"/>
  <c r="C28" i="76" s="1"/>
  <c r="U27" i="75"/>
  <c r="R27" i="76" s="1"/>
  <c r="O27" i="75"/>
  <c r="L27" i="76" s="1"/>
  <c r="F27" i="75"/>
  <c r="E27" i="75" s="1"/>
  <c r="C27" i="76" s="1"/>
  <c r="U26" i="75"/>
  <c r="R26" i="76" s="1"/>
  <c r="O26" i="75"/>
  <c r="L26" i="76" s="1"/>
  <c r="F26" i="75"/>
  <c r="E26" i="75" s="1"/>
  <c r="C26" i="76" s="1"/>
  <c r="U25" i="75"/>
  <c r="R25" i="76" s="1"/>
  <c r="O25" i="75"/>
  <c r="L25" i="76" s="1"/>
  <c r="F25" i="75"/>
  <c r="E25" i="75" s="1"/>
  <c r="C25" i="76" s="1"/>
  <c r="U24" i="75"/>
  <c r="R24" i="76" s="1"/>
  <c r="O24" i="75"/>
  <c r="L24" i="76" s="1"/>
  <c r="F24" i="75"/>
  <c r="E24" i="75" s="1"/>
  <c r="C24" i="76" s="1"/>
  <c r="U23" i="75"/>
  <c r="R23" i="76" s="1"/>
  <c r="O23" i="75"/>
  <c r="F23" i="75"/>
  <c r="E23" i="75" s="1"/>
  <c r="C23" i="76" s="1"/>
  <c r="U22" i="75"/>
  <c r="R22" i="76" s="1"/>
  <c r="O22" i="75"/>
  <c r="L22" i="76" s="1"/>
  <c r="F22" i="75"/>
  <c r="E22" i="75" s="1"/>
  <c r="C22" i="76" s="1"/>
  <c r="U21" i="75"/>
  <c r="R21" i="76" s="1"/>
  <c r="O21" i="75"/>
  <c r="L21" i="76" s="1"/>
  <c r="F21" i="75"/>
  <c r="S19" i="75"/>
  <c r="S20" i="75" s="1"/>
  <c r="P20" i="76" s="1"/>
  <c r="Q19" i="75"/>
  <c r="Q20" i="75" s="1"/>
  <c r="N20" i="76" s="1"/>
  <c r="N19" i="75"/>
  <c r="N20" i="75" s="1"/>
  <c r="K20" i="76" s="1"/>
  <c r="M19" i="75"/>
  <c r="M20" i="75" s="1"/>
  <c r="L19" i="75"/>
  <c r="L20" i="75" s="1"/>
  <c r="K19" i="75"/>
  <c r="K20" i="75" s="1"/>
  <c r="J19" i="75"/>
  <c r="J20" i="75" s="1"/>
  <c r="G20" i="76" s="1"/>
  <c r="H19" i="75"/>
  <c r="H20" i="75" s="1"/>
  <c r="G19" i="75"/>
  <c r="G20" i="75" s="1"/>
  <c r="U18" i="75"/>
  <c r="O18" i="75"/>
  <c r="L18" i="76" s="1"/>
  <c r="F18" i="75"/>
  <c r="E18" i="75" s="1"/>
  <c r="C18" i="76" s="1"/>
  <c r="U17" i="75"/>
  <c r="R17" i="76" s="1"/>
  <c r="O17" i="75"/>
  <c r="L17" i="76" s="1"/>
  <c r="F17" i="75"/>
  <c r="E17" i="75" s="1"/>
  <c r="C17" i="76" s="1"/>
  <c r="U16" i="75"/>
  <c r="R16" i="76" s="1"/>
  <c r="O16" i="75"/>
  <c r="L16" i="76" s="1"/>
  <c r="F16" i="75"/>
  <c r="E16" i="75" s="1"/>
  <c r="C16" i="76" s="1"/>
  <c r="U15" i="75"/>
  <c r="R15" i="76" s="1"/>
  <c r="O15" i="75"/>
  <c r="L15" i="76" s="1"/>
  <c r="F15" i="75"/>
  <c r="E15" i="75" s="1"/>
  <c r="C15" i="76" s="1"/>
  <c r="U14" i="75"/>
  <c r="R14" i="76" s="1"/>
  <c r="O14" i="75"/>
  <c r="L14" i="76" s="1"/>
  <c r="F14" i="75"/>
  <c r="E14" i="75" s="1"/>
  <c r="C14" i="76" s="1"/>
  <c r="R45" i="74"/>
  <c r="W16" i="74"/>
  <c r="W17" i="74"/>
  <c r="W18" i="74"/>
  <c r="W19" i="74"/>
  <c r="W20" i="74"/>
  <c r="W21" i="74"/>
  <c r="W22" i="74"/>
  <c r="W23" i="74"/>
  <c r="W24" i="74"/>
  <c r="W25" i="74"/>
  <c r="W26" i="74"/>
  <c r="W27" i="74"/>
  <c r="W28" i="74"/>
  <c r="W29" i="74"/>
  <c r="W30" i="74"/>
  <c r="W31" i="74"/>
  <c r="W32" i="74"/>
  <c r="W33" i="74"/>
  <c r="W34" i="74"/>
  <c r="W35" i="74"/>
  <c r="W36" i="74"/>
  <c r="W37" i="74"/>
  <c r="W38" i="74"/>
  <c r="W39" i="74"/>
  <c r="W40" i="74"/>
  <c r="W41" i="74"/>
  <c r="W42" i="74"/>
  <c r="W43" i="74"/>
  <c r="W44" i="74"/>
  <c r="W45" i="74"/>
  <c r="V16" i="74"/>
  <c r="V17" i="74"/>
  <c r="V18" i="74"/>
  <c r="V19" i="74"/>
  <c r="V20" i="74"/>
  <c r="V21" i="74"/>
  <c r="V22" i="74"/>
  <c r="V23" i="74"/>
  <c r="V24" i="74"/>
  <c r="V25" i="74"/>
  <c r="V26" i="74"/>
  <c r="V27" i="74"/>
  <c r="V28" i="74"/>
  <c r="V29" i="74"/>
  <c r="V30" i="74"/>
  <c r="V31" i="74"/>
  <c r="V32" i="74"/>
  <c r="V33" i="74"/>
  <c r="V34" i="74"/>
  <c r="V35" i="74"/>
  <c r="V36" i="74"/>
  <c r="V37" i="74"/>
  <c r="V38" i="74"/>
  <c r="V39" i="74"/>
  <c r="V40" i="74"/>
  <c r="V41" i="74"/>
  <c r="V42" i="74"/>
  <c r="V43" i="74"/>
  <c r="V44" i="74"/>
  <c r="V45" i="74"/>
  <c r="U16" i="74"/>
  <c r="U17" i="74"/>
  <c r="U18" i="74"/>
  <c r="U19" i="74"/>
  <c r="U20" i="74"/>
  <c r="U21" i="74"/>
  <c r="U22" i="74"/>
  <c r="U23" i="74"/>
  <c r="U24" i="74"/>
  <c r="U25" i="74"/>
  <c r="U26" i="74"/>
  <c r="U27" i="74"/>
  <c r="U28" i="74"/>
  <c r="U29" i="74"/>
  <c r="U30" i="74"/>
  <c r="U31" i="74"/>
  <c r="U32" i="74"/>
  <c r="U33" i="74"/>
  <c r="U34" i="74"/>
  <c r="U35" i="74"/>
  <c r="U36" i="74"/>
  <c r="U37" i="74"/>
  <c r="U38" i="74"/>
  <c r="U39" i="74"/>
  <c r="U40" i="74"/>
  <c r="U41" i="74"/>
  <c r="U42" i="74"/>
  <c r="U43" i="74"/>
  <c r="U44" i="74"/>
  <c r="U45" i="74"/>
  <c r="T16" i="74"/>
  <c r="T17" i="74"/>
  <c r="T18" i="74"/>
  <c r="T19" i="74"/>
  <c r="T20" i="74"/>
  <c r="T21" i="74"/>
  <c r="T22" i="74"/>
  <c r="T23" i="74"/>
  <c r="T24" i="74"/>
  <c r="T25" i="74"/>
  <c r="T26" i="74"/>
  <c r="T27" i="74"/>
  <c r="T28" i="74"/>
  <c r="T29" i="74"/>
  <c r="T30" i="74"/>
  <c r="T31" i="74"/>
  <c r="T32" i="74"/>
  <c r="T33" i="74"/>
  <c r="T34" i="74"/>
  <c r="T35" i="74"/>
  <c r="T36" i="74"/>
  <c r="T37" i="74"/>
  <c r="T38" i="74"/>
  <c r="T39" i="74"/>
  <c r="T40" i="74"/>
  <c r="T41" i="74"/>
  <c r="T42" i="74"/>
  <c r="T43" i="74"/>
  <c r="T44" i="74"/>
  <c r="T45" i="74"/>
  <c r="S16" i="74"/>
  <c r="S17" i="74"/>
  <c r="S18" i="74"/>
  <c r="S19" i="74"/>
  <c r="S20" i="74"/>
  <c r="S21" i="74"/>
  <c r="S22" i="74"/>
  <c r="S23" i="74"/>
  <c r="S24" i="74"/>
  <c r="S25" i="74"/>
  <c r="S26" i="74"/>
  <c r="S27" i="74"/>
  <c r="S28" i="74"/>
  <c r="S29" i="74"/>
  <c r="S30" i="74"/>
  <c r="S31" i="74"/>
  <c r="S32" i="74"/>
  <c r="S33" i="74"/>
  <c r="S34" i="74"/>
  <c r="S35" i="74"/>
  <c r="S36" i="74"/>
  <c r="S37" i="74"/>
  <c r="S38" i="74"/>
  <c r="S39" i="74"/>
  <c r="S40" i="74"/>
  <c r="S41" i="74"/>
  <c r="S42" i="74"/>
  <c r="S43" i="74"/>
  <c r="S44" i="74"/>
  <c r="S45" i="74"/>
  <c r="R16" i="74"/>
  <c r="R17" i="74"/>
  <c r="R18" i="74"/>
  <c r="R19" i="74"/>
  <c r="R20" i="74"/>
  <c r="R21" i="74"/>
  <c r="R22" i="74"/>
  <c r="R23" i="74"/>
  <c r="R24" i="74"/>
  <c r="R25" i="74"/>
  <c r="R26" i="74"/>
  <c r="R27" i="74"/>
  <c r="R28" i="74"/>
  <c r="R29" i="74"/>
  <c r="R30" i="74"/>
  <c r="R31" i="74"/>
  <c r="R32" i="74"/>
  <c r="R33" i="74"/>
  <c r="R34" i="74"/>
  <c r="R35" i="74"/>
  <c r="R36" i="74"/>
  <c r="R37" i="74"/>
  <c r="R38" i="74"/>
  <c r="R39" i="74"/>
  <c r="R40" i="74"/>
  <c r="R41" i="74"/>
  <c r="R42" i="74"/>
  <c r="R43" i="74"/>
  <c r="R44" i="74"/>
  <c r="Q16" i="74"/>
  <c r="Q17" i="74"/>
  <c r="Q18" i="74"/>
  <c r="Q19" i="74"/>
  <c r="Q20" i="74"/>
  <c r="Q21" i="74"/>
  <c r="Q22" i="74"/>
  <c r="Q23" i="74"/>
  <c r="Q24" i="74"/>
  <c r="Q25" i="74"/>
  <c r="Q26" i="74"/>
  <c r="Q27" i="74"/>
  <c r="Q28" i="74"/>
  <c r="Q29" i="74"/>
  <c r="Q30" i="74"/>
  <c r="Q31" i="74"/>
  <c r="Q32" i="74"/>
  <c r="Q33" i="74"/>
  <c r="Q34" i="74"/>
  <c r="Q35" i="74"/>
  <c r="Q36" i="74"/>
  <c r="Q37" i="74"/>
  <c r="Q38" i="74"/>
  <c r="Q39" i="74"/>
  <c r="Q40" i="74"/>
  <c r="Q41" i="74"/>
  <c r="Q42" i="74"/>
  <c r="Q43" i="74"/>
  <c r="Q44" i="74"/>
  <c r="Q45" i="74"/>
  <c r="P16" i="74"/>
  <c r="P17" i="74"/>
  <c r="P18" i="74"/>
  <c r="P19" i="74"/>
  <c r="P20" i="74"/>
  <c r="P21" i="74"/>
  <c r="P22" i="74"/>
  <c r="P23" i="74"/>
  <c r="P24" i="74"/>
  <c r="P25" i="74"/>
  <c r="P26" i="74"/>
  <c r="P27" i="74"/>
  <c r="P28" i="74"/>
  <c r="P29" i="74"/>
  <c r="P30" i="74"/>
  <c r="P31" i="74"/>
  <c r="P32" i="74"/>
  <c r="P33" i="74"/>
  <c r="P34" i="74"/>
  <c r="P35" i="74"/>
  <c r="P36" i="74"/>
  <c r="P37" i="74"/>
  <c r="P38" i="74"/>
  <c r="P39" i="74"/>
  <c r="P40" i="74"/>
  <c r="P41" i="74"/>
  <c r="P42" i="74"/>
  <c r="P43" i="74"/>
  <c r="P44" i="74"/>
  <c r="P45" i="74"/>
  <c r="O16" i="74"/>
  <c r="O17" i="74"/>
  <c r="O18" i="74"/>
  <c r="O19" i="74"/>
  <c r="O20" i="74"/>
  <c r="O21" i="74"/>
  <c r="O22" i="74"/>
  <c r="O23" i="74"/>
  <c r="O24" i="74"/>
  <c r="O25" i="74"/>
  <c r="O26" i="74"/>
  <c r="O27" i="74"/>
  <c r="O28" i="74"/>
  <c r="O29" i="74"/>
  <c r="O30" i="74"/>
  <c r="O31" i="74"/>
  <c r="O32" i="74"/>
  <c r="O33" i="74"/>
  <c r="O34" i="74"/>
  <c r="O35" i="74"/>
  <c r="O36" i="74"/>
  <c r="O37" i="74"/>
  <c r="O38" i="74"/>
  <c r="O39" i="74"/>
  <c r="O40" i="74"/>
  <c r="O41" i="74"/>
  <c r="O42" i="74"/>
  <c r="O43" i="74"/>
  <c r="O44" i="74"/>
  <c r="O45" i="74"/>
  <c r="N16" i="74"/>
  <c r="N17" i="74"/>
  <c r="N18" i="74"/>
  <c r="N19" i="74"/>
  <c r="N20" i="74"/>
  <c r="N21" i="74"/>
  <c r="N22" i="74"/>
  <c r="N23" i="74"/>
  <c r="N24" i="74"/>
  <c r="N25" i="74"/>
  <c r="N26" i="74"/>
  <c r="N27" i="74"/>
  <c r="N28" i="74"/>
  <c r="N29" i="74"/>
  <c r="N30" i="74"/>
  <c r="N31" i="74"/>
  <c r="N32" i="74"/>
  <c r="N33" i="74"/>
  <c r="N34" i="74"/>
  <c r="N35" i="74"/>
  <c r="N36" i="74"/>
  <c r="N37" i="74"/>
  <c r="N38" i="74"/>
  <c r="N39" i="74"/>
  <c r="N40" i="74"/>
  <c r="N41" i="74"/>
  <c r="N42" i="74"/>
  <c r="N43" i="74"/>
  <c r="N44" i="74"/>
  <c r="N45" i="74"/>
  <c r="L16" i="74"/>
  <c r="L17" i="74"/>
  <c r="L18" i="74"/>
  <c r="L19" i="74"/>
  <c r="L20" i="74"/>
  <c r="L21" i="74"/>
  <c r="L22" i="74"/>
  <c r="L23" i="74"/>
  <c r="L24" i="74"/>
  <c r="L25" i="74"/>
  <c r="L26" i="74"/>
  <c r="L27" i="74"/>
  <c r="L28" i="74"/>
  <c r="L29" i="74"/>
  <c r="L30" i="74"/>
  <c r="L31" i="74"/>
  <c r="L32" i="74"/>
  <c r="L33" i="74"/>
  <c r="L34" i="74"/>
  <c r="L35" i="74"/>
  <c r="L36" i="74"/>
  <c r="L37" i="74"/>
  <c r="L38" i="74"/>
  <c r="L39" i="74"/>
  <c r="L40" i="74"/>
  <c r="L41" i="74"/>
  <c r="L42" i="74"/>
  <c r="L43" i="74"/>
  <c r="L44" i="74"/>
  <c r="L45" i="74"/>
  <c r="K16" i="74"/>
  <c r="K17" i="74"/>
  <c r="K18" i="74"/>
  <c r="K19" i="74"/>
  <c r="K20" i="74"/>
  <c r="K21" i="74"/>
  <c r="K22" i="74"/>
  <c r="K23" i="74"/>
  <c r="K24" i="74"/>
  <c r="K25" i="74"/>
  <c r="K26" i="74"/>
  <c r="K27" i="74"/>
  <c r="K28" i="74"/>
  <c r="K29" i="74"/>
  <c r="K30" i="74"/>
  <c r="K31" i="74"/>
  <c r="K32" i="74"/>
  <c r="K33" i="74"/>
  <c r="K34" i="74"/>
  <c r="K35" i="74"/>
  <c r="K36" i="74"/>
  <c r="K37" i="74"/>
  <c r="K38" i="74"/>
  <c r="K39" i="74"/>
  <c r="K40" i="74"/>
  <c r="K41" i="74"/>
  <c r="K42" i="74"/>
  <c r="K43" i="74"/>
  <c r="K44" i="74"/>
  <c r="K45" i="74"/>
  <c r="J16" i="74"/>
  <c r="J17" i="74"/>
  <c r="J18" i="74"/>
  <c r="J19" i="74"/>
  <c r="J20" i="74"/>
  <c r="J21" i="74"/>
  <c r="J22" i="74"/>
  <c r="J23" i="74"/>
  <c r="J24" i="74"/>
  <c r="J25" i="74"/>
  <c r="J26" i="74"/>
  <c r="J27" i="74"/>
  <c r="J28" i="74"/>
  <c r="J29" i="74"/>
  <c r="J30" i="74"/>
  <c r="J31" i="74"/>
  <c r="J32" i="74"/>
  <c r="J33" i="74"/>
  <c r="J34" i="74"/>
  <c r="J35" i="74"/>
  <c r="J36" i="74"/>
  <c r="J37" i="74"/>
  <c r="J38" i="74"/>
  <c r="J39" i="74"/>
  <c r="J40" i="74"/>
  <c r="J41" i="74"/>
  <c r="J42" i="74"/>
  <c r="J43" i="74"/>
  <c r="J44" i="74"/>
  <c r="J45" i="74"/>
  <c r="I16" i="74"/>
  <c r="I17" i="74"/>
  <c r="I18" i="74"/>
  <c r="I19" i="74"/>
  <c r="I20" i="74"/>
  <c r="I21" i="74"/>
  <c r="I22" i="74"/>
  <c r="I23" i="74"/>
  <c r="I24" i="74"/>
  <c r="I25" i="74"/>
  <c r="I26" i="74"/>
  <c r="I27" i="74"/>
  <c r="I28" i="74"/>
  <c r="I29" i="74"/>
  <c r="I30" i="74"/>
  <c r="I31" i="74"/>
  <c r="I32" i="74"/>
  <c r="I33" i="74"/>
  <c r="I34" i="74"/>
  <c r="I35" i="74"/>
  <c r="I36" i="74"/>
  <c r="I37" i="74"/>
  <c r="I38" i="74"/>
  <c r="I39" i="74"/>
  <c r="I40" i="74"/>
  <c r="I41" i="74"/>
  <c r="I42" i="74"/>
  <c r="I43" i="74"/>
  <c r="I44" i="74"/>
  <c r="I45" i="74"/>
  <c r="H16" i="74"/>
  <c r="H17" i="74"/>
  <c r="H18" i="74"/>
  <c r="H19" i="74"/>
  <c r="H20" i="74"/>
  <c r="H21" i="74"/>
  <c r="H22" i="74"/>
  <c r="H23" i="74"/>
  <c r="H24" i="74"/>
  <c r="H25" i="74"/>
  <c r="H26" i="74"/>
  <c r="H27" i="74"/>
  <c r="H28" i="74"/>
  <c r="H29" i="74"/>
  <c r="H30" i="74"/>
  <c r="H31" i="74"/>
  <c r="H32" i="74"/>
  <c r="H33" i="74"/>
  <c r="H34" i="74"/>
  <c r="H35" i="74"/>
  <c r="H36" i="74"/>
  <c r="H37" i="74"/>
  <c r="H38" i="74"/>
  <c r="H39" i="74"/>
  <c r="H40" i="74"/>
  <c r="H41" i="74"/>
  <c r="H42" i="74"/>
  <c r="H43" i="74"/>
  <c r="H44" i="74"/>
  <c r="H45" i="74"/>
  <c r="G16" i="74"/>
  <c r="G17" i="74"/>
  <c r="G18" i="74"/>
  <c r="G19" i="74"/>
  <c r="G20" i="74"/>
  <c r="G21" i="74"/>
  <c r="G22" i="74"/>
  <c r="G23" i="74"/>
  <c r="G24" i="74"/>
  <c r="G25" i="74"/>
  <c r="G26" i="74"/>
  <c r="G27" i="74"/>
  <c r="G28" i="74"/>
  <c r="G29" i="74"/>
  <c r="G30" i="74"/>
  <c r="G31" i="74"/>
  <c r="G32" i="74"/>
  <c r="G33" i="74"/>
  <c r="G34" i="74"/>
  <c r="G35" i="74"/>
  <c r="G36" i="74"/>
  <c r="G37" i="74"/>
  <c r="G38" i="74"/>
  <c r="G39" i="74"/>
  <c r="G40" i="74"/>
  <c r="G41" i="74"/>
  <c r="G42" i="74"/>
  <c r="G43" i="74"/>
  <c r="G44" i="74"/>
  <c r="G45" i="74"/>
  <c r="F16" i="74"/>
  <c r="F17" i="74"/>
  <c r="F18" i="74"/>
  <c r="F19" i="74"/>
  <c r="F20" i="74"/>
  <c r="F21" i="74"/>
  <c r="F22" i="74"/>
  <c r="F23" i="74"/>
  <c r="F24" i="74"/>
  <c r="F25" i="74"/>
  <c r="F26" i="74"/>
  <c r="F27" i="74"/>
  <c r="F28" i="74"/>
  <c r="F29" i="74"/>
  <c r="F30" i="74"/>
  <c r="F31" i="74"/>
  <c r="F32" i="74"/>
  <c r="F33" i="74"/>
  <c r="F34" i="74"/>
  <c r="F35" i="74"/>
  <c r="F36" i="74"/>
  <c r="F37" i="74"/>
  <c r="F38" i="74"/>
  <c r="F39" i="74"/>
  <c r="F40" i="74"/>
  <c r="F41" i="74"/>
  <c r="F42" i="74"/>
  <c r="F43" i="74"/>
  <c r="F44" i="74"/>
  <c r="F45" i="74"/>
  <c r="D16" i="74"/>
  <c r="D17" i="74"/>
  <c r="D18" i="74"/>
  <c r="D19" i="74"/>
  <c r="D20" i="74"/>
  <c r="D21" i="74"/>
  <c r="D22" i="74"/>
  <c r="D23" i="74"/>
  <c r="D24" i="74"/>
  <c r="D25" i="74"/>
  <c r="D26" i="74"/>
  <c r="D27" i="74"/>
  <c r="D28" i="74"/>
  <c r="D29" i="74"/>
  <c r="D30" i="74"/>
  <c r="D31" i="74"/>
  <c r="D32" i="74"/>
  <c r="D33" i="74"/>
  <c r="D34" i="74"/>
  <c r="D35" i="74"/>
  <c r="D36" i="74"/>
  <c r="D37" i="74"/>
  <c r="D38" i="74"/>
  <c r="D39" i="74"/>
  <c r="D40" i="74"/>
  <c r="D41" i="74"/>
  <c r="D42" i="74"/>
  <c r="D43" i="74"/>
  <c r="D44" i="74"/>
  <c r="D45" i="74"/>
  <c r="C16" i="74"/>
  <c r="C17" i="74"/>
  <c r="C18" i="74"/>
  <c r="C19" i="74"/>
  <c r="C20" i="74"/>
  <c r="C21" i="74"/>
  <c r="C22" i="74"/>
  <c r="C23" i="74"/>
  <c r="C24" i="74"/>
  <c r="C25" i="74"/>
  <c r="C26" i="74"/>
  <c r="C27" i="74"/>
  <c r="C28" i="74"/>
  <c r="C29" i="74"/>
  <c r="C30" i="74"/>
  <c r="C31" i="74"/>
  <c r="C32" i="74"/>
  <c r="C33" i="74"/>
  <c r="C34" i="74"/>
  <c r="C35" i="74"/>
  <c r="C36" i="74"/>
  <c r="C37" i="74"/>
  <c r="C38" i="74"/>
  <c r="C39" i="74"/>
  <c r="C40" i="74"/>
  <c r="C41" i="74"/>
  <c r="C42" i="74"/>
  <c r="C43" i="74"/>
  <c r="C44" i="74"/>
  <c r="C45" i="74"/>
  <c r="W15" i="74"/>
  <c r="V15" i="74"/>
  <c r="U15" i="74"/>
  <c r="T15" i="74"/>
  <c r="S15" i="74"/>
  <c r="R15" i="74"/>
  <c r="Q15" i="74"/>
  <c r="P15" i="74"/>
  <c r="O15" i="74"/>
  <c r="N15" i="74"/>
  <c r="L15" i="74"/>
  <c r="K15" i="74"/>
  <c r="J15" i="74"/>
  <c r="I15" i="74"/>
  <c r="H15" i="74"/>
  <c r="G15" i="74"/>
  <c r="F15" i="74"/>
  <c r="D15" i="74"/>
  <c r="C15" i="74"/>
  <c r="M17" i="70"/>
  <c r="M18" i="70"/>
  <c r="M19" i="70"/>
  <c r="M20" i="70"/>
  <c r="M23" i="70"/>
  <c r="M24" i="70"/>
  <c r="M25" i="70"/>
  <c r="M26" i="70"/>
  <c r="M27" i="70"/>
  <c r="M28" i="70"/>
  <c r="M29" i="70"/>
  <c r="M30" i="70"/>
  <c r="M31" i="70"/>
  <c r="M32" i="70"/>
  <c r="M33" i="70"/>
  <c r="M34" i="70"/>
  <c r="M35" i="70"/>
  <c r="M36" i="70"/>
  <c r="M37" i="70"/>
  <c r="M38" i="70"/>
  <c r="M39" i="70"/>
  <c r="M40" i="70"/>
  <c r="M41" i="70"/>
  <c r="M42" i="70"/>
  <c r="M43" i="70"/>
  <c r="M44" i="70"/>
  <c r="M45" i="70"/>
  <c r="M46" i="70"/>
  <c r="L17" i="70"/>
  <c r="L18" i="70"/>
  <c r="L19" i="70"/>
  <c r="L20" i="70"/>
  <c r="L23" i="70"/>
  <c r="L24" i="70"/>
  <c r="L25" i="70"/>
  <c r="L26" i="70"/>
  <c r="L27" i="70"/>
  <c r="L28" i="70"/>
  <c r="L29" i="70"/>
  <c r="L30" i="70"/>
  <c r="L31" i="70"/>
  <c r="L32" i="70"/>
  <c r="L33" i="70"/>
  <c r="L34" i="70"/>
  <c r="L35" i="70"/>
  <c r="L36" i="70"/>
  <c r="L37" i="70"/>
  <c r="L38" i="70"/>
  <c r="L39" i="70"/>
  <c r="L40" i="70"/>
  <c r="L41" i="70"/>
  <c r="L42" i="70"/>
  <c r="L43" i="70"/>
  <c r="L44" i="70"/>
  <c r="L45" i="70"/>
  <c r="L46" i="70"/>
  <c r="K17" i="70"/>
  <c r="K18" i="70"/>
  <c r="K19" i="70"/>
  <c r="K20" i="70"/>
  <c r="K23" i="70"/>
  <c r="K24" i="70"/>
  <c r="K25" i="70"/>
  <c r="K26" i="70"/>
  <c r="K27" i="70"/>
  <c r="K28" i="70"/>
  <c r="K29" i="70"/>
  <c r="K30" i="70"/>
  <c r="K31" i="70"/>
  <c r="K32" i="70"/>
  <c r="K33" i="70"/>
  <c r="K34" i="70"/>
  <c r="K35" i="70"/>
  <c r="K36" i="70"/>
  <c r="K37" i="70"/>
  <c r="K38" i="70"/>
  <c r="K39" i="70"/>
  <c r="K40" i="70"/>
  <c r="K41" i="70"/>
  <c r="K42" i="70"/>
  <c r="K43" i="70"/>
  <c r="K44" i="70"/>
  <c r="K45" i="70"/>
  <c r="K46" i="70"/>
  <c r="I17" i="70"/>
  <c r="I18" i="70"/>
  <c r="I19" i="70"/>
  <c r="I20" i="70"/>
  <c r="I23" i="70"/>
  <c r="I24" i="70"/>
  <c r="I25" i="70"/>
  <c r="I26" i="70"/>
  <c r="I27" i="70"/>
  <c r="I28" i="70"/>
  <c r="I29" i="70"/>
  <c r="I30" i="70"/>
  <c r="I31" i="70"/>
  <c r="I32" i="70"/>
  <c r="I33" i="70"/>
  <c r="I34" i="70"/>
  <c r="I35" i="70"/>
  <c r="I36" i="70"/>
  <c r="I37" i="70"/>
  <c r="I38" i="70"/>
  <c r="I39" i="70"/>
  <c r="I40" i="70"/>
  <c r="I41" i="70"/>
  <c r="I42" i="70"/>
  <c r="I43" i="70"/>
  <c r="I44" i="70"/>
  <c r="I45" i="70"/>
  <c r="I46" i="70"/>
  <c r="H19" i="70"/>
  <c r="H23" i="70"/>
  <c r="H27" i="70"/>
  <c r="H31" i="70"/>
  <c r="H35" i="70"/>
  <c r="H39" i="70"/>
  <c r="H43" i="70"/>
  <c r="G17" i="70"/>
  <c r="G18" i="70"/>
  <c r="G19" i="70"/>
  <c r="G20" i="70"/>
  <c r="G23" i="70"/>
  <c r="G24" i="70"/>
  <c r="G25" i="70"/>
  <c r="G26" i="70"/>
  <c r="G27" i="70"/>
  <c r="G28" i="70"/>
  <c r="G29" i="70"/>
  <c r="G30" i="70"/>
  <c r="G31" i="70"/>
  <c r="G32" i="70"/>
  <c r="G33" i="70"/>
  <c r="G34" i="70"/>
  <c r="G35" i="70"/>
  <c r="G36" i="70"/>
  <c r="G37" i="70"/>
  <c r="G38" i="70"/>
  <c r="G39" i="70"/>
  <c r="G40" i="70"/>
  <c r="G41" i="70"/>
  <c r="G42" i="70"/>
  <c r="G43" i="70"/>
  <c r="G44" i="70"/>
  <c r="G45" i="70"/>
  <c r="G46" i="70"/>
  <c r="F17" i="70"/>
  <c r="F18" i="70"/>
  <c r="F19" i="70"/>
  <c r="F20" i="70"/>
  <c r="F23" i="70"/>
  <c r="F24" i="70"/>
  <c r="F25" i="70"/>
  <c r="F26" i="70"/>
  <c r="F27" i="70"/>
  <c r="F28" i="70"/>
  <c r="F29" i="70"/>
  <c r="F30" i="70"/>
  <c r="F31" i="70"/>
  <c r="F32" i="70"/>
  <c r="F33" i="70"/>
  <c r="F34" i="70"/>
  <c r="F35" i="70"/>
  <c r="F36" i="70"/>
  <c r="F37" i="70"/>
  <c r="F38" i="70"/>
  <c r="F39" i="70"/>
  <c r="F40" i="70"/>
  <c r="F41" i="70"/>
  <c r="F42" i="70"/>
  <c r="F43" i="70"/>
  <c r="F44" i="70"/>
  <c r="F45" i="70"/>
  <c r="F46" i="70"/>
  <c r="E17" i="70"/>
  <c r="E18" i="70"/>
  <c r="E19" i="70"/>
  <c r="E20" i="70"/>
  <c r="E23" i="70"/>
  <c r="E24" i="70"/>
  <c r="E25" i="70"/>
  <c r="E26" i="70"/>
  <c r="E27" i="70"/>
  <c r="E28" i="70"/>
  <c r="E29" i="70"/>
  <c r="E30" i="70"/>
  <c r="E31" i="70"/>
  <c r="E32" i="70"/>
  <c r="E33" i="70"/>
  <c r="E34" i="70"/>
  <c r="E35" i="70"/>
  <c r="E36" i="70"/>
  <c r="E37" i="70"/>
  <c r="E38" i="70"/>
  <c r="E39" i="70"/>
  <c r="E40" i="70"/>
  <c r="E41" i="70"/>
  <c r="E42" i="70"/>
  <c r="E43" i="70"/>
  <c r="E44" i="70"/>
  <c r="E45" i="70"/>
  <c r="E46" i="70"/>
  <c r="D17" i="70"/>
  <c r="D18" i="70"/>
  <c r="D19" i="70"/>
  <c r="D20" i="70"/>
  <c r="D23" i="70"/>
  <c r="D24" i="70"/>
  <c r="D25" i="70"/>
  <c r="D26" i="70"/>
  <c r="D27" i="70"/>
  <c r="D28" i="70"/>
  <c r="D29" i="70"/>
  <c r="D30" i="70"/>
  <c r="D31" i="70"/>
  <c r="D32" i="70"/>
  <c r="D33" i="70"/>
  <c r="D34" i="70"/>
  <c r="D35" i="70"/>
  <c r="D36" i="70"/>
  <c r="D37" i="70"/>
  <c r="D38" i="70"/>
  <c r="D39" i="70"/>
  <c r="D40" i="70"/>
  <c r="D41" i="70"/>
  <c r="D42" i="70"/>
  <c r="D43" i="70"/>
  <c r="D44" i="70"/>
  <c r="D45" i="70"/>
  <c r="D46" i="70"/>
  <c r="M16" i="70"/>
  <c r="L16" i="70"/>
  <c r="K16" i="70"/>
  <c r="I16" i="70"/>
  <c r="H16" i="70"/>
  <c r="G16" i="70"/>
  <c r="F16" i="70"/>
  <c r="E16" i="70"/>
  <c r="D16" i="70"/>
  <c r="I21" i="68"/>
  <c r="I22" i="68" s="1"/>
  <c r="J16" i="68"/>
  <c r="J17" i="68"/>
  <c r="H17" i="70" s="1"/>
  <c r="J18" i="68"/>
  <c r="H18" i="70" s="1"/>
  <c r="J19" i="68"/>
  <c r="J20" i="68"/>
  <c r="H20" i="70" s="1"/>
  <c r="J23" i="68"/>
  <c r="J24" i="68"/>
  <c r="H24" i="70" s="1"/>
  <c r="J25" i="68"/>
  <c r="H25" i="70" s="1"/>
  <c r="J26" i="68"/>
  <c r="H26" i="70" s="1"/>
  <c r="J27" i="68"/>
  <c r="J28" i="68"/>
  <c r="H28" i="70" s="1"/>
  <c r="J29" i="68"/>
  <c r="H29" i="70" s="1"/>
  <c r="J30" i="68"/>
  <c r="H30" i="70" s="1"/>
  <c r="J31" i="68"/>
  <c r="J32" i="68"/>
  <c r="H32" i="70" s="1"/>
  <c r="J33" i="68"/>
  <c r="H33" i="70" s="1"/>
  <c r="J34" i="68"/>
  <c r="H34" i="70" s="1"/>
  <c r="J35" i="68"/>
  <c r="J36" i="68"/>
  <c r="H36" i="70" s="1"/>
  <c r="J37" i="68"/>
  <c r="H37" i="70" s="1"/>
  <c r="J38" i="68"/>
  <c r="H38" i="70" s="1"/>
  <c r="J39" i="68"/>
  <c r="J40" i="68"/>
  <c r="H40" i="70" s="1"/>
  <c r="J41" i="68"/>
  <c r="H41" i="70" s="1"/>
  <c r="J42" i="68"/>
  <c r="H42" i="70" s="1"/>
  <c r="J43" i="68"/>
  <c r="J44" i="68"/>
  <c r="H44" i="70" s="1"/>
  <c r="J45" i="68"/>
  <c r="H45" i="70" s="1"/>
  <c r="J46" i="68"/>
  <c r="H46" i="70" s="1"/>
  <c r="F24" i="76" l="1"/>
  <c r="D43" i="76"/>
  <c r="D38" i="76"/>
  <c r="D31" i="76"/>
  <c r="D23" i="76"/>
  <c r="F36" i="76"/>
  <c r="F17" i="76"/>
  <c r="H19" i="76"/>
  <c r="F40" i="76"/>
  <c r="I20" i="76"/>
  <c r="D42" i="76"/>
  <c r="D36" i="76"/>
  <c r="D30" i="76"/>
  <c r="D22" i="76"/>
  <c r="E17" i="76"/>
  <c r="F32" i="76"/>
  <c r="F16" i="76"/>
  <c r="D44" i="76"/>
  <c r="H20" i="76"/>
  <c r="J20" i="76"/>
  <c r="F19" i="75"/>
  <c r="D19" i="76" s="1"/>
  <c r="E43" i="75"/>
  <c r="C43" i="76" s="1"/>
  <c r="D40" i="76"/>
  <c r="D35" i="76"/>
  <c r="D27" i="76"/>
  <c r="F44" i="76"/>
  <c r="F28" i="76"/>
  <c r="E41" i="76"/>
  <c r="E33" i="76"/>
  <c r="E25" i="76"/>
  <c r="E41" i="75"/>
  <c r="C41" i="76" s="1"/>
  <c r="D41" i="76"/>
  <c r="D37" i="76"/>
  <c r="D33" i="76"/>
  <c r="D29" i="76"/>
  <c r="D25" i="76"/>
  <c r="D21" i="76"/>
  <c r="D17" i="76"/>
  <c r="G19" i="76"/>
  <c r="P19" i="76"/>
  <c r="E44" i="76"/>
  <c r="E40" i="76"/>
  <c r="E36" i="76"/>
  <c r="E32" i="76"/>
  <c r="E28" i="76"/>
  <c r="E24" i="76"/>
  <c r="E16" i="76"/>
  <c r="F43" i="76"/>
  <c r="F39" i="76"/>
  <c r="F35" i="76"/>
  <c r="F31" i="76"/>
  <c r="F27" i="76"/>
  <c r="F23" i="76"/>
  <c r="F19" i="76"/>
  <c r="F15" i="76"/>
  <c r="K19" i="76"/>
  <c r="E14" i="76"/>
  <c r="D32" i="76"/>
  <c r="D28" i="76"/>
  <c r="D24" i="76"/>
  <c r="D16" i="76"/>
  <c r="E39" i="76"/>
  <c r="E35" i="76"/>
  <c r="E31" i="76"/>
  <c r="E27" i="76"/>
  <c r="E23" i="76"/>
  <c r="E19" i="76"/>
  <c r="E15" i="76"/>
  <c r="F42" i="76"/>
  <c r="F38" i="76"/>
  <c r="F34" i="76"/>
  <c r="F30" i="76"/>
  <c r="F26" i="76"/>
  <c r="F22" i="76"/>
  <c r="F18" i="76"/>
  <c r="J19" i="76"/>
  <c r="D18" i="76"/>
  <c r="E37" i="76"/>
  <c r="E29" i="76"/>
  <c r="E21" i="76"/>
  <c r="D14" i="76"/>
  <c r="D15" i="76"/>
  <c r="E42" i="76"/>
  <c r="E38" i="76"/>
  <c r="E34" i="76"/>
  <c r="E30" i="76"/>
  <c r="E26" i="76"/>
  <c r="E22" i="76"/>
  <c r="E18" i="76"/>
  <c r="F14" i="76"/>
  <c r="F37" i="76"/>
  <c r="F33" i="76"/>
  <c r="F29" i="76"/>
  <c r="F25" i="76"/>
  <c r="F21" i="76"/>
  <c r="I19" i="76"/>
  <c r="E21" i="75"/>
  <c r="U19" i="75"/>
  <c r="R19" i="76" s="1"/>
  <c r="O19" i="75"/>
  <c r="F20" i="75"/>
  <c r="D20" i="76" s="1"/>
  <c r="J21" i="68"/>
  <c r="O20" i="75" l="1"/>
  <c r="L20" i="76" s="1"/>
  <c r="L19" i="76"/>
  <c r="F20" i="76"/>
  <c r="J22" i="68"/>
  <c r="U20" i="75"/>
  <c r="R20" i="76" s="1"/>
  <c r="E19" i="75"/>
  <c r="C21" i="76"/>
  <c r="E20" i="76"/>
  <c r="E46" i="68"/>
  <c r="C46" i="70" s="1"/>
  <c r="E45" i="68"/>
  <c r="C45" i="70" s="1"/>
  <c r="E44" i="68"/>
  <c r="C44" i="70" s="1"/>
  <c r="E43" i="68"/>
  <c r="C43" i="70" s="1"/>
  <c r="E42" i="68"/>
  <c r="C42" i="70" s="1"/>
  <c r="E41" i="68"/>
  <c r="C41" i="70" s="1"/>
  <c r="E40" i="68"/>
  <c r="C40" i="70" s="1"/>
  <c r="E39" i="68"/>
  <c r="C39" i="70" s="1"/>
  <c r="E38" i="68"/>
  <c r="C38" i="70" s="1"/>
  <c r="E37" i="68"/>
  <c r="C37" i="70" s="1"/>
  <c r="E36" i="68"/>
  <c r="C36" i="70" s="1"/>
  <c r="E35" i="68"/>
  <c r="C35" i="70" s="1"/>
  <c r="E34" i="68"/>
  <c r="C34" i="70" s="1"/>
  <c r="E33" i="68"/>
  <c r="C33" i="70" s="1"/>
  <c r="E32" i="68"/>
  <c r="C32" i="70" s="1"/>
  <c r="E31" i="68"/>
  <c r="C31" i="70" s="1"/>
  <c r="E30" i="68"/>
  <c r="C30" i="70" s="1"/>
  <c r="E29" i="68"/>
  <c r="C29" i="70" s="1"/>
  <c r="E28" i="68"/>
  <c r="C28" i="70" s="1"/>
  <c r="E27" i="68"/>
  <c r="C27" i="70" s="1"/>
  <c r="E26" i="68"/>
  <c r="C26" i="70" s="1"/>
  <c r="E25" i="68"/>
  <c r="C25" i="70" s="1"/>
  <c r="E24" i="68"/>
  <c r="C24" i="70" s="1"/>
  <c r="E23" i="68"/>
  <c r="C23" i="70" s="1"/>
  <c r="O21" i="68"/>
  <c r="N21" i="68"/>
  <c r="M21" i="68"/>
  <c r="K21" i="68"/>
  <c r="H21" i="68"/>
  <c r="G21" i="68"/>
  <c r="F21" i="68"/>
  <c r="D21" i="70" s="1"/>
  <c r="C21" i="68"/>
  <c r="G21" i="70" s="1"/>
  <c r="E20" i="68"/>
  <c r="C20" i="70" s="1"/>
  <c r="E19" i="68"/>
  <c r="C19" i="70" s="1"/>
  <c r="E18" i="68"/>
  <c r="C18" i="70" s="1"/>
  <c r="E17" i="68"/>
  <c r="C17" i="70" s="1"/>
  <c r="E13" i="57"/>
  <c r="E14" i="57"/>
  <c r="E15" i="57"/>
  <c r="E16" i="57"/>
  <c r="E17" i="57"/>
  <c r="E18" i="57"/>
  <c r="E19" i="57"/>
  <c r="E20" i="57"/>
  <c r="E21" i="57"/>
  <c r="E22" i="57"/>
  <c r="E23" i="57"/>
  <c r="E24" i="57"/>
  <c r="E25" i="57"/>
  <c r="E26" i="57"/>
  <c r="E27" i="57"/>
  <c r="E28" i="57"/>
  <c r="E29" i="57"/>
  <c r="E30" i="57"/>
  <c r="E31" i="57"/>
  <c r="E32" i="57"/>
  <c r="E33" i="57"/>
  <c r="E34" i="57"/>
  <c r="E35" i="57"/>
  <c r="E36" i="57"/>
  <c r="E37" i="57"/>
  <c r="E38" i="57"/>
  <c r="E39" i="57"/>
  <c r="E40" i="57"/>
  <c r="E41" i="57"/>
  <c r="E42" i="57"/>
  <c r="E12" i="57"/>
  <c r="C13" i="57"/>
  <c r="C14" i="57"/>
  <c r="C15" i="57"/>
  <c r="C16" i="57"/>
  <c r="C17" i="57"/>
  <c r="C18" i="57"/>
  <c r="C19" i="57"/>
  <c r="C20" i="57"/>
  <c r="C21" i="57"/>
  <c r="C22" i="57"/>
  <c r="C23" i="57"/>
  <c r="C24" i="57"/>
  <c r="C25" i="57"/>
  <c r="C26" i="57"/>
  <c r="C27" i="57"/>
  <c r="C28" i="57"/>
  <c r="C29" i="57"/>
  <c r="C30" i="57"/>
  <c r="C31" i="57"/>
  <c r="C32" i="57"/>
  <c r="C33" i="57"/>
  <c r="C34" i="57"/>
  <c r="C35" i="57"/>
  <c r="C36" i="57"/>
  <c r="C37" i="57"/>
  <c r="C38" i="57"/>
  <c r="C39" i="57"/>
  <c r="C40" i="57"/>
  <c r="C41" i="57"/>
  <c r="C42" i="57"/>
  <c r="C12" i="57"/>
  <c r="G22" i="68" l="1"/>
  <c r="E21" i="70"/>
  <c r="H22" i="68"/>
  <c r="F21" i="70"/>
  <c r="O22" i="68"/>
  <c r="M21" i="70"/>
  <c r="M22" i="68"/>
  <c r="K21" i="70"/>
  <c r="N22" i="68"/>
  <c r="L21" i="70"/>
  <c r="E20" i="75"/>
  <c r="C20" i="76" s="1"/>
  <c r="C19" i="76"/>
  <c r="K22" i="68"/>
  <c r="I21" i="70"/>
  <c r="H21" i="70"/>
  <c r="Q18" i="68"/>
  <c r="O18" i="70" s="1"/>
  <c r="Q33" i="68"/>
  <c r="O33" i="70" s="1"/>
  <c r="Q25" i="68"/>
  <c r="O25" i="70" s="1"/>
  <c r="Q41" i="68"/>
  <c r="O41" i="70" s="1"/>
  <c r="E16" i="68"/>
  <c r="Q19" i="68"/>
  <c r="O19" i="70" s="1"/>
  <c r="Q23" i="68"/>
  <c r="O23" i="70" s="1"/>
  <c r="Q26" i="68"/>
  <c r="O26" i="70" s="1"/>
  <c r="Q28" i="68"/>
  <c r="O28" i="70" s="1"/>
  <c r="Q31" i="68"/>
  <c r="O31" i="70" s="1"/>
  <c r="Q34" i="68"/>
  <c r="O34" i="70" s="1"/>
  <c r="Q36" i="68"/>
  <c r="O36" i="70" s="1"/>
  <c r="Q39" i="68"/>
  <c r="O39" i="70" s="1"/>
  <c r="Q42" i="68"/>
  <c r="O42" i="70" s="1"/>
  <c r="Q44" i="68"/>
  <c r="O44" i="70" s="1"/>
  <c r="Q17" i="68"/>
  <c r="O17" i="70" s="1"/>
  <c r="Q20" i="68"/>
  <c r="O20" i="70" s="1"/>
  <c r="F22" i="68"/>
  <c r="Q27" i="68"/>
  <c r="O27" i="70" s="1"/>
  <c r="Q29" i="68"/>
  <c r="O29" i="70" s="1"/>
  <c r="Q30" i="68"/>
  <c r="O30" i="70" s="1"/>
  <c r="Q32" i="68"/>
  <c r="O32" i="70" s="1"/>
  <c r="Q35" i="68"/>
  <c r="O35" i="70" s="1"/>
  <c r="Q37" i="68"/>
  <c r="O37" i="70" s="1"/>
  <c r="Q38" i="68"/>
  <c r="O38" i="70" s="1"/>
  <c r="Q40" i="68"/>
  <c r="O40" i="70" s="1"/>
  <c r="Q43" i="68"/>
  <c r="O43" i="70" s="1"/>
  <c r="Q45" i="68"/>
  <c r="O45" i="70" s="1"/>
  <c r="Q46" i="68"/>
  <c r="O46" i="70" s="1"/>
  <c r="Q24" i="68"/>
  <c r="O24" i="70" s="1"/>
  <c r="E21" i="68"/>
  <c r="C21" i="70" s="1"/>
  <c r="C22" i="68"/>
  <c r="G22" i="70" s="1"/>
  <c r="F22" i="70" l="1"/>
  <c r="D22" i="70"/>
  <c r="I22" i="70"/>
  <c r="L22" i="70"/>
  <c r="K22" i="70"/>
  <c r="Q16" i="68"/>
  <c r="O16" i="70" s="1"/>
  <c r="C16" i="70"/>
  <c r="H22" i="70"/>
  <c r="M22" i="70"/>
  <c r="E22" i="70"/>
  <c r="E22" i="68"/>
  <c r="C22" i="70" s="1"/>
  <c r="Q22" i="68"/>
  <c r="O22" i="70" s="1"/>
  <c r="Q21" i="68"/>
  <c r="O21" i="70" s="1"/>
</calcChain>
</file>

<file path=xl/sharedStrings.xml><?xml version="1.0" encoding="utf-8"?>
<sst xmlns="http://schemas.openxmlformats.org/spreadsheetml/2006/main" count="571" uniqueCount="118">
  <si>
    <t>Portugal</t>
  </si>
  <si>
    <t>Grande Lisboa</t>
  </si>
  <si>
    <t>Ajuda</t>
  </si>
  <si>
    <t>Alcântara</t>
  </si>
  <si>
    <t>Alvalade</t>
  </si>
  <si>
    <t>Beato</t>
  </si>
  <si>
    <t>Benfica</t>
  </si>
  <si>
    <t>Campolide</t>
  </si>
  <si>
    <t>Carnide</t>
  </si>
  <si>
    <t>Lumiar</t>
  </si>
  <si>
    <t>Marvila</t>
  </si>
  <si>
    <t>Penha de França</t>
  </si>
  <si>
    <t>São Domingos de Benfica</t>
  </si>
  <si>
    <t>São Vicente de Fora</t>
  </si>
  <si>
    <t>Unidade: Nº</t>
  </si>
  <si>
    <t>Total</t>
  </si>
  <si>
    <t>Q.1</t>
  </si>
  <si>
    <t>Q.2</t>
  </si>
  <si>
    <t>Q.3</t>
  </si>
  <si>
    <t>Q.4</t>
  </si>
  <si>
    <t>Q.5</t>
  </si>
  <si>
    <t>Q.6</t>
  </si>
  <si>
    <t xml:space="preserve">Portugal </t>
  </si>
  <si>
    <t>Unidade: %</t>
  </si>
  <si>
    <t>RETRATO DE LISBOA - LISBOA EM NÚMEROS</t>
  </si>
  <si>
    <t xml:space="preserve">     População Residente</t>
  </si>
  <si>
    <t>CONCEITOS</t>
  </si>
  <si>
    <t>Fem</t>
  </si>
  <si>
    <t>Número de pessoas residentes, género e escalão etário, 2011 (%)</t>
  </si>
  <si>
    <t>Número de pessoas residentes, género e escalão etário, 2011</t>
  </si>
  <si>
    <t xml:space="preserve">Número de pessoas residentes, género e escalão etário, 2011 </t>
  </si>
  <si>
    <t>Indicadores 2011</t>
  </si>
  <si>
    <t xml:space="preserve">      Escalão Etário</t>
  </si>
  <si>
    <t>Concelho de Lisboa (CAOP 2011)</t>
  </si>
  <si>
    <t>Concelho de Lisboa (CAOP 2013)</t>
  </si>
  <si>
    <t>Concelho de Lisboa (CAOP 2013 - CAOP 2011)</t>
  </si>
  <si>
    <t>Areeiro</t>
  </si>
  <si>
    <t>Arroios</t>
  </si>
  <si>
    <t>Avenidas Novas</t>
  </si>
  <si>
    <t>Belém</t>
  </si>
  <si>
    <t>Campo de Ourique</t>
  </si>
  <si>
    <t>Estrela</t>
  </si>
  <si>
    <t>Misericórdia</t>
  </si>
  <si>
    <t>Olivais</t>
  </si>
  <si>
    <t>Parque das Nações</t>
  </si>
  <si>
    <t>Santa Clara</t>
  </si>
  <si>
    <t>Santa Maria Maior</t>
  </si>
  <si>
    <t>Santo António</t>
  </si>
  <si>
    <t xml:space="preserve">Número de pessoas residentes, género, 2011 </t>
  </si>
  <si>
    <t>Número de pessoas residentes, género, 2011</t>
  </si>
  <si>
    <t>Número de pessoas residentes, género, 2011 (%)</t>
  </si>
  <si>
    <t>dos 0 aos 14 anos</t>
  </si>
  <si>
    <t>dos quais</t>
  </si>
  <si>
    <t>dos 20 aos 64 anos</t>
  </si>
  <si>
    <t>com 65 e mais anos</t>
  </si>
  <si>
    <t>dos 0 aos 4 anos</t>
  </si>
  <si>
    <t>dos 5 aos 9 anos</t>
  </si>
  <si>
    <t>dos 10 aos 13 anos</t>
  </si>
  <si>
    <t>dos 14 aos 19 anos</t>
  </si>
  <si>
    <t>dos 20 aos 24 anos</t>
  </si>
  <si>
    <t>dos 25 aos 64 anos</t>
  </si>
  <si>
    <t>com 14 anos</t>
  </si>
  <si>
    <t>dos 15 aos 19 anos</t>
  </si>
  <si>
    <t>N_INDIVIDUOS_RESIDENT_15A19</t>
  </si>
  <si>
    <t>Continente</t>
  </si>
  <si>
    <t>Lisboa</t>
  </si>
  <si>
    <t xml:space="preserve">Número de pessoas residentes, escalão etário, 2011 </t>
  </si>
  <si>
    <t>Número de pessoas residentes, escalão etário, 2011 (%)</t>
  </si>
  <si>
    <t>sem frequentar qualquer grau de ensino</t>
  </si>
  <si>
    <t>a frequentar um grau de ensino</t>
  </si>
  <si>
    <t>segundo o grau de ensino que frequenta</t>
  </si>
  <si>
    <t>Sem grau de ensino completo</t>
  </si>
  <si>
    <t>Não sabe ler e escrever</t>
  </si>
  <si>
    <t>Sabe ler e escrever</t>
  </si>
  <si>
    <t>Com Grau de Ensino Completo</t>
  </si>
  <si>
    <t>1º Ciclo do Ensino Básico</t>
  </si>
  <si>
    <t>2º Ciclo do Ensino Básico</t>
  </si>
  <si>
    <t>3º Ciclo do Ensino Básico</t>
  </si>
  <si>
    <t>Ensino Secundário</t>
  </si>
  <si>
    <t>Ensino pós-Secundário</t>
  </si>
  <si>
    <t>Ensino Superior</t>
  </si>
  <si>
    <t>Estudam no município de residência</t>
  </si>
  <si>
    <t>Estudam noutro município</t>
  </si>
  <si>
    <t xml:space="preserve">Número de pessoas residentes, grau de ensino, 2011 </t>
  </si>
  <si>
    <t>segundo o grau de ensino completo</t>
  </si>
  <si>
    <t>Número de pessoas residentes, grau de ensino, 2011 (%)</t>
  </si>
  <si>
    <t>População Activa</t>
  </si>
  <si>
    <t>Pensionistas e Reformados</t>
  </si>
  <si>
    <t>Outros sem actividade económica</t>
  </si>
  <si>
    <t>Desempregados</t>
  </si>
  <si>
    <t>Empregados</t>
  </si>
  <si>
    <t>sector primário</t>
  </si>
  <si>
    <t>sector secundário</t>
  </si>
  <si>
    <t>sector terciário</t>
  </si>
  <si>
    <t xml:space="preserve"> trabalham no município de residência</t>
  </si>
  <si>
    <t>trabalham noutro município</t>
  </si>
  <si>
    <t>Q.7</t>
  </si>
  <si>
    <t>Q.8</t>
  </si>
  <si>
    <t>Número de pessoas residentes com 15 ou mais anos, actividade económica, 2011</t>
  </si>
  <si>
    <t>Sem actividade económica</t>
  </si>
  <si>
    <t>à procura de 1º emprego</t>
  </si>
  <si>
    <t>à procura de novo emprego</t>
  </si>
  <si>
    <t>Número de pessoas residentes com 15 ou mais anos, actividade económica, 2011 (%)</t>
  </si>
  <si>
    <t xml:space="preserve">      Carta Administrativa Oficial de Portugal (CAOP)</t>
  </si>
  <si>
    <t>Q.9</t>
  </si>
  <si>
    <t>Q.10</t>
  </si>
  <si>
    <t>População Residente (género, escalão etário, grau de ensino e actividade económica)</t>
  </si>
  <si>
    <t>Consulte os dados:</t>
  </si>
  <si>
    <t>fonte: Câmara Municipal de Lisboa</t>
  </si>
  <si>
    <t>Região de Lisboa</t>
  </si>
  <si>
    <t>fonte: Câmara Municipal de Lisboa; cálculos: OLCPL</t>
  </si>
  <si>
    <t>Masc</t>
  </si>
  <si>
    <t>fonte: Câmara Municipal de Lisboa; cáculos: OLCPL</t>
  </si>
  <si>
    <t>Intervalo de idade, em anos, no qual o indivíduo se enquadra, de acordo com o momento de referência.</t>
  </si>
  <si>
    <t>Pessoas que, independentemente de no momento de observação - zero horas do dia de referência - estarem presentes ou ausentes numa determinada unidade de alojamento, aí habitam a maior parte do ano com a família ou detêm a totalidade ou a maior parte dos seus haveres.</t>
  </si>
  <si>
    <t>Documento que regista as alterações nos limites administrativos territoriais dos Municipios, neste caso em particular do Municipio de Lisboa. Apresentam-se assim dados de acordo com a CAOP de 2011 e CAOP de 2013.</t>
  </si>
  <si>
    <t>CAOP - Carta Administrativa Oficial de Portugal</t>
  </si>
  <si>
    <t xml:space="preserve">fonte: Câmara Municipal de Lisboa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</si>
</sst>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#,##0.0"/>
  </numFmts>
  <fonts count="41" x14ac:knownFonts="1">
    <font>
      <sz val="8"/>
      <color theme="1"/>
      <name val="Verdan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3"/>
      <name val="Arial"/>
      <family val="2"/>
    </font>
    <font>
      <sz val="10"/>
      <name val="Arial"/>
      <family val="2"/>
    </font>
    <font>
      <sz val="6"/>
      <color indexed="8"/>
      <name val="Arial"/>
      <family val="2"/>
    </font>
    <font>
      <sz val="10"/>
      <name val="MS Sans Serif"/>
      <family val="2"/>
    </font>
    <font>
      <b/>
      <sz val="8"/>
      <color indexed="8"/>
      <name val="Arial"/>
      <family val="2"/>
    </font>
    <font>
      <b/>
      <sz val="8"/>
      <color theme="1"/>
      <name val="Arial"/>
      <family val="2"/>
    </font>
    <font>
      <b/>
      <sz val="9"/>
      <color theme="0"/>
      <name val="Arial"/>
      <family val="2"/>
    </font>
    <font>
      <sz val="9"/>
      <color theme="4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9"/>
      <color theme="4"/>
      <name val="Arial"/>
      <family val="2"/>
    </font>
    <font>
      <b/>
      <sz val="9"/>
      <name val="Arial"/>
      <family val="2"/>
    </font>
    <font>
      <sz val="8"/>
      <color theme="1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Calibri"/>
      <family val="2"/>
      <scheme val="minor"/>
    </font>
    <font>
      <b/>
      <sz val="10"/>
      <color theme="0"/>
      <name val="Arial"/>
      <family val="2"/>
    </font>
    <font>
      <b/>
      <u/>
      <sz val="10"/>
      <name val="Arial"/>
      <family val="2"/>
    </font>
    <font>
      <b/>
      <sz val="9"/>
      <color theme="4" tint="-0.249977111117893"/>
      <name val="Arial"/>
      <family val="2"/>
    </font>
    <font>
      <b/>
      <u/>
      <sz val="9"/>
      <color theme="4" tint="-0.249977111117893"/>
      <name val="Arial"/>
      <family val="2"/>
    </font>
    <font>
      <b/>
      <sz val="9"/>
      <color theme="5"/>
      <name val="Arial"/>
      <family val="2"/>
    </font>
    <font>
      <b/>
      <sz val="8"/>
      <color theme="4" tint="0.39997558519241921"/>
      <name val="Arial"/>
      <family val="2"/>
    </font>
    <font>
      <u/>
      <sz val="8"/>
      <color theme="1"/>
      <name val="Verdana"/>
      <family val="2"/>
    </font>
    <font>
      <sz val="11"/>
      <color theme="1"/>
      <name val="Arial"/>
      <family val="2"/>
    </font>
    <font>
      <b/>
      <u/>
      <sz val="10"/>
      <color theme="3"/>
      <name val="Arial"/>
      <family val="2"/>
    </font>
    <font>
      <sz val="9"/>
      <color theme="3"/>
      <name val="Arial"/>
      <family val="2"/>
    </font>
    <font>
      <u/>
      <sz val="9"/>
      <color theme="4" tint="-0.499984740745262"/>
      <name val="Arial"/>
      <family val="2"/>
    </font>
    <font>
      <sz val="9"/>
      <name val="Arial"/>
      <family val="2"/>
    </font>
    <font>
      <u/>
      <sz val="9"/>
      <color theme="4" tint="-0.249977111117893"/>
      <name val="Arial"/>
      <family val="2"/>
    </font>
    <font>
      <sz val="9"/>
      <color theme="4" tint="-0.249977111117893"/>
      <name val="Arial"/>
      <family val="2"/>
    </font>
    <font>
      <sz val="9"/>
      <color theme="0"/>
      <name val="Arial"/>
      <family val="2"/>
    </font>
    <font>
      <sz val="8"/>
      <color theme="0"/>
      <name val="Verdana"/>
      <family val="2"/>
    </font>
    <font>
      <sz val="8"/>
      <color theme="1"/>
      <name val="Calibri"/>
      <family val="2"/>
      <scheme val="minor"/>
    </font>
    <font>
      <b/>
      <u/>
      <sz val="9"/>
      <color theme="3"/>
      <name val="Arial"/>
      <family val="2"/>
    </font>
    <font>
      <sz val="9"/>
      <color rgb="FF4F81BD"/>
      <name val="Arial"/>
      <family val="2"/>
    </font>
    <font>
      <sz val="9"/>
      <color rgb="FFFFFFFF"/>
      <name val="Arial"/>
      <family val="2"/>
    </font>
    <font>
      <b/>
      <sz val="8"/>
      <color theme="0" tint="-0.499984740745262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FF"/>
        <bgColor rgb="FF000000"/>
      </patternFill>
    </fill>
  </fills>
  <borders count="33">
    <border>
      <left/>
      <right/>
      <top/>
      <bottom/>
      <diagonal/>
    </border>
    <border>
      <left style="dashed">
        <color theme="3" tint="-0.24994659260841701"/>
      </left>
      <right/>
      <top/>
      <bottom/>
      <diagonal/>
    </border>
    <border>
      <left/>
      <right style="dashed">
        <color theme="3" tint="-0.24994659260841701"/>
      </right>
      <top/>
      <bottom/>
      <diagonal/>
    </border>
    <border>
      <left style="dashed">
        <color theme="3" tint="-0.24994659260841701"/>
      </left>
      <right/>
      <top/>
      <bottom style="dashed">
        <color theme="3" tint="-0.24994659260841701"/>
      </bottom>
      <diagonal/>
    </border>
    <border>
      <left/>
      <right/>
      <top/>
      <bottom style="dashed">
        <color theme="3" tint="-0.24994659260841701"/>
      </bottom>
      <diagonal/>
    </border>
    <border>
      <left/>
      <right style="dashed">
        <color theme="3" tint="-0.24994659260841701"/>
      </right>
      <top/>
      <bottom style="dashed">
        <color theme="3" tint="-0.24994659260841701"/>
      </bottom>
      <diagonal/>
    </border>
    <border>
      <left style="dashed">
        <color theme="3" tint="-0.24994659260841701"/>
      </left>
      <right style="dashed">
        <color theme="3" tint="-0.24994659260841701"/>
      </right>
      <top/>
      <bottom style="dashed">
        <color theme="3" tint="-0.24994659260841701"/>
      </bottom>
      <diagonal/>
    </border>
    <border>
      <left style="dashed">
        <color theme="3" tint="-0.24994659260841701"/>
      </left>
      <right style="dashed">
        <color theme="3" tint="-0.24994659260841701"/>
      </right>
      <top/>
      <bottom/>
      <diagonal/>
    </border>
    <border>
      <left style="dashed">
        <color theme="4" tint="-0.24994659260841701"/>
      </left>
      <right/>
      <top style="dashed">
        <color theme="4" tint="-0.24994659260841701"/>
      </top>
      <bottom/>
      <diagonal/>
    </border>
    <border>
      <left/>
      <right/>
      <top style="dashed">
        <color theme="4" tint="-0.24994659260841701"/>
      </top>
      <bottom/>
      <diagonal/>
    </border>
    <border>
      <left/>
      <right style="dashed">
        <color theme="4" tint="-0.24994659260841701"/>
      </right>
      <top style="dashed">
        <color theme="4" tint="-0.24994659260841701"/>
      </top>
      <bottom/>
      <diagonal/>
    </border>
    <border>
      <left style="dashed">
        <color theme="4" tint="-0.24994659260841701"/>
      </left>
      <right/>
      <top/>
      <bottom/>
      <diagonal/>
    </border>
    <border>
      <left/>
      <right style="dashed">
        <color theme="4" tint="-0.24994659260841701"/>
      </right>
      <top/>
      <bottom/>
      <diagonal/>
    </border>
    <border>
      <left style="dashed">
        <color theme="4" tint="-0.24994659260841701"/>
      </left>
      <right/>
      <top/>
      <bottom style="dashed">
        <color theme="4" tint="-0.24994659260841701"/>
      </bottom>
      <diagonal/>
    </border>
    <border>
      <left/>
      <right/>
      <top/>
      <bottom style="dashed">
        <color theme="4" tint="-0.24994659260841701"/>
      </bottom>
      <diagonal/>
    </border>
    <border>
      <left/>
      <right style="dashed">
        <color theme="4" tint="-0.24994659260841701"/>
      </right>
      <top/>
      <bottom style="dashed">
        <color theme="4" tint="-0.24994659260841701"/>
      </bottom>
      <diagonal/>
    </border>
    <border>
      <left style="dashed">
        <color theme="4" tint="-0.24994659260841701"/>
      </left>
      <right style="dashed">
        <color theme="4" tint="-0.24994659260841701"/>
      </right>
      <top style="dashed">
        <color theme="4" tint="-0.24994659260841701"/>
      </top>
      <bottom/>
      <diagonal/>
    </border>
    <border>
      <left style="dashed">
        <color theme="4" tint="-0.24994659260841701"/>
      </left>
      <right style="dashed">
        <color theme="4" tint="-0.24994659260841701"/>
      </right>
      <top/>
      <bottom/>
      <diagonal/>
    </border>
    <border>
      <left style="dashed">
        <color theme="4" tint="-0.24994659260841701"/>
      </left>
      <right style="dashed">
        <color theme="4" tint="-0.24994659260841701"/>
      </right>
      <top/>
      <bottom style="dashed">
        <color theme="4" tint="-0.24994659260841701"/>
      </bottom>
      <diagonal/>
    </border>
    <border>
      <left style="dashed">
        <color theme="4" tint="-0.24994659260841701"/>
      </left>
      <right/>
      <top style="dashed">
        <color theme="4" tint="-0.24994659260841701"/>
      </top>
      <bottom style="dashed">
        <color theme="4" tint="-0.24994659260841701"/>
      </bottom>
      <diagonal/>
    </border>
    <border>
      <left/>
      <right style="dashed">
        <color theme="4" tint="-0.24994659260841701"/>
      </right>
      <top style="dashed">
        <color theme="4" tint="-0.24994659260841701"/>
      </top>
      <bottom style="dashed">
        <color theme="4" tint="-0.2499465926084170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dashed">
        <color theme="4" tint="-0.24994659260841701"/>
      </top>
      <bottom style="dashed">
        <color theme="4" tint="-0.24994659260841701"/>
      </bottom>
      <diagonal/>
    </border>
    <border>
      <left style="dashed">
        <color theme="4" tint="-0.24994659260841701"/>
      </left>
      <right/>
      <top style="dashed">
        <color theme="0"/>
      </top>
      <bottom/>
      <diagonal/>
    </border>
    <border>
      <left/>
      <right/>
      <top style="dashed">
        <color theme="0"/>
      </top>
      <bottom/>
      <diagonal/>
    </border>
    <border>
      <left style="thin">
        <color indexed="9"/>
      </left>
      <right/>
      <top/>
      <bottom/>
      <diagonal/>
    </border>
  </borders>
  <cellStyleXfs count="10">
    <xf numFmtId="0" fontId="0" fillId="0" borderId="0"/>
    <xf numFmtId="0" fontId="4" fillId="0" borderId="0"/>
    <xf numFmtId="0" fontId="6" fillId="0" borderId="0"/>
    <xf numFmtId="0" fontId="4" fillId="0" borderId="0"/>
    <xf numFmtId="0" fontId="13" fillId="0" borderId="0" applyNumberFormat="0" applyFill="0" applyBorder="0" applyAlignment="0" applyProtection="0"/>
    <xf numFmtId="9" fontId="16" fillId="0" borderId="0" applyFont="0" applyFill="0" applyBorder="0" applyAlignment="0" applyProtection="0"/>
    <xf numFmtId="0" fontId="17" fillId="0" borderId="0"/>
    <xf numFmtId="0" fontId="4" fillId="0" borderId="0"/>
    <xf numFmtId="0" fontId="2" fillId="0" borderId="0"/>
    <xf numFmtId="0" fontId="1" fillId="0" borderId="0"/>
  </cellStyleXfs>
  <cellXfs count="290">
    <xf numFmtId="0" fontId="0" fillId="0" borderId="0" xfId="0"/>
    <xf numFmtId="0" fontId="0" fillId="2" borderId="0" xfId="0" applyFill="1"/>
    <xf numFmtId="0" fontId="3" fillId="3" borderId="0" xfId="0" applyFont="1" applyFill="1" applyBorder="1"/>
    <xf numFmtId="0" fontId="5" fillId="4" borderId="0" xfId="1" applyFont="1" applyFill="1" applyAlignment="1">
      <alignment vertical="center"/>
    </xf>
    <xf numFmtId="0" fontId="8" fillId="2" borderId="0" xfId="0" applyFont="1" applyFill="1" applyAlignment="1">
      <alignment horizontal="right" indent="1"/>
    </xf>
    <xf numFmtId="0" fontId="4" fillId="0" borderId="0" xfId="1"/>
    <xf numFmtId="0" fontId="12" fillId="2" borderId="0" xfId="0" applyFont="1" applyFill="1"/>
    <xf numFmtId="0" fontId="11" fillId="2" borderId="0" xfId="0" applyFont="1" applyFill="1"/>
    <xf numFmtId="0" fontId="11" fillId="2" borderId="0" xfId="0" applyFont="1" applyFill="1" applyAlignment="1"/>
    <xf numFmtId="0" fontId="12" fillId="2" borderId="0" xfId="0" applyFont="1" applyFill="1" applyBorder="1" applyAlignment="1">
      <alignment vertical="center"/>
    </xf>
    <xf numFmtId="0" fontId="11" fillId="2" borderId="0" xfId="0" applyFont="1" applyFill="1" applyAlignment="1">
      <alignment wrapText="1"/>
    </xf>
    <xf numFmtId="0" fontId="11" fillId="2" borderId="0" xfId="0" applyFont="1" applyFill="1" applyAlignment="1">
      <alignment vertical="center" wrapText="1"/>
    </xf>
    <xf numFmtId="0" fontId="11" fillId="2" borderId="0" xfId="0" applyFont="1" applyFill="1" applyAlignment="1">
      <alignment horizontal="justify" vertical="center" wrapText="1"/>
    </xf>
    <xf numFmtId="0" fontId="11" fillId="2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2" borderId="0" xfId="0" applyFont="1" applyFill="1" applyAlignment="1">
      <alignment vertical="center" wrapText="1"/>
    </xf>
    <xf numFmtId="0" fontId="0" fillId="0" borderId="0" xfId="0" applyBorder="1"/>
    <xf numFmtId="0" fontId="11" fillId="0" borderId="0" xfId="0" applyFont="1"/>
    <xf numFmtId="0" fontId="11" fillId="0" borderId="0" xfId="0" applyFont="1" applyAlignment="1">
      <alignment horizontal="justify" vertical="center"/>
    </xf>
    <xf numFmtId="3" fontId="0" fillId="0" borderId="0" xfId="0" applyNumberFormat="1"/>
    <xf numFmtId="164" fontId="0" fillId="0" borderId="0" xfId="5" applyNumberFormat="1" applyFont="1"/>
    <xf numFmtId="0" fontId="8" fillId="2" borderId="0" xfId="0" applyFont="1" applyFill="1" applyBorder="1" applyAlignment="1">
      <alignment horizontal="left"/>
    </xf>
    <xf numFmtId="0" fontId="19" fillId="2" borderId="0" xfId="0" applyFont="1" applyFill="1" applyBorder="1"/>
    <xf numFmtId="0" fontId="18" fillId="2" borderId="0" xfId="0" applyFont="1" applyFill="1" applyBorder="1"/>
    <xf numFmtId="0" fontId="0" fillId="2" borderId="0" xfId="0" applyFill="1" applyBorder="1"/>
    <xf numFmtId="0" fontId="21" fillId="2" borderId="0" xfId="4" applyFont="1" applyFill="1" applyBorder="1" applyAlignment="1"/>
    <xf numFmtId="0" fontId="18" fillId="0" borderId="0" xfId="0" applyFont="1" applyBorder="1" applyAlignment="1"/>
    <xf numFmtId="0" fontId="23" fillId="2" borderId="0" xfId="0" applyFont="1" applyFill="1"/>
    <xf numFmtId="0" fontId="22" fillId="3" borderId="0" xfId="0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5" fillId="2" borderId="0" xfId="0" applyFont="1" applyFill="1"/>
    <xf numFmtId="165" fontId="10" fillId="2" borderId="0" xfId="3" applyNumberFormat="1" applyFont="1" applyFill="1" applyBorder="1" applyAlignment="1" applyProtection="1">
      <alignment horizontal="center" vertical="center" wrapText="1"/>
    </xf>
    <xf numFmtId="0" fontId="22" fillId="8" borderId="0" xfId="0" applyFont="1" applyFill="1" applyBorder="1" applyAlignment="1">
      <alignment horizontal="center" vertical="center" wrapText="1"/>
    </xf>
    <xf numFmtId="0" fontId="4" fillId="2" borderId="0" xfId="1" applyFill="1"/>
    <xf numFmtId="0" fontId="22" fillId="2" borderId="0" xfId="0" applyFont="1" applyFill="1" applyBorder="1" applyAlignment="1">
      <alignment horizontal="center" vertical="center" wrapText="1"/>
    </xf>
    <xf numFmtId="164" fontId="0" fillId="2" borderId="0" xfId="5" applyNumberFormat="1" applyFont="1" applyFill="1"/>
    <xf numFmtId="0" fontId="0" fillId="0" borderId="0" xfId="0" applyAlignment="1">
      <alignment horizontal="right"/>
    </xf>
    <xf numFmtId="0" fontId="22" fillId="2" borderId="0" xfId="0" applyFont="1" applyFill="1" applyAlignment="1">
      <alignment horizontal="right"/>
    </xf>
    <xf numFmtId="0" fontId="26" fillId="0" borderId="0" xfId="0" applyFont="1"/>
    <xf numFmtId="0" fontId="26" fillId="2" borderId="0" xfId="0" applyFont="1" applyFill="1"/>
    <xf numFmtId="0" fontId="8" fillId="2" borderId="0" xfId="0" applyFont="1" applyFill="1" applyBorder="1" applyAlignment="1">
      <alignment horizontal="left"/>
    </xf>
    <xf numFmtId="0" fontId="0" fillId="0" borderId="0" xfId="0"/>
    <xf numFmtId="0" fontId="0" fillId="2" borderId="0" xfId="0" applyFill="1"/>
    <xf numFmtId="0" fontId="3" fillId="3" borderId="0" xfId="0" applyFont="1" applyFill="1" applyBorder="1"/>
    <xf numFmtId="0" fontId="8" fillId="2" borderId="0" xfId="0" applyFont="1" applyFill="1" applyAlignment="1">
      <alignment horizontal="right" indent="1"/>
    </xf>
    <xf numFmtId="0" fontId="4" fillId="0" borderId="0" xfId="1"/>
    <xf numFmtId="0" fontId="11" fillId="2" borderId="0" xfId="0" applyFont="1" applyFill="1"/>
    <xf numFmtId="0" fontId="3" fillId="3" borderId="0" xfId="0" applyFont="1" applyFill="1" applyBorder="1" applyAlignment="1">
      <alignment horizontal="left" indent="1"/>
    </xf>
    <xf numFmtId="0" fontId="14" fillId="6" borderId="0" xfId="0" applyFont="1" applyFill="1" applyBorder="1" applyAlignment="1">
      <alignment horizontal="left" indent="2"/>
    </xf>
    <xf numFmtId="0" fontId="3" fillId="2" borderId="0" xfId="0" applyFont="1" applyFill="1"/>
    <xf numFmtId="3" fontId="0" fillId="0" borderId="0" xfId="0" applyNumberFormat="1"/>
    <xf numFmtId="0" fontId="15" fillId="2" borderId="0" xfId="0" applyFont="1" applyFill="1"/>
    <xf numFmtId="0" fontId="4" fillId="2" borderId="0" xfId="1" applyFill="1" applyBorder="1"/>
    <xf numFmtId="0" fontId="27" fillId="2" borderId="0" xfId="0" applyFont="1" applyFill="1"/>
    <xf numFmtId="0" fontId="28" fillId="0" borderId="0" xfId="0" applyFont="1" applyAlignment="1"/>
    <xf numFmtId="0" fontId="18" fillId="2" borderId="0" xfId="0" applyFont="1" applyFill="1"/>
    <xf numFmtId="0" fontId="19" fillId="2" borderId="0" xfId="0" applyFont="1" applyFill="1"/>
    <xf numFmtId="0" fontId="29" fillId="2" borderId="0" xfId="0" applyFont="1" applyFill="1"/>
    <xf numFmtId="0" fontId="30" fillId="2" borderId="0" xfId="4" applyFont="1" applyFill="1" applyBorder="1" applyAlignment="1">
      <alignment horizontal="left" vertical="center" wrapText="1"/>
    </xf>
    <xf numFmtId="0" fontId="31" fillId="2" borderId="0" xfId="0" applyFont="1" applyFill="1"/>
    <xf numFmtId="0" fontId="3" fillId="2" borderId="0" xfId="0" applyFont="1" applyFill="1" applyAlignment="1">
      <alignment horizontal="center"/>
    </xf>
    <xf numFmtId="0" fontId="24" fillId="2" borderId="0" xfId="0" applyFont="1" applyFill="1"/>
    <xf numFmtId="0" fontId="22" fillId="0" borderId="0" xfId="4" applyFont="1" applyAlignment="1"/>
    <xf numFmtId="0" fontId="3" fillId="0" borderId="0" xfId="4" applyFont="1" applyAlignment="1"/>
    <xf numFmtId="0" fontId="3" fillId="2" borderId="0" xfId="0" applyFont="1" applyFill="1" applyAlignment="1">
      <alignment horizontal="center" vertical="center"/>
    </xf>
    <xf numFmtId="0" fontId="3" fillId="0" borderId="0" xfId="0" applyFont="1" applyAlignment="1"/>
    <xf numFmtId="0" fontId="22" fillId="2" borderId="0" xfId="0" applyFont="1" applyFill="1" applyAlignment="1">
      <alignment horizontal="center" vertical="center"/>
    </xf>
    <xf numFmtId="0" fontId="32" fillId="2" borderId="0" xfId="4" applyFont="1" applyFill="1" applyBorder="1" applyAlignment="1">
      <alignment horizontal="left" vertical="center" wrapText="1"/>
    </xf>
    <xf numFmtId="0" fontId="33" fillId="2" borderId="0" xfId="0" applyFont="1" applyFill="1"/>
    <xf numFmtId="0" fontId="33" fillId="0" borderId="0" xfId="0" applyFont="1" applyAlignment="1">
      <alignment horizontal="justify" vertical="center"/>
    </xf>
    <xf numFmtId="0" fontId="33" fillId="2" borderId="0" xfId="0" applyFont="1" applyFill="1" applyAlignment="1">
      <alignment horizontal="justify" vertical="center" wrapText="1"/>
    </xf>
    <xf numFmtId="0" fontId="11" fillId="0" borderId="0" xfId="8" applyFont="1" applyBorder="1"/>
    <xf numFmtId="0" fontId="10" fillId="0" borderId="0" xfId="8" applyFont="1" applyBorder="1" applyAlignment="1">
      <alignment horizontal="center"/>
    </xf>
    <xf numFmtId="0" fontId="3" fillId="3" borderId="0" xfId="8" applyFont="1" applyFill="1" applyBorder="1"/>
    <xf numFmtId="3" fontId="10" fillId="0" borderId="0" xfId="8" applyNumberFormat="1" applyFont="1" applyBorder="1" applyAlignment="1">
      <alignment horizontal="center"/>
    </xf>
    <xf numFmtId="0" fontId="3" fillId="3" borderId="0" xfId="8" applyFont="1" applyFill="1" applyBorder="1" applyAlignment="1">
      <alignment horizontal="left" indent="1"/>
    </xf>
    <xf numFmtId="0" fontId="14" fillId="6" borderId="0" xfId="8" applyFont="1" applyFill="1" applyBorder="1" applyAlignment="1">
      <alignment horizontal="left" indent="2"/>
    </xf>
    <xf numFmtId="0" fontId="8" fillId="0" borderId="0" xfId="8" applyFont="1" applyAlignment="1">
      <alignment horizontal="right"/>
    </xf>
    <xf numFmtId="3" fontId="10" fillId="0" borderId="1" xfId="8" applyNumberFormat="1" applyFont="1" applyBorder="1" applyAlignment="1">
      <alignment horizontal="center"/>
    </xf>
    <xf numFmtId="3" fontId="10" fillId="0" borderId="2" xfId="8" applyNumberFormat="1" applyFont="1" applyBorder="1" applyAlignment="1">
      <alignment horizontal="center"/>
    </xf>
    <xf numFmtId="3" fontId="10" fillId="0" borderId="3" xfId="8" applyNumberFormat="1" applyFont="1" applyBorder="1" applyAlignment="1">
      <alignment horizontal="center"/>
    </xf>
    <xf numFmtId="3" fontId="10" fillId="0" borderId="4" xfId="8" applyNumberFormat="1" applyFont="1" applyBorder="1" applyAlignment="1">
      <alignment horizontal="center"/>
    </xf>
    <xf numFmtId="3" fontId="10" fillId="0" borderId="5" xfId="8" applyNumberFormat="1" applyFont="1" applyBorder="1" applyAlignment="1">
      <alignment horizontal="center"/>
    </xf>
    <xf numFmtId="0" fontId="10" fillId="2" borderId="0" xfId="8" applyFont="1" applyFill="1" applyBorder="1" applyAlignment="1">
      <alignment horizontal="center"/>
    </xf>
    <xf numFmtId="0" fontId="22" fillId="2" borderId="0" xfId="8" applyFont="1" applyFill="1" applyBorder="1" applyAlignment="1">
      <alignment horizontal="center" vertical="center" wrapText="1"/>
    </xf>
    <xf numFmtId="3" fontId="10" fillId="2" borderId="0" xfId="8" applyNumberFormat="1" applyFont="1" applyFill="1" applyBorder="1" applyAlignment="1">
      <alignment horizontal="center"/>
    </xf>
    <xf numFmtId="0" fontId="22" fillId="2" borderId="0" xfId="8" applyFont="1" applyFill="1" applyBorder="1" applyAlignment="1">
      <alignment horizontal="center" vertical="center"/>
    </xf>
    <xf numFmtId="0" fontId="14" fillId="2" borderId="0" xfId="8" applyFont="1" applyFill="1" applyBorder="1" applyAlignment="1">
      <alignment horizontal="center" wrapText="1"/>
    </xf>
    <xf numFmtId="0" fontId="10" fillId="2" borderId="0" xfId="8" applyFont="1" applyFill="1" applyBorder="1" applyAlignment="1">
      <alignment horizontal="center" vertical="center" wrapText="1"/>
    </xf>
    <xf numFmtId="0" fontId="35" fillId="2" borderId="0" xfId="0" applyFont="1" applyFill="1" applyBorder="1"/>
    <xf numFmtId="0" fontId="34" fillId="2" borderId="0" xfId="8" applyFont="1" applyFill="1" applyBorder="1" applyAlignment="1">
      <alignment horizontal="center"/>
    </xf>
    <xf numFmtId="0" fontId="9" fillId="2" borderId="0" xfId="8" applyFont="1" applyFill="1" applyBorder="1" applyAlignment="1">
      <alignment horizontal="center" vertical="center" wrapText="1"/>
    </xf>
    <xf numFmtId="0" fontId="34" fillId="2" borderId="0" xfId="8" applyFont="1" applyFill="1" applyBorder="1" applyAlignment="1">
      <alignment horizontal="center" vertical="center" wrapText="1"/>
    </xf>
    <xf numFmtId="3" fontId="34" fillId="2" borderId="0" xfId="8" applyNumberFormat="1" applyFont="1" applyFill="1" applyBorder="1" applyAlignment="1">
      <alignment horizontal="center"/>
    </xf>
    <xf numFmtId="0" fontId="9" fillId="9" borderId="0" xfId="8" applyFont="1" applyFill="1" applyBorder="1" applyAlignment="1">
      <alignment horizontal="center" vertical="center" wrapText="1"/>
    </xf>
    <xf numFmtId="0" fontId="9" fillId="9" borderId="0" xfId="8" applyFont="1" applyFill="1" applyBorder="1" applyAlignment="1">
      <alignment horizontal="center" vertical="center"/>
    </xf>
    <xf numFmtId="164" fontId="10" fillId="0" borderId="1" xfId="5" applyNumberFormat="1" applyFont="1" applyBorder="1" applyAlignment="1">
      <alignment horizontal="center"/>
    </xf>
    <xf numFmtId="164" fontId="10" fillId="0" borderId="0" xfId="5" applyNumberFormat="1" applyFont="1" applyBorder="1" applyAlignment="1">
      <alignment horizontal="center"/>
    </xf>
    <xf numFmtId="164" fontId="10" fillId="0" borderId="2" xfId="5" applyNumberFormat="1" applyFont="1" applyBorder="1" applyAlignment="1">
      <alignment horizontal="center"/>
    </xf>
    <xf numFmtId="164" fontId="34" fillId="2" borderId="0" xfId="5" applyNumberFormat="1" applyFont="1" applyFill="1" applyBorder="1" applyAlignment="1">
      <alignment horizontal="center"/>
    </xf>
    <xf numFmtId="164" fontId="10" fillId="0" borderId="7" xfId="5" applyNumberFormat="1" applyFont="1" applyBorder="1" applyAlignment="1">
      <alignment horizontal="center"/>
    </xf>
    <xf numFmtId="164" fontId="10" fillId="0" borderId="3" xfId="5" applyNumberFormat="1" applyFont="1" applyBorder="1" applyAlignment="1">
      <alignment horizontal="center"/>
    </xf>
    <xf numFmtId="164" fontId="10" fillId="0" borderId="4" xfId="5" applyNumberFormat="1" applyFont="1" applyBorder="1" applyAlignment="1">
      <alignment horizontal="center"/>
    </xf>
    <xf numFmtId="164" fontId="10" fillId="0" borderId="5" xfId="5" applyNumberFormat="1" applyFont="1" applyBorder="1" applyAlignment="1">
      <alignment horizontal="center"/>
    </xf>
    <xf numFmtId="164" fontId="10" fillId="0" borderId="6" xfId="5" applyNumberFormat="1" applyFont="1" applyBorder="1" applyAlignment="1">
      <alignment horizontal="center"/>
    </xf>
    <xf numFmtId="164" fontId="10" fillId="2" borderId="0" xfId="5" applyNumberFormat="1" applyFont="1" applyFill="1" applyBorder="1" applyAlignment="1">
      <alignment horizontal="center"/>
    </xf>
    <xf numFmtId="0" fontId="11" fillId="2" borderId="0" xfId="9" applyFont="1" applyFill="1" applyAlignment="1">
      <alignment horizontal="center"/>
    </xf>
    <xf numFmtId="0" fontId="1" fillId="2" borderId="0" xfId="9" applyFill="1"/>
    <xf numFmtId="0" fontId="9" fillId="2" borderId="0" xfId="9" applyFont="1" applyFill="1" applyBorder="1" applyAlignment="1">
      <alignment vertical="center" wrapText="1"/>
    </xf>
    <xf numFmtId="0" fontId="9" fillId="2" borderId="0" xfId="9" applyFont="1" applyFill="1" applyBorder="1" applyAlignment="1">
      <alignment horizontal="center" vertical="center" wrapText="1"/>
    </xf>
    <xf numFmtId="0" fontId="14" fillId="2" borderId="0" xfId="9" applyFont="1" applyFill="1" applyBorder="1" applyAlignment="1">
      <alignment horizontal="center" vertical="center" wrapText="1"/>
    </xf>
    <xf numFmtId="0" fontId="3" fillId="3" borderId="0" xfId="9" applyFont="1" applyFill="1" applyBorder="1"/>
    <xf numFmtId="3" fontId="10" fillId="2" borderId="0" xfId="9" applyNumberFormat="1" applyFont="1" applyFill="1" applyAlignment="1">
      <alignment horizontal="center"/>
    </xf>
    <xf numFmtId="0" fontId="3" fillId="3" borderId="0" xfId="9" applyFont="1" applyFill="1" applyBorder="1" applyAlignment="1">
      <alignment horizontal="left" indent="1"/>
    </xf>
    <xf numFmtId="0" fontId="14" fillId="6" borderId="0" xfId="9" applyFont="1" applyFill="1" applyBorder="1" applyAlignment="1">
      <alignment horizontal="left" indent="2"/>
    </xf>
    <xf numFmtId="0" fontId="8" fillId="0" borderId="0" xfId="9" applyFont="1" applyAlignment="1">
      <alignment horizontal="right"/>
    </xf>
    <xf numFmtId="0" fontId="8" fillId="2" borderId="0" xfId="9" applyFont="1" applyFill="1" applyAlignment="1">
      <alignment vertical="center"/>
    </xf>
    <xf numFmtId="0" fontId="3" fillId="2" borderId="0" xfId="9" applyFont="1" applyFill="1" applyBorder="1" applyAlignment="1">
      <alignment horizontal="center" vertical="center" wrapText="1"/>
    </xf>
    <xf numFmtId="3" fontId="10" fillId="2" borderId="0" xfId="9" applyNumberFormat="1" applyFont="1" applyFill="1" applyBorder="1" applyAlignment="1">
      <alignment horizontal="center"/>
    </xf>
    <xf numFmtId="0" fontId="11" fillId="2" borderId="0" xfId="9" applyFont="1" applyFill="1" applyBorder="1" applyAlignment="1">
      <alignment horizontal="center"/>
    </xf>
    <xf numFmtId="164" fontId="10" fillId="2" borderId="0" xfId="5" applyNumberFormat="1" applyFont="1" applyFill="1" applyAlignment="1">
      <alignment horizontal="center"/>
    </xf>
    <xf numFmtId="0" fontId="1" fillId="0" borderId="0" xfId="9" applyBorder="1"/>
    <xf numFmtId="0" fontId="1" fillId="2" borderId="0" xfId="9" applyFill="1" applyBorder="1"/>
    <xf numFmtId="0" fontId="14" fillId="0" borderId="0" xfId="9" applyFont="1" applyBorder="1" applyAlignment="1">
      <alignment horizontal="center" vertical="center" wrapText="1"/>
    </xf>
    <xf numFmtId="0" fontId="36" fillId="0" borderId="0" xfId="9" applyFont="1" applyBorder="1"/>
    <xf numFmtId="3" fontId="10" fillId="0" borderId="0" xfId="9" applyNumberFormat="1" applyFont="1" applyBorder="1" applyAlignment="1">
      <alignment horizontal="center"/>
    </xf>
    <xf numFmtId="0" fontId="10" fillId="0" borderId="0" xfId="9" applyFont="1" applyBorder="1" applyAlignment="1">
      <alignment horizontal="center"/>
    </xf>
    <xf numFmtId="0" fontId="36" fillId="2" borderId="0" xfId="9" applyFont="1" applyFill="1" applyBorder="1"/>
    <xf numFmtId="0" fontId="10" fillId="2" borderId="0" xfId="9" applyFont="1" applyFill="1" applyBorder="1" applyAlignment="1">
      <alignment horizontal="center"/>
    </xf>
    <xf numFmtId="0" fontId="1" fillId="0" borderId="0" xfId="9" applyBorder="1" applyAlignment="1">
      <alignment vertical="center"/>
    </xf>
    <xf numFmtId="0" fontId="14" fillId="2" borderId="0" xfId="9" applyFont="1" applyFill="1" applyBorder="1" applyAlignment="1">
      <alignment horizontal="center" vertical="center"/>
    </xf>
    <xf numFmtId="0" fontId="14" fillId="2" borderId="0" xfId="9" applyFont="1" applyFill="1" applyBorder="1" applyAlignment="1">
      <alignment vertical="center"/>
    </xf>
    <xf numFmtId="0" fontId="1" fillId="2" borderId="0" xfId="9" applyFill="1" applyBorder="1" applyAlignment="1">
      <alignment vertical="center"/>
    </xf>
    <xf numFmtId="0" fontId="22" fillId="3" borderId="0" xfId="0" applyFont="1" applyFill="1" applyBorder="1" applyAlignment="1">
      <alignment horizontal="left" vertical="center"/>
    </xf>
    <xf numFmtId="0" fontId="37" fillId="0" borderId="0" xfId="4" applyFont="1"/>
    <xf numFmtId="0" fontId="37" fillId="0" borderId="0" xfId="4" quotePrefix="1" applyFont="1"/>
    <xf numFmtId="0" fontId="37" fillId="0" borderId="0" xfId="0" applyFont="1"/>
    <xf numFmtId="0" fontId="3" fillId="10" borderId="0" xfId="9" applyFont="1" applyFill="1" applyBorder="1" applyAlignment="1">
      <alignment horizontal="center" vertical="center" wrapText="1"/>
    </xf>
    <xf numFmtId="0" fontId="37" fillId="0" borderId="0" xfId="4" applyFont="1" applyAlignment="1"/>
    <xf numFmtId="0" fontId="20" fillId="7" borderId="0" xfId="0" applyFont="1" applyFill="1" applyBorder="1" applyAlignment="1">
      <alignment horizontal="center" vertical="center" wrapText="1"/>
    </xf>
    <xf numFmtId="0" fontId="21" fillId="2" borderId="0" xfId="4" applyFont="1" applyFill="1" applyBorder="1" applyAlignment="1"/>
    <xf numFmtId="0" fontId="18" fillId="0" borderId="0" xfId="0" applyFont="1" applyBorder="1" applyAlignment="1"/>
    <xf numFmtId="0" fontId="37" fillId="2" borderId="0" xfId="4" applyFont="1" applyFill="1" applyBorder="1" applyAlignment="1">
      <alignment horizontal="left" vertical="center" wrapText="1"/>
    </xf>
    <xf numFmtId="0" fontId="22" fillId="2" borderId="0" xfId="4" applyFont="1" applyFill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9" fillId="7" borderId="0" xfId="0" applyFont="1" applyFill="1" applyBorder="1" applyAlignment="1">
      <alignment horizontal="center" vertical="center" wrapText="1"/>
    </xf>
    <xf numFmtId="0" fontId="22" fillId="7" borderId="0" xfId="0" applyFont="1" applyFill="1" applyBorder="1" applyAlignment="1">
      <alignment horizontal="center" vertical="center" wrapText="1"/>
    </xf>
    <xf numFmtId="0" fontId="8" fillId="0" borderId="0" xfId="8" applyFont="1" applyAlignment="1">
      <alignment horizontal="left"/>
    </xf>
    <xf numFmtId="0" fontId="9" fillId="7" borderId="0" xfId="8" applyFont="1" applyFill="1" applyBorder="1" applyAlignment="1">
      <alignment horizontal="center" vertical="center" wrapText="1"/>
    </xf>
    <xf numFmtId="0" fontId="3" fillId="10" borderId="0" xfId="8" applyFont="1" applyFill="1" applyBorder="1" applyAlignment="1">
      <alignment horizontal="center" vertical="center" wrapText="1"/>
    </xf>
    <xf numFmtId="0" fontId="9" fillId="10" borderId="0" xfId="8" applyFont="1" applyFill="1" applyBorder="1" applyAlignment="1">
      <alignment horizontal="center" vertical="center" wrapText="1"/>
    </xf>
    <xf numFmtId="0" fontId="3" fillId="10" borderId="0" xfId="8" applyFont="1" applyFill="1" applyBorder="1" applyAlignment="1">
      <alignment horizontal="center" vertical="center"/>
    </xf>
    <xf numFmtId="0" fontId="9" fillId="9" borderId="0" xfId="8" applyFont="1" applyFill="1" applyBorder="1" applyAlignment="1">
      <alignment horizontal="center" vertical="center" wrapText="1"/>
    </xf>
    <xf numFmtId="0" fontId="3" fillId="8" borderId="0" xfId="8" applyFont="1" applyFill="1" applyBorder="1" applyAlignment="1">
      <alignment horizontal="center" vertical="center" wrapText="1"/>
    </xf>
    <xf numFmtId="0" fontId="3" fillId="10" borderId="0" xfId="9" applyFont="1" applyFill="1" applyBorder="1" applyAlignment="1">
      <alignment horizontal="center" vertical="center" wrapText="1"/>
    </xf>
    <xf numFmtId="0" fontId="9" fillId="9" borderId="0" xfId="9" applyFont="1" applyFill="1" applyBorder="1" applyAlignment="1">
      <alignment horizontal="center" vertical="center" wrapText="1"/>
    </xf>
    <xf numFmtId="0" fontId="8" fillId="0" borderId="0" xfId="9" applyFont="1" applyAlignment="1">
      <alignment horizontal="left"/>
    </xf>
    <xf numFmtId="0" fontId="9" fillId="7" borderId="0" xfId="9" applyFont="1" applyFill="1" applyBorder="1" applyAlignment="1">
      <alignment horizontal="center" vertical="center" wrapText="1"/>
    </xf>
    <xf numFmtId="0" fontId="9" fillId="11" borderId="0" xfId="9" applyFont="1" applyFill="1" applyBorder="1" applyAlignment="1">
      <alignment horizontal="center" vertical="center" wrapText="1"/>
    </xf>
    <xf numFmtId="0" fontId="7" fillId="5" borderId="0" xfId="2" applyNumberFormat="1" applyFont="1" applyFill="1" applyBorder="1" applyAlignment="1" applyProtection="1">
      <alignment horizontal="left" wrapText="1"/>
    </xf>
    <xf numFmtId="3" fontId="10" fillId="2" borderId="0" xfId="3" applyNumberFormat="1" applyFont="1" applyFill="1" applyBorder="1" applyAlignment="1" applyProtection="1">
      <alignment horizontal="center" vertical="center" wrapText="1"/>
    </xf>
    <xf numFmtId="0" fontId="3" fillId="12" borderId="0" xfId="0" applyFont="1" applyFill="1" applyBorder="1" applyAlignment="1">
      <alignment horizontal="left" indent="2"/>
    </xf>
    <xf numFmtId="3" fontId="14" fillId="2" borderId="0" xfId="3" applyNumberFormat="1" applyFont="1" applyFill="1" applyBorder="1" applyAlignment="1" applyProtection="1">
      <alignment horizontal="center" vertical="center" wrapText="1"/>
    </xf>
    <xf numFmtId="165" fontId="14" fillId="2" borderId="0" xfId="3" applyNumberFormat="1" applyFont="1" applyFill="1" applyBorder="1" applyAlignment="1" applyProtection="1">
      <alignment horizontal="center" vertical="center" wrapText="1"/>
    </xf>
    <xf numFmtId="0" fontId="9" fillId="14" borderId="0" xfId="8" applyFont="1" applyFill="1" applyBorder="1" applyAlignment="1">
      <alignment horizontal="center" vertical="center" wrapText="1"/>
    </xf>
    <xf numFmtId="0" fontId="3" fillId="12" borderId="0" xfId="8" applyFont="1" applyFill="1" applyBorder="1" applyAlignment="1">
      <alignment horizontal="left" indent="1"/>
    </xf>
    <xf numFmtId="0" fontId="22" fillId="10" borderId="0" xfId="8" applyFont="1" applyFill="1" applyBorder="1" applyAlignment="1">
      <alignment horizontal="center" vertical="center" wrapText="1"/>
    </xf>
    <xf numFmtId="0" fontId="3" fillId="13" borderId="0" xfId="8" applyFont="1" applyFill="1" applyBorder="1" applyAlignment="1">
      <alignment horizontal="center" vertical="center"/>
    </xf>
    <xf numFmtId="0" fontId="8" fillId="0" borderId="0" xfId="8" applyFont="1" applyBorder="1" applyAlignment="1"/>
    <xf numFmtId="0" fontId="22" fillId="2" borderId="0" xfId="8" applyFont="1" applyFill="1" applyBorder="1" applyAlignment="1">
      <alignment horizontal="center" vertical="center" wrapText="1"/>
    </xf>
    <xf numFmtId="0" fontId="22" fillId="2" borderId="8" xfId="8" applyFont="1" applyFill="1" applyBorder="1" applyAlignment="1">
      <alignment horizontal="center" vertical="center" wrapText="1"/>
    </xf>
    <xf numFmtId="0" fontId="22" fillId="2" borderId="9" xfId="8" applyFont="1" applyFill="1" applyBorder="1" applyAlignment="1">
      <alignment horizontal="center" vertical="center" wrapText="1"/>
    </xf>
    <xf numFmtId="0" fontId="22" fillId="2" borderId="10" xfId="8" applyFont="1" applyFill="1" applyBorder="1" applyAlignment="1">
      <alignment horizontal="center" vertical="center" wrapText="1"/>
    </xf>
    <xf numFmtId="0" fontId="22" fillId="2" borderId="11" xfId="8" applyFont="1" applyFill="1" applyBorder="1" applyAlignment="1">
      <alignment horizontal="center" vertical="center" wrapText="1"/>
    </xf>
    <xf numFmtId="0" fontId="22" fillId="2" borderId="12" xfId="8" applyFont="1" applyFill="1" applyBorder="1" applyAlignment="1">
      <alignment horizontal="center" vertical="center" wrapText="1"/>
    </xf>
    <xf numFmtId="0" fontId="22" fillId="2" borderId="13" xfId="8" applyFont="1" applyFill="1" applyBorder="1" applyAlignment="1">
      <alignment horizontal="center" vertical="center" wrapText="1"/>
    </xf>
    <xf numFmtId="0" fontId="22" fillId="2" borderId="14" xfId="8" applyFont="1" applyFill="1" applyBorder="1" applyAlignment="1">
      <alignment horizontal="center" vertical="center" wrapText="1"/>
    </xf>
    <xf numFmtId="0" fontId="22" fillId="2" borderId="15" xfId="8" applyFont="1" applyFill="1" applyBorder="1" applyAlignment="1">
      <alignment horizontal="center" vertical="center" wrapText="1"/>
    </xf>
    <xf numFmtId="3" fontId="10" fillId="0" borderId="8" xfId="8" applyNumberFormat="1" applyFont="1" applyBorder="1" applyAlignment="1">
      <alignment horizontal="center"/>
    </xf>
    <xf numFmtId="3" fontId="10" fillId="0" borderId="9" xfId="8" applyNumberFormat="1" applyFont="1" applyBorder="1" applyAlignment="1">
      <alignment horizontal="center"/>
    </xf>
    <xf numFmtId="3" fontId="10" fillId="0" borderId="10" xfId="8" applyNumberFormat="1" applyFont="1" applyBorder="1" applyAlignment="1">
      <alignment horizontal="center"/>
    </xf>
    <xf numFmtId="3" fontId="10" fillId="0" borderId="11" xfId="8" applyNumberFormat="1" applyFont="1" applyBorder="1" applyAlignment="1">
      <alignment horizontal="center"/>
    </xf>
    <xf numFmtId="3" fontId="10" fillId="0" borderId="12" xfId="8" applyNumberFormat="1" applyFont="1" applyBorder="1" applyAlignment="1">
      <alignment horizontal="center"/>
    </xf>
    <xf numFmtId="3" fontId="10" fillId="0" borderId="13" xfId="8" applyNumberFormat="1" applyFont="1" applyBorder="1" applyAlignment="1">
      <alignment horizontal="center"/>
    </xf>
    <xf numFmtId="3" fontId="10" fillId="0" borderId="14" xfId="8" applyNumberFormat="1" applyFont="1" applyBorder="1" applyAlignment="1">
      <alignment horizontal="center"/>
    </xf>
    <xf numFmtId="3" fontId="10" fillId="0" borderId="15" xfId="8" applyNumberFormat="1" applyFont="1" applyBorder="1" applyAlignment="1">
      <alignment horizontal="center"/>
    </xf>
    <xf numFmtId="3" fontId="10" fillId="0" borderId="16" xfId="8" applyNumberFormat="1" applyFont="1" applyBorder="1" applyAlignment="1">
      <alignment horizontal="center"/>
    </xf>
    <xf numFmtId="3" fontId="10" fillId="0" borderId="17" xfId="8" applyNumberFormat="1" applyFont="1" applyBorder="1" applyAlignment="1">
      <alignment horizontal="center"/>
    </xf>
    <xf numFmtId="3" fontId="14" fillId="0" borderId="17" xfId="8" applyNumberFormat="1" applyFont="1" applyBorder="1" applyAlignment="1">
      <alignment horizontal="center"/>
    </xf>
    <xf numFmtId="3" fontId="14" fillId="0" borderId="18" xfId="8" applyNumberFormat="1" applyFont="1" applyBorder="1" applyAlignment="1">
      <alignment horizontal="center"/>
    </xf>
    <xf numFmtId="0" fontId="22" fillId="2" borderId="19" xfId="8" applyFont="1" applyFill="1" applyBorder="1" applyAlignment="1">
      <alignment horizontal="center" vertical="center" wrapText="1"/>
    </xf>
    <xf numFmtId="0" fontId="22" fillId="2" borderId="20" xfId="8" applyFont="1" applyFill="1" applyBorder="1" applyAlignment="1">
      <alignment horizontal="center" vertical="center"/>
    </xf>
    <xf numFmtId="0" fontId="22" fillId="2" borderId="8" xfId="8" applyFont="1" applyFill="1" applyBorder="1" applyAlignment="1">
      <alignment horizontal="center" vertical="center" wrapText="1"/>
    </xf>
    <xf numFmtId="0" fontId="22" fillId="2" borderId="10" xfId="8" applyFont="1" applyFill="1" applyBorder="1" applyAlignment="1">
      <alignment horizontal="center" vertical="center" wrapText="1"/>
    </xf>
    <xf numFmtId="3" fontId="10" fillId="0" borderId="18" xfId="8" applyNumberFormat="1" applyFont="1" applyBorder="1" applyAlignment="1">
      <alignment horizontal="center"/>
    </xf>
    <xf numFmtId="0" fontId="22" fillId="10" borderId="0" xfId="8" applyFont="1" applyFill="1" applyBorder="1" applyAlignment="1">
      <alignment horizontal="center" vertical="center" wrapText="1"/>
    </xf>
    <xf numFmtId="0" fontId="9" fillId="15" borderId="11" xfId="0" applyFont="1" applyFill="1" applyBorder="1" applyAlignment="1">
      <alignment horizontal="center" vertical="center" wrapText="1"/>
    </xf>
    <xf numFmtId="0" fontId="9" fillId="15" borderId="0" xfId="0" applyFont="1" applyFill="1" applyBorder="1" applyAlignment="1">
      <alignment horizontal="center" vertical="center" wrapText="1"/>
    </xf>
    <xf numFmtId="0" fontId="22" fillId="2" borderId="10" xfId="8" applyFont="1" applyFill="1" applyBorder="1" applyAlignment="1">
      <alignment horizontal="center" vertical="center"/>
    </xf>
    <xf numFmtId="164" fontId="10" fillId="0" borderId="8" xfId="5" applyNumberFormat="1" applyFont="1" applyBorder="1" applyAlignment="1">
      <alignment horizontal="center"/>
    </xf>
    <xf numFmtId="164" fontId="10" fillId="0" borderId="9" xfId="5" applyNumberFormat="1" applyFont="1" applyBorder="1" applyAlignment="1">
      <alignment horizontal="center"/>
    </xf>
    <xf numFmtId="164" fontId="10" fillId="0" borderId="10" xfId="5" applyNumberFormat="1" applyFont="1" applyBorder="1" applyAlignment="1">
      <alignment horizontal="center"/>
    </xf>
    <xf numFmtId="164" fontId="10" fillId="0" borderId="11" xfId="5" applyNumberFormat="1" applyFont="1" applyBorder="1" applyAlignment="1">
      <alignment horizontal="center"/>
    </xf>
    <xf numFmtId="164" fontId="10" fillId="0" borderId="12" xfId="5" applyNumberFormat="1" applyFont="1" applyBorder="1" applyAlignment="1">
      <alignment horizontal="center"/>
    </xf>
    <xf numFmtId="164" fontId="10" fillId="0" borderId="13" xfId="5" applyNumberFormat="1" applyFont="1" applyBorder="1" applyAlignment="1">
      <alignment horizontal="center"/>
    </xf>
    <xf numFmtId="164" fontId="10" fillId="0" borderId="14" xfId="5" applyNumberFormat="1" applyFont="1" applyBorder="1" applyAlignment="1">
      <alignment horizontal="center"/>
    </xf>
    <xf numFmtId="164" fontId="10" fillId="0" borderId="15" xfId="5" applyNumberFormat="1" applyFont="1" applyBorder="1" applyAlignment="1">
      <alignment horizontal="center"/>
    </xf>
    <xf numFmtId="3" fontId="38" fillId="0" borderId="16" xfId="0" applyNumberFormat="1" applyFont="1" applyFill="1" applyBorder="1" applyAlignment="1">
      <alignment horizontal="center"/>
    </xf>
    <xf numFmtId="3" fontId="38" fillId="0" borderId="17" xfId="0" applyNumberFormat="1" applyFont="1" applyFill="1" applyBorder="1" applyAlignment="1">
      <alignment horizontal="center"/>
    </xf>
    <xf numFmtId="3" fontId="38" fillId="0" borderId="18" xfId="0" applyNumberFormat="1" applyFont="1" applyFill="1" applyBorder="1" applyAlignment="1">
      <alignment horizontal="center"/>
    </xf>
    <xf numFmtId="164" fontId="10" fillId="2" borderId="16" xfId="3" applyNumberFormat="1" applyFont="1" applyFill="1" applyBorder="1" applyAlignment="1" applyProtection="1">
      <alignment horizontal="center" vertical="center" wrapText="1"/>
    </xf>
    <xf numFmtId="164" fontId="10" fillId="2" borderId="17" xfId="3" applyNumberFormat="1" applyFont="1" applyFill="1" applyBorder="1" applyAlignment="1" applyProtection="1">
      <alignment horizontal="center" vertical="center" wrapText="1"/>
    </xf>
    <xf numFmtId="164" fontId="14" fillId="2" borderId="17" xfId="3" applyNumberFormat="1" applyFont="1" applyFill="1" applyBorder="1" applyAlignment="1" applyProtection="1">
      <alignment horizontal="center" vertical="center" wrapText="1"/>
    </xf>
    <xf numFmtId="164" fontId="14" fillId="2" borderId="18" xfId="3" applyNumberFormat="1" applyFont="1" applyFill="1" applyBorder="1" applyAlignment="1" applyProtection="1">
      <alignment horizontal="center" vertical="center" wrapText="1"/>
    </xf>
    <xf numFmtId="164" fontId="10" fillId="2" borderId="18" xfId="3" applyNumberFormat="1" applyFont="1" applyFill="1" applyBorder="1" applyAlignment="1" applyProtection="1">
      <alignment horizontal="center" vertical="center" wrapText="1"/>
    </xf>
    <xf numFmtId="0" fontId="10" fillId="2" borderId="0" xfId="8" applyFont="1" applyFill="1" applyBorder="1" applyAlignment="1"/>
    <xf numFmtId="0" fontId="22" fillId="2" borderId="20" xfId="8" applyFont="1" applyFill="1" applyBorder="1" applyAlignment="1">
      <alignment horizontal="center" vertical="center" wrapText="1"/>
    </xf>
    <xf numFmtId="0" fontId="3" fillId="13" borderId="26" xfId="8" applyFont="1" applyFill="1" applyBorder="1" applyAlignment="1">
      <alignment horizontal="center" vertical="center"/>
    </xf>
    <xf numFmtId="0" fontId="3" fillId="13" borderId="27" xfId="8" applyFont="1" applyFill="1" applyBorder="1" applyAlignment="1">
      <alignment horizontal="center" vertical="center"/>
    </xf>
    <xf numFmtId="0" fontId="3" fillId="13" borderId="28" xfId="8" applyFont="1" applyFill="1" applyBorder="1" applyAlignment="1">
      <alignment horizontal="center" vertical="center"/>
    </xf>
    <xf numFmtId="0" fontId="3" fillId="8" borderId="21" xfId="8" applyFont="1" applyFill="1" applyBorder="1" applyAlignment="1">
      <alignment horizontal="center" vertical="center" wrapText="1"/>
    </xf>
    <xf numFmtId="0" fontId="3" fillId="8" borderId="22" xfId="8" applyFont="1" applyFill="1" applyBorder="1" applyAlignment="1">
      <alignment horizontal="center" vertical="center" wrapText="1"/>
    </xf>
    <xf numFmtId="0" fontId="3" fillId="8" borderId="23" xfId="8" applyFont="1" applyFill="1" applyBorder="1" applyAlignment="1">
      <alignment horizontal="center" vertical="center" wrapText="1"/>
    </xf>
    <xf numFmtId="0" fontId="10" fillId="2" borderId="2" xfId="8" applyFont="1" applyFill="1" applyBorder="1" applyAlignment="1"/>
    <xf numFmtId="164" fontId="38" fillId="0" borderId="0" xfId="5" applyNumberFormat="1" applyFont="1" applyFill="1" applyBorder="1" applyAlignment="1">
      <alignment horizontal="center"/>
    </xf>
    <xf numFmtId="164" fontId="38" fillId="16" borderId="0" xfId="5" applyNumberFormat="1" applyFont="1" applyFill="1" applyBorder="1" applyAlignment="1">
      <alignment horizontal="center"/>
    </xf>
    <xf numFmtId="164" fontId="39" fillId="16" borderId="0" xfId="5" applyNumberFormat="1" applyFont="1" applyFill="1" applyBorder="1" applyAlignment="1">
      <alignment horizontal="center"/>
    </xf>
    <xf numFmtId="0" fontId="3" fillId="8" borderId="25" xfId="8" applyFont="1" applyFill="1" applyBorder="1" applyAlignment="1">
      <alignment horizontal="center" vertical="center" wrapText="1"/>
    </xf>
    <xf numFmtId="0" fontId="3" fillId="10" borderId="22" xfId="8" applyFont="1" applyFill="1" applyBorder="1" applyAlignment="1">
      <alignment horizontal="center" vertical="center"/>
    </xf>
    <xf numFmtId="0" fontId="3" fillId="10" borderId="24" xfId="8" applyFont="1" applyFill="1" applyBorder="1" applyAlignment="1">
      <alignment horizontal="center" vertical="center"/>
    </xf>
    <xf numFmtId="0" fontId="3" fillId="10" borderId="25" xfId="8" applyFont="1" applyFill="1" applyBorder="1" applyAlignment="1">
      <alignment horizontal="center" vertical="center"/>
    </xf>
    <xf numFmtId="0" fontId="3" fillId="12" borderId="0" xfId="8" applyFont="1" applyFill="1" applyBorder="1" applyAlignment="1">
      <alignment horizontal="left" indent="2"/>
    </xf>
    <xf numFmtId="164" fontId="10" fillId="0" borderId="16" xfId="5" applyNumberFormat="1" applyFont="1" applyBorder="1" applyAlignment="1">
      <alignment horizontal="center"/>
    </xf>
    <xf numFmtId="164" fontId="10" fillId="0" borderId="17" xfId="5" applyNumberFormat="1" applyFont="1" applyBorder="1" applyAlignment="1">
      <alignment horizontal="center"/>
    </xf>
    <xf numFmtId="164" fontId="10" fillId="0" borderId="18" xfId="5" applyNumberFormat="1" applyFont="1" applyBorder="1" applyAlignment="1">
      <alignment horizontal="center"/>
    </xf>
    <xf numFmtId="164" fontId="38" fillId="0" borderId="8" xfId="5" applyNumberFormat="1" applyFont="1" applyFill="1" applyBorder="1" applyAlignment="1">
      <alignment horizontal="center"/>
    </xf>
    <xf numFmtId="164" fontId="38" fillId="0" borderId="9" xfId="5" applyNumberFormat="1" applyFont="1" applyFill="1" applyBorder="1" applyAlignment="1">
      <alignment horizontal="center"/>
    </xf>
    <xf numFmtId="164" fontId="38" fillId="0" borderId="10" xfId="5" applyNumberFormat="1" applyFont="1" applyFill="1" applyBorder="1" applyAlignment="1">
      <alignment horizontal="center"/>
    </xf>
    <xf numFmtId="164" fontId="38" fillId="0" borderId="11" xfId="5" applyNumberFormat="1" applyFont="1" applyFill="1" applyBorder="1" applyAlignment="1">
      <alignment horizontal="center"/>
    </xf>
    <xf numFmtId="164" fontId="38" fillId="0" borderId="12" xfId="5" applyNumberFormat="1" applyFont="1" applyFill="1" applyBorder="1" applyAlignment="1">
      <alignment horizontal="center"/>
    </xf>
    <xf numFmtId="164" fontId="38" fillId="0" borderId="13" xfId="5" applyNumberFormat="1" applyFont="1" applyFill="1" applyBorder="1" applyAlignment="1">
      <alignment horizontal="center"/>
    </xf>
    <xf numFmtId="164" fontId="38" fillId="0" borderId="14" xfId="5" applyNumberFormat="1" applyFont="1" applyFill="1" applyBorder="1" applyAlignment="1">
      <alignment horizontal="center"/>
    </xf>
    <xf numFmtId="164" fontId="38" fillId="0" borderId="15" xfId="5" applyNumberFormat="1" applyFont="1" applyFill="1" applyBorder="1" applyAlignment="1">
      <alignment horizontal="center"/>
    </xf>
    <xf numFmtId="164" fontId="38" fillId="0" borderId="16" xfId="5" applyNumberFormat="1" applyFont="1" applyFill="1" applyBorder="1" applyAlignment="1">
      <alignment horizontal="center"/>
    </xf>
    <xf numFmtId="164" fontId="38" fillId="0" borderId="17" xfId="5" applyNumberFormat="1" applyFont="1" applyFill="1" applyBorder="1" applyAlignment="1">
      <alignment horizontal="center"/>
    </xf>
    <xf numFmtId="164" fontId="38" fillId="0" borderId="18" xfId="5" applyNumberFormat="1" applyFont="1" applyFill="1" applyBorder="1" applyAlignment="1">
      <alignment horizontal="center"/>
    </xf>
    <xf numFmtId="3" fontId="10" fillId="2" borderId="16" xfId="9" applyNumberFormat="1" applyFont="1" applyFill="1" applyBorder="1" applyAlignment="1">
      <alignment horizontal="center"/>
    </xf>
    <xf numFmtId="3" fontId="10" fillId="2" borderId="17" xfId="9" applyNumberFormat="1" applyFont="1" applyFill="1" applyBorder="1" applyAlignment="1">
      <alignment horizontal="center"/>
    </xf>
    <xf numFmtId="3" fontId="10" fillId="2" borderId="18" xfId="9" applyNumberFormat="1" applyFont="1" applyFill="1" applyBorder="1" applyAlignment="1">
      <alignment horizontal="center"/>
    </xf>
    <xf numFmtId="3" fontId="10" fillId="2" borderId="8" xfId="9" applyNumberFormat="1" applyFont="1" applyFill="1" applyBorder="1" applyAlignment="1">
      <alignment horizontal="center"/>
    </xf>
    <xf numFmtId="3" fontId="10" fillId="2" borderId="9" xfId="9" applyNumberFormat="1" applyFont="1" applyFill="1" applyBorder="1" applyAlignment="1">
      <alignment horizontal="center"/>
    </xf>
    <xf numFmtId="3" fontId="10" fillId="2" borderId="10" xfId="9" applyNumberFormat="1" applyFont="1" applyFill="1" applyBorder="1" applyAlignment="1">
      <alignment horizontal="center"/>
    </xf>
    <xf numFmtId="3" fontId="10" fillId="2" borderId="11" xfId="9" applyNumberFormat="1" applyFont="1" applyFill="1" applyBorder="1" applyAlignment="1">
      <alignment horizontal="center"/>
    </xf>
    <xf numFmtId="3" fontId="10" fillId="2" borderId="12" xfId="9" applyNumberFormat="1" applyFont="1" applyFill="1" applyBorder="1" applyAlignment="1">
      <alignment horizontal="center"/>
    </xf>
    <xf numFmtId="3" fontId="10" fillId="2" borderId="13" xfId="9" applyNumberFormat="1" applyFont="1" applyFill="1" applyBorder="1" applyAlignment="1">
      <alignment horizontal="center"/>
    </xf>
    <xf numFmtId="3" fontId="10" fillId="2" borderId="14" xfId="9" applyNumberFormat="1" applyFont="1" applyFill="1" applyBorder="1" applyAlignment="1">
      <alignment horizontal="center"/>
    </xf>
    <xf numFmtId="3" fontId="10" fillId="2" borderId="15" xfId="9" applyNumberFormat="1" applyFont="1" applyFill="1" applyBorder="1" applyAlignment="1">
      <alignment horizontal="center"/>
    </xf>
    <xf numFmtId="0" fontId="3" fillId="13" borderId="14" xfId="8" applyFont="1" applyFill="1" applyBorder="1" applyAlignment="1">
      <alignment horizontal="center" vertical="center"/>
    </xf>
    <xf numFmtId="164" fontId="10" fillId="2" borderId="8" xfId="5" applyNumberFormat="1" applyFont="1" applyFill="1" applyBorder="1" applyAlignment="1">
      <alignment horizontal="center"/>
    </xf>
    <xf numFmtId="164" fontId="10" fillId="2" borderId="9" xfId="5" applyNumberFormat="1" applyFont="1" applyFill="1" applyBorder="1" applyAlignment="1">
      <alignment horizontal="center"/>
    </xf>
    <xf numFmtId="164" fontId="10" fillId="2" borderId="10" xfId="5" applyNumberFormat="1" applyFont="1" applyFill="1" applyBorder="1" applyAlignment="1">
      <alignment horizontal="center"/>
    </xf>
    <xf numFmtId="164" fontId="10" fillId="2" borderId="11" xfId="5" applyNumberFormat="1" applyFont="1" applyFill="1" applyBorder="1" applyAlignment="1">
      <alignment horizontal="center"/>
    </xf>
    <xf numFmtId="164" fontId="10" fillId="2" borderId="12" xfId="5" applyNumberFormat="1" applyFont="1" applyFill="1" applyBorder="1" applyAlignment="1">
      <alignment horizontal="center"/>
    </xf>
    <xf numFmtId="164" fontId="10" fillId="2" borderId="13" xfId="5" applyNumberFormat="1" applyFont="1" applyFill="1" applyBorder="1" applyAlignment="1">
      <alignment horizontal="center"/>
    </xf>
    <xf numFmtId="164" fontId="10" fillId="2" borderId="14" xfId="5" applyNumberFormat="1" applyFont="1" applyFill="1" applyBorder="1" applyAlignment="1">
      <alignment horizontal="center"/>
    </xf>
    <xf numFmtId="164" fontId="10" fillId="2" borderId="15" xfId="5" applyNumberFormat="1" applyFont="1" applyFill="1" applyBorder="1" applyAlignment="1">
      <alignment horizontal="center"/>
    </xf>
    <xf numFmtId="0" fontId="8" fillId="2" borderId="0" xfId="9" applyFont="1" applyFill="1" applyAlignment="1"/>
    <xf numFmtId="3" fontId="10" fillId="0" borderId="16" xfId="9" applyNumberFormat="1" applyFont="1" applyBorder="1" applyAlignment="1">
      <alignment horizontal="center"/>
    </xf>
    <xf numFmtId="3" fontId="10" fillId="0" borderId="17" xfId="9" applyNumberFormat="1" applyFont="1" applyBorder="1" applyAlignment="1">
      <alignment horizontal="center"/>
    </xf>
    <xf numFmtId="3" fontId="10" fillId="0" borderId="18" xfId="9" applyNumberFormat="1" applyFont="1" applyBorder="1" applyAlignment="1">
      <alignment horizontal="center"/>
    </xf>
    <xf numFmtId="0" fontId="9" fillId="14" borderId="0" xfId="8" applyFont="1" applyFill="1" applyBorder="1" applyAlignment="1">
      <alignment vertical="center" wrapText="1"/>
    </xf>
    <xf numFmtId="0" fontId="22" fillId="10" borderId="0" xfId="8" applyFont="1" applyFill="1" applyBorder="1" applyAlignment="1">
      <alignment vertical="center" wrapText="1"/>
    </xf>
    <xf numFmtId="0" fontId="9" fillId="9" borderId="0" xfId="9" applyFont="1" applyFill="1" applyBorder="1" applyAlignment="1">
      <alignment vertical="center" wrapText="1"/>
    </xf>
    <xf numFmtId="0" fontId="22" fillId="2" borderId="11" xfId="8" applyFont="1" applyFill="1" applyBorder="1" applyAlignment="1">
      <alignment vertical="center" wrapText="1"/>
    </xf>
    <xf numFmtId="0" fontId="22" fillId="2" borderId="12" xfId="8" applyFont="1" applyFill="1" applyBorder="1" applyAlignment="1">
      <alignment vertical="center" wrapText="1"/>
    </xf>
    <xf numFmtId="0" fontId="3" fillId="10" borderId="0" xfId="9" applyFont="1" applyFill="1" applyBorder="1" applyAlignment="1">
      <alignment vertical="center" wrapText="1"/>
    </xf>
    <xf numFmtId="0" fontId="22" fillId="2" borderId="29" xfId="8" applyFont="1" applyFill="1" applyBorder="1" applyAlignment="1">
      <alignment horizontal="center" vertical="center" wrapText="1"/>
    </xf>
    <xf numFmtId="3" fontId="10" fillId="0" borderId="8" xfId="9" applyNumberFormat="1" applyFont="1" applyBorder="1" applyAlignment="1">
      <alignment horizontal="center"/>
    </xf>
    <xf numFmtId="3" fontId="10" fillId="0" borderId="9" xfId="9" applyNumberFormat="1" applyFont="1" applyBorder="1" applyAlignment="1">
      <alignment horizontal="center"/>
    </xf>
    <xf numFmtId="3" fontId="10" fillId="0" borderId="10" xfId="9" applyNumberFormat="1" applyFont="1" applyBorder="1" applyAlignment="1">
      <alignment horizontal="center"/>
    </xf>
    <xf numFmtId="3" fontId="10" fillId="0" borderId="11" xfId="9" applyNumberFormat="1" applyFont="1" applyBorder="1" applyAlignment="1">
      <alignment horizontal="center"/>
    </xf>
    <xf numFmtId="3" fontId="10" fillId="0" borderId="12" xfId="9" applyNumberFormat="1" applyFont="1" applyBorder="1" applyAlignment="1">
      <alignment horizontal="center"/>
    </xf>
    <xf numFmtId="3" fontId="10" fillId="0" borderId="13" xfId="9" applyNumberFormat="1" applyFont="1" applyBorder="1" applyAlignment="1">
      <alignment horizontal="center"/>
    </xf>
    <xf numFmtId="3" fontId="10" fillId="0" borderId="14" xfId="9" applyNumberFormat="1" applyFont="1" applyBorder="1" applyAlignment="1">
      <alignment horizontal="center"/>
    </xf>
    <xf numFmtId="3" fontId="10" fillId="0" borderId="15" xfId="9" applyNumberFormat="1" applyFont="1" applyBorder="1" applyAlignment="1">
      <alignment horizontal="center"/>
    </xf>
    <xf numFmtId="0" fontId="8" fillId="0" borderId="0" xfId="9" applyFont="1" applyBorder="1" applyAlignment="1"/>
    <xf numFmtId="0" fontId="3" fillId="10" borderId="30" xfId="9" applyFont="1" applyFill="1" applyBorder="1" applyAlignment="1">
      <alignment horizontal="center" vertical="center" wrapText="1"/>
    </xf>
    <xf numFmtId="0" fontId="3" fillId="10" borderId="31" xfId="9" applyFont="1" applyFill="1" applyBorder="1" applyAlignment="1">
      <alignment horizontal="center" vertical="center" wrapText="1"/>
    </xf>
    <xf numFmtId="0" fontId="40" fillId="2" borderId="32" xfId="7" applyFont="1" applyFill="1" applyBorder="1" applyAlignment="1">
      <alignment horizontal="left" vertical="top" wrapText="1"/>
    </xf>
    <xf numFmtId="0" fontId="40" fillId="2" borderId="0" xfId="7" applyFont="1" applyFill="1" applyBorder="1" applyAlignment="1">
      <alignment horizontal="left" vertical="top" wrapText="1"/>
    </xf>
  </cellXfs>
  <cellStyles count="10">
    <cellStyle name="Hiperligação" xfId="4" builtinId="8"/>
    <cellStyle name="Normal" xfId="0" builtinId="0"/>
    <cellStyle name="Normal 2" xfId="6"/>
    <cellStyle name="Normal 2 2" xfId="7"/>
    <cellStyle name="Normal 3" xfId="8"/>
    <cellStyle name="Normal 4" xfId="9"/>
    <cellStyle name="Normal 7" xfId="1"/>
    <cellStyle name="Normal_Cap11 - DRN" xfId="2"/>
    <cellStyle name="Normal_II_02_01_0708" xfId="3"/>
    <cellStyle name="Percentagem" xfId="5" builtinId="5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hyperlink" Target="#'Indice 2011'!A1"/><Relationship Id="rId1" Type="http://schemas.openxmlformats.org/officeDocument/2006/relationships/hyperlink" Target="#'Indice Geral'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hyperlink" Target="#'Indice 2011'!A1"/><Relationship Id="rId1" Type="http://schemas.openxmlformats.org/officeDocument/2006/relationships/hyperlink" Target="#'Indice Geral'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hyperlink" Target="#'Indice 2011'!A1"/><Relationship Id="rId1" Type="http://schemas.openxmlformats.org/officeDocument/2006/relationships/hyperlink" Target="#'Indice Geral'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hyperlink" Target="#'Indice 2011'!A1"/><Relationship Id="rId1" Type="http://schemas.openxmlformats.org/officeDocument/2006/relationships/hyperlink" Target="#'Indice Geral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5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'Indice Geral'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'Indice 2011'!A1"/><Relationship Id="rId1" Type="http://schemas.openxmlformats.org/officeDocument/2006/relationships/hyperlink" Target="#'Indice Geral'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'Indice 2011'!A1"/><Relationship Id="rId1" Type="http://schemas.openxmlformats.org/officeDocument/2006/relationships/hyperlink" Target="#'Indice Geral'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'Indice 2011'!A1"/><Relationship Id="rId1" Type="http://schemas.openxmlformats.org/officeDocument/2006/relationships/hyperlink" Target="#'Indice Geral'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'Indice 2011'!A1"/><Relationship Id="rId1" Type="http://schemas.openxmlformats.org/officeDocument/2006/relationships/hyperlink" Target="#'Indice Geral'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hyperlink" Target="#'Indice 2011'!A1"/><Relationship Id="rId1" Type="http://schemas.openxmlformats.org/officeDocument/2006/relationships/hyperlink" Target="#'Indice Geral'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hyperlink" Target="#'Indice 2011'!A1"/><Relationship Id="rId1" Type="http://schemas.openxmlformats.org/officeDocument/2006/relationships/hyperlink" Target="#'Indice Geral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</xdr:colOff>
      <xdr:row>1</xdr:row>
      <xdr:rowOff>142875</xdr:rowOff>
    </xdr:from>
    <xdr:to>
      <xdr:col>10</xdr:col>
      <xdr:colOff>106133</xdr:colOff>
      <xdr:row>6</xdr:row>
      <xdr:rowOff>180391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81400" y="142875"/>
          <a:ext cx="2468333" cy="990016"/>
        </a:xfrm>
        <a:prstGeom prst="rect">
          <a:avLst/>
        </a:prstGeom>
      </xdr:spPr>
    </xdr:pic>
    <xdr:clientData/>
  </xdr:twoCellAnchor>
  <xdr:twoCellAnchor>
    <xdr:from>
      <xdr:col>1</xdr:col>
      <xdr:colOff>600075</xdr:colOff>
      <xdr:row>8</xdr:row>
      <xdr:rowOff>66676</xdr:rowOff>
    </xdr:from>
    <xdr:to>
      <xdr:col>14</xdr:col>
      <xdr:colOff>600074</xdr:colOff>
      <xdr:row>15</xdr:row>
      <xdr:rowOff>123825</xdr:rowOff>
    </xdr:to>
    <xdr:sp macro="" textlink="">
      <xdr:nvSpPr>
        <xdr:cNvPr id="5" name="CaixaDeTexto 8"/>
        <xdr:cNvSpPr txBox="1"/>
      </xdr:nvSpPr>
      <xdr:spPr>
        <a:xfrm>
          <a:off x="1209675" y="1333501"/>
          <a:ext cx="7924799" cy="1190624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pt-PT" sz="1000">
              <a:latin typeface="Arial" pitchFamily="34" charset="0"/>
              <a:cs typeface="Arial" pitchFamily="34" charset="0"/>
            </a:rPr>
            <a:t>Os</a:t>
          </a:r>
          <a:r>
            <a:rPr lang="pt-PT" sz="1000" baseline="0">
              <a:latin typeface="Arial" pitchFamily="34" charset="0"/>
              <a:cs typeface="Arial" pitchFamily="34" charset="0"/>
            </a:rPr>
            <a:t> dados disponíveis neste documento dizem respeito ao </a:t>
          </a:r>
          <a:r>
            <a:rPr lang="pt-PT" sz="1000" b="1" baseline="0">
              <a:latin typeface="Arial" pitchFamily="34" charset="0"/>
              <a:cs typeface="Arial" pitchFamily="34" charset="0"/>
            </a:rPr>
            <a:t>número de pessoas residentes</a:t>
          </a:r>
          <a:r>
            <a:rPr lang="pt-PT" sz="1000" b="0" baseline="0">
              <a:latin typeface="Arial" pitchFamily="34" charset="0"/>
              <a:cs typeface="Arial" pitchFamily="34" charset="0"/>
            </a:rPr>
            <a:t>, estando acessível informação por </a:t>
          </a:r>
          <a:r>
            <a:rPr lang="pt-PT" sz="1000" b="1" baseline="0">
              <a:latin typeface="Arial" pitchFamily="34" charset="0"/>
              <a:cs typeface="Arial" pitchFamily="34" charset="0"/>
            </a:rPr>
            <a:t>género, idade</a:t>
          </a:r>
          <a:r>
            <a:rPr lang="pt-PT" sz="1000" b="0" baseline="0">
              <a:latin typeface="Arial" pitchFamily="34" charset="0"/>
              <a:cs typeface="Arial" pitchFamily="34" charset="0"/>
            </a:rPr>
            <a:t>, </a:t>
          </a:r>
          <a:r>
            <a:rPr lang="pt-PT" sz="1000" b="1" baseline="0">
              <a:latin typeface="Arial" pitchFamily="34" charset="0"/>
              <a:cs typeface="Arial" pitchFamily="34" charset="0"/>
            </a:rPr>
            <a:t>grau de ensino </a:t>
          </a:r>
          <a:r>
            <a:rPr lang="pt-PT" sz="1000" b="0" baseline="0">
              <a:latin typeface="Arial" pitchFamily="34" charset="0"/>
              <a:cs typeface="Arial" pitchFamily="34" charset="0"/>
            </a:rPr>
            <a:t>e </a:t>
          </a:r>
          <a:r>
            <a:rPr lang="pt-PT" sz="1000" b="1" baseline="0">
              <a:latin typeface="Arial" pitchFamily="34" charset="0"/>
              <a:cs typeface="Arial" pitchFamily="34" charset="0"/>
            </a:rPr>
            <a:t>actividade económica</a:t>
          </a:r>
          <a:r>
            <a:rPr lang="pt-PT" sz="1000" b="0" baseline="0">
              <a:latin typeface="Arial" pitchFamily="34" charset="0"/>
              <a:cs typeface="Arial" pitchFamily="34" charset="0"/>
            </a:rPr>
            <a:t>, referente ao ano</a:t>
          </a:r>
          <a:r>
            <a:rPr lang="pt-PT" sz="1000" b="1" baseline="0">
              <a:latin typeface="Arial" pitchFamily="34" charset="0"/>
              <a:cs typeface="Arial" pitchFamily="34" charset="0"/>
            </a:rPr>
            <a:t> 2011 </a:t>
          </a:r>
          <a:r>
            <a:rPr lang="pt-PT" sz="1000" b="0" baseline="0">
              <a:latin typeface="Arial" pitchFamily="34" charset="0"/>
              <a:cs typeface="Arial" pitchFamily="34" charset="0"/>
            </a:rPr>
            <a:t>e de acordo com a </a:t>
          </a:r>
          <a:r>
            <a:rPr lang="pt-PT" sz="1000" b="1" baseline="0">
              <a:latin typeface="Arial" pitchFamily="34" charset="0"/>
              <a:cs typeface="Arial" pitchFamily="34" charset="0"/>
            </a:rPr>
            <a:t>reestruturação administrativa do território de 2013 (CAOP 2013).</a:t>
          </a:r>
        </a:p>
        <a:p>
          <a:pPr algn="l"/>
          <a:r>
            <a:rPr lang="pt-PT" sz="1000" baseline="0">
              <a:latin typeface="Arial" pitchFamily="34" charset="0"/>
              <a:cs typeface="Arial" pitchFamily="34" charset="0"/>
            </a:rPr>
            <a:t>Os dados podem ser analisados por </a:t>
          </a:r>
          <a:r>
            <a:rPr lang="pt-PT" sz="1000" b="1" baseline="0">
              <a:latin typeface="Arial" pitchFamily="34" charset="0"/>
              <a:cs typeface="Arial" pitchFamily="34" charset="0"/>
            </a:rPr>
            <a:t>Portugal, Distrito, Concelho e Freguesias de Lisboa</a:t>
          </a:r>
          <a:r>
            <a:rPr lang="pt-PT" sz="1000" baseline="0">
              <a:latin typeface="Arial" pitchFamily="34" charset="0"/>
              <a:cs typeface="Arial" pitchFamily="34" charset="0"/>
            </a:rPr>
            <a:t>, permitindo assim comparar territórios.</a:t>
          </a:r>
        </a:p>
        <a:p>
          <a:pPr algn="l"/>
          <a:r>
            <a:rPr lang="pt-PT" sz="1000" baseline="0">
              <a:latin typeface="Arial" pitchFamily="34" charset="0"/>
              <a:cs typeface="Arial" pitchFamily="34" charset="0"/>
            </a:rPr>
            <a:t>Os dados foram fornecidos pela </a:t>
          </a:r>
          <a:r>
            <a:rPr lang="pt-PT" sz="1000" b="1" baseline="0">
              <a:latin typeface="Arial" pitchFamily="34" charset="0"/>
              <a:cs typeface="Arial" pitchFamily="34" charset="0"/>
            </a:rPr>
            <a:t>Câmara Municipal de Lisboa </a:t>
          </a:r>
          <a:r>
            <a:rPr lang="pt-PT" sz="1000" baseline="0">
              <a:latin typeface="Arial" pitchFamily="34" charset="0"/>
              <a:cs typeface="Arial" pitchFamily="34" charset="0"/>
            </a:rPr>
            <a:t>e o tratamento estatístico é da responsabilidade do </a:t>
          </a:r>
          <a:r>
            <a:rPr lang="pt-PT" sz="1000" b="1" baseline="0">
              <a:latin typeface="Arial" pitchFamily="34" charset="0"/>
              <a:cs typeface="Arial" pitchFamily="34" charset="0"/>
            </a:rPr>
            <a:t>Observatório de Luta Contra a Pobreza na Cidade de Lisboa (OLCPL).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</xdr:row>
      <xdr:rowOff>28575</xdr:rowOff>
    </xdr:from>
    <xdr:to>
      <xdr:col>1</xdr:col>
      <xdr:colOff>285075</xdr:colOff>
      <xdr:row>3</xdr:row>
      <xdr:rowOff>46275</xdr:rowOff>
    </xdr:to>
    <xdr:sp macro="" textlink="">
      <xdr:nvSpPr>
        <xdr:cNvPr id="6" name="Rectângulo 5">
          <a:hlinkClick xmlns:r="http://schemas.openxmlformats.org/officeDocument/2006/relationships" r:id="rId1"/>
        </xdr:cNvPr>
        <xdr:cNvSpPr/>
      </xdr:nvSpPr>
      <xdr:spPr>
        <a:xfrm>
          <a:off x="180975" y="1905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438150</xdr:colOff>
      <xdr:row>1</xdr:row>
      <xdr:rowOff>28575</xdr:rowOff>
    </xdr:from>
    <xdr:to>
      <xdr:col>1</xdr:col>
      <xdr:colOff>1342350</xdr:colOff>
      <xdr:row>3</xdr:row>
      <xdr:rowOff>46275</xdr:rowOff>
    </xdr:to>
    <xdr:sp macro="" textlink="">
      <xdr:nvSpPr>
        <xdr:cNvPr id="7" name="Rectângulo 6">
          <a:hlinkClick xmlns:r="http://schemas.openxmlformats.org/officeDocument/2006/relationships" r:id="rId2"/>
        </xdr:cNvPr>
        <xdr:cNvSpPr/>
      </xdr:nvSpPr>
      <xdr:spPr>
        <a:xfrm>
          <a:off x="1238250" y="1905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2011</a:t>
          </a:r>
        </a:p>
      </xdr:txBody>
    </xdr:sp>
    <xdr:clientData/>
  </xdr:twoCellAnchor>
  <xdr:twoCellAnchor>
    <xdr:from>
      <xdr:col>0</xdr:col>
      <xdr:colOff>180975</xdr:colOff>
      <xdr:row>46</xdr:row>
      <xdr:rowOff>28575</xdr:rowOff>
    </xdr:from>
    <xdr:to>
      <xdr:col>1</xdr:col>
      <xdr:colOff>285075</xdr:colOff>
      <xdr:row>48</xdr:row>
      <xdr:rowOff>46275</xdr:rowOff>
    </xdr:to>
    <xdr:sp macro="" textlink="">
      <xdr:nvSpPr>
        <xdr:cNvPr id="8" name="Rectângulo 7">
          <a:hlinkClick xmlns:r="http://schemas.openxmlformats.org/officeDocument/2006/relationships" r:id="rId1"/>
        </xdr:cNvPr>
        <xdr:cNvSpPr/>
      </xdr:nvSpPr>
      <xdr:spPr>
        <a:xfrm>
          <a:off x="180975" y="1905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438150</xdr:colOff>
      <xdr:row>46</xdr:row>
      <xdr:rowOff>28575</xdr:rowOff>
    </xdr:from>
    <xdr:to>
      <xdr:col>1</xdr:col>
      <xdr:colOff>1342350</xdr:colOff>
      <xdr:row>48</xdr:row>
      <xdr:rowOff>46275</xdr:rowOff>
    </xdr:to>
    <xdr:sp macro="" textlink="">
      <xdr:nvSpPr>
        <xdr:cNvPr id="9" name="Rectângulo 8">
          <a:hlinkClick xmlns:r="http://schemas.openxmlformats.org/officeDocument/2006/relationships" r:id="rId2"/>
        </xdr:cNvPr>
        <xdr:cNvSpPr/>
      </xdr:nvSpPr>
      <xdr:spPr>
        <a:xfrm>
          <a:off x="1238250" y="1905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2011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</xdr:row>
      <xdr:rowOff>28575</xdr:rowOff>
    </xdr:from>
    <xdr:to>
      <xdr:col>1</xdr:col>
      <xdr:colOff>285075</xdr:colOff>
      <xdr:row>3</xdr:row>
      <xdr:rowOff>46275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180975" y="1905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438150</xdr:colOff>
      <xdr:row>1</xdr:row>
      <xdr:rowOff>28575</xdr:rowOff>
    </xdr:from>
    <xdr:to>
      <xdr:col>1</xdr:col>
      <xdr:colOff>1342350</xdr:colOff>
      <xdr:row>3</xdr:row>
      <xdr:rowOff>46275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238250" y="1905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2011</a:t>
          </a:r>
        </a:p>
      </xdr:txBody>
    </xdr:sp>
    <xdr:clientData/>
  </xdr:twoCellAnchor>
  <xdr:twoCellAnchor>
    <xdr:from>
      <xdr:col>0</xdr:col>
      <xdr:colOff>180975</xdr:colOff>
      <xdr:row>46</xdr:row>
      <xdr:rowOff>28575</xdr:rowOff>
    </xdr:from>
    <xdr:to>
      <xdr:col>1</xdr:col>
      <xdr:colOff>285075</xdr:colOff>
      <xdr:row>48</xdr:row>
      <xdr:rowOff>46275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180975" y="86010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438150</xdr:colOff>
      <xdr:row>46</xdr:row>
      <xdr:rowOff>28575</xdr:rowOff>
    </xdr:from>
    <xdr:to>
      <xdr:col>1</xdr:col>
      <xdr:colOff>1342350</xdr:colOff>
      <xdr:row>48</xdr:row>
      <xdr:rowOff>46275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238250" y="86010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2011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</xdr:row>
      <xdr:rowOff>28575</xdr:rowOff>
    </xdr:from>
    <xdr:to>
      <xdr:col>1</xdr:col>
      <xdr:colOff>285075</xdr:colOff>
      <xdr:row>3</xdr:row>
      <xdr:rowOff>46275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180975" y="1905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438150</xdr:colOff>
      <xdr:row>1</xdr:row>
      <xdr:rowOff>28575</xdr:rowOff>
    </xdr:from>
    <xdr:to>
      <xdr:col>1</xdr:col>
      <xdr:colOff>1342350</xdr:colOff>
      <xdr:row>3</xdr:row>
      <xdr:rowOff>46275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238250" y="1905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2011</a:t>
          </a:r>
        </a:p>
      </xdr:txBody>
    </xdr:sp>
    <xdr:clientData/>
  </xdr:twoCellAnchor>
  <xdr:twoCellAnchor>
    <xdr:from>
      <xdr:col>0</xdr:col>
      <xdr:colOff>180975</xdr:colOff>
      <xdr:row>46</xdr:row>
      <xdr:rowOff>28575</xdr:rowOff>
    </xdr:from>
    <xdr:to>
      <xdr:col>1</xdr:col>
      <xdr:colOff>285075</xdr:colOff>
      <xdr:row>48</xdr:row>
      <xdr:rowOff>46275</xdr:rowOff>
    </xdr:to>
    <xdr:sp macro="" textlink="">
      <xdr:nvSpPr>
        <xdr:cNvPr id="8" name="Rectângulo 7">
          <a:hlinkClick xmlns:r="http://schemas.openxmlformats.org/officeDocument/2006/relationships" r:id="rId1"/>
        </xdr:cNvPr>
        <xdr:cNvSpPr/>
      </xdr:nvSpPr>
      <xdr:spPr>
        <a:xfrm>
          <a:off x="180975" y="1905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438150</xdr:colOff>
      <xdr:row>46</xdr:row>
      <xdr:rowOff>28575</xdr:rowOff>
    </xdr:from>
    <xdr:to>
      <xdr:col>1</xdr:col>
      <xdr:colOff>1342350</xdr:colOff>
      <xdr:row>48</xdr:row>
      <xdr:rowOff>46275</xdr:rowOff>
    </xdr:to>
    <xdr:sp macro="" textlink="">
      <xdr:nvSpPr>
        <xdr:cNvPr id="9" name="Rectângulo 8">
          <a:hlinkClick xmlns:r="http://schemas.openxmlformats.org/officeDocument/2006/relationships" r:id="rId2"/>
        </xdr:cNvPr>
        <xdr:cNvSpPr/>
      </xdr:nvSpPr>
      <xdr:spPr>
        <a:xfrm>
          <a:off x="1238250" y="1905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2011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</xdr:row>
      <xdr:rowOff>28575</xdr:rowOff>
    </xdr:from>
    <xdr:to>
      <xdr:col>1</xdr:col>
      <xdr:colOff>285075</xdr:colOff>
      <xdr:row>3</xdr:row>
      <xdr:rowOff>46275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180975" y="1905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438150</xdr:colOff>
      <xdr:row>1</xdr:row>
      <xdr:rowOff>28575</xdr:rowOff>
    </xdr:from>
    <xdr:to>
      <xdr:col>1</xdr:col>
      <xdr:colOff>1342350</xdr:colOff>
      <xdr:row>3</xdr:row>
      <xdr:rowOff>46275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238250" y="1905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2011</a:t>
          </a:r>
        </a:p>
      </xdr:txBody>
    </xdr:sp>
    <xdr:clientData/>
  </xdr:twoCellAnchor>
  <xdr:twoCellAnchor>
    <xdr:from>
      <xdr:col>0</xdr:col>
      <xdr:colOff>180975</xdr:colOff>
      <xdr:row>46</xdr:row>
      <xdr:rowOff>28575</xdr:rowOff>
    </xdr:from>
    <xdr:to>
      <xdr:col>1</xdr:col>
      <xdr:colOff>285075</xdr:colOff>
      <xdr:row>48</xdr:row>
      <xdr:rowOff>46275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180975" y="88011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438150</xdr:colOff>
      <xdr:row>46</xdr:row>
      <xdr:rowOff>28575</xdr:rowOff>
    </xdr:from>
    <xdr:to>
      <xdr:col>1</xdr:col>
      <xdr:colOff>1342350</xdr:colOff>
      <xdr:row>48</xdr:row>
      <xdr:rowOff>46275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238250" y="88011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</xdr:col>
      <xdr:colOff>1075650</xdr:colOff>
      <xdr:row>4</xdr:row>
      <xdr:rowOff>65325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609600" y="304800"/>
          <a:ext cx="1075650" cy="37012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104775</xdr:rowOff>
    </xdr:from>
    <xdr:to>
      <xdr:col>1</xdr:col>
      <xdr:colOff>542250</xdr:colOff>
      <xdr:row>2</xdr:row>
      <xdr:rowOff>141525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247650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1</xdr:row>
      <xdr:rowOff>28575</xdr:rowOff>
    </xdr:from>
    <xdr:to>
      <xdr:col>1</xdr:col>
      <xdr:colOff>227925</xdr:colOff>
      <xdr:row>3</xdr:row>
      <xdr:rowOff>46275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123825" y="1905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390525</xdr:colOff>
      <xdr:row>1</xdr:row>
      <xdr:rowOff>28575</xdr:rowOff>
    </xdr:from>
    <xdr:to>
      <xdr:col>1</xdr:col>
      <xdr:colOff>1294725</xdr:colOff>
      <xdr:row>3</xdr:row>
      <xdr:rowOff>46275</xdr:rowOff>
    </xdr:to>
    <xdr:sp macro="" textlink="">
      <xdr:nvSpPr>
        <xdr:cNvPr id="9" name="Rectângulo 8">
          <a:hlinkClick xmlns:r="http://schemas.openxmlformats.org/officeDocument/2006/relationships" r:id="rId2"/>
        </xdr:cNvPr>
        <xdr:cNvSpPr/>
      </xdr:nvSpPr>
      <xdr:spPr>
        <a:xfrm>
          <a:off x="1190625" y="1905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2011</a:t>
          </a:r>
        </a:p>
      </xdr:txBody>
    </xdr:sp>
    <xdr:clientData/>
  </xdr:twoCellAnchor>
  <xdr:twoCellAnchor>
    <xdr:from>
      <xdr:col>0</xdr:col>
      <xdr:colOff>190500</xdr:colOff>
      <xdr:row>44</xdr:row>
      <xdr:rowOff>47625</xdr:rowOff>
    </xdr:from>
    <xdr:to>
      <xdr:col>1</xdr:col>
      <xdr:colOff>294600</xdr:colOff>
      <xdr:row>46</xdr:row>
      <xdr:rowOff>65325</xdr:rowOff>
    </xdr:to>
    <xdr:sp macro="" textlink="">
      <xdr:nvSpPr>
        <xdr:cNvPr id="12" name="Rectângulo 11">
          <a:hlinkClick xmlns:r="http://schemas.openxmlformats.org/officeDocument/2006/relationships" r:id="rId1"/>
        </xdr:cNvPr>
        <xdr:cNvSpPr/>
      </xdr:nvSpPr>
      <xdr:spPr>
        <a:xfrm>
          <a:off x="190500" y="130302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504825</xdr:colOff>
      <xdr:row>44</xdr:row>
      <xdr:rowOff>57150</xdr:rowOff>
    </xdr:from>
    <xdr:to>
      <xdr:col>1</xdr:col>
      <xdr:colOff>1409025</xdr:colOff>
      <xdr:row>46</xdr:row>
      <xdr:rowOff>74850</xdr:rowOff>
    </xdr:to>
    <xdr:sp macro="" textlink="">
      <xdr:nvSpPr>
        <xdr:cNvPr id="13" name="Rectângulo 12">
          <a:hlinkClick xmlns:r="http://schemas.openxmlformats.org/officeDocument/2006/relationships" r:id="rId2"/>
        </xdr:cNvPr>
        <xdr:cNvSpPr/>
      </xdr:nvSpPr>
      <xdr:spPr>
        <a:xfrm>
          <a:off x="1304925" y="130397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2011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1</xdr:row>
      <xdr:rowOff>28575</xdr:rowOff>
    </xdr:from>
    <xdr:to>
      <xdr:col>1</xdr:col>
      <xdr:colOff>227925</xdr:colOff>
      <xdr:row>3</xdr:row>
      <xdr:rowOff>46275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123825" y="1905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390525</xdr:colOff>
      <xdr:row>1</xdr:row>
      <xdr:rowOff>28575</xdr:rowOff>
    </xdr:from>
    <xdr:to>
      <xdr:col>1</xdr:col>
      <xdr:colOff>1294725</xdr:colOff>
      <xdr:row>3</xdr:row>
      <xdr:rowOff>46275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190625" y="1905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2011</a:t>
          </a:r>
        </a:p>
      </xdr:txBody>
    </xdr:sp>
    <xdr:clientData/>
  </xdr:twoCellAnchor>
  <xdr:twoCellAnchor>
    <xdr:from>
      <xdr:col>0</xdr:col>
      <xdr:colOff>228600</xdr:colOff>
      <xdr:row>44</xdr:row>
      <xdr:rowOff>57150</xdr:rowOff>
    </xdr:from>
    <xdr:to>
      <xdr:col>1</xdr:col>
      <xdr:colOff>332700</xdr:colOff>
      <xdr:row>46</xdr:row>
      <xdr:rowOff>74850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228600" y="131730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504825</xdr:colOff>
      <xdr:row>44</xdr:row>
      <xdr:rowOff>57150</xdr:rowOff>
    </xdr:from>
    <xdr:to>
      <xdr:col>1</xdr:col>
      <xdr:colOff>1409025</xdr:colOff>
      <xdr:row>46</xdr:row>
      <xdr:rowOff>74850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304925" y="131159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2011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</xdr:row>
      <xdr:rowOff>28575</xdr:rowOff>
    </xdr:from>
    <xdr:to>
      <xdr:col>1</xdr:col>
      <xdr:colOff>285075</xdr:colOff>
      <xdr:row>3</xdr:row>
      <xdr:rowOff>46275</xdr:rowOff>
    </xdr:to>
    <xdr:sp macro="" textlink="">
      <xdr:nvSpPr>
        <xdr:cNvPr id="10" name="Rectângulo 9">
          <a:hlinkClick xmlns:r="http://schemas.openxmlformats.org/officeDocument/2006/relationships" r:id="rId1"/>
        </xdr:cNvPr>
        <xdr:cNvSpPr/>
      </xdr:nvSpPr>
      <xdr:spPr>
        <a:xfrm>
          <a:off x="180975" y="1905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438150</xdr:colOff>
      <xdr:row>1</xdr:row>
      <xdr:rowOff>28575</xdr:rowOff>
    </xdr:from>
    <xdr:to>
      <xdr:col>1</xdr:col>
      <xdr:colOff>1342350</xdr:colOff>
      <xdr:row>3</xdr:row>
      <xdr:rowOff>46275</xdr:rowOff>
    </xdr:to>
    <xdr:sp macro="" textlink="">
      <xdr:nvSpPr>
        <xdr:cNvPr id="11" name="Rectângulo 10">
          <a:hlinkClick xmlns:r="http://schemas.openxmlformats.org/officeDocument/2006/relationships" r:id="rId2"/>
        </xdr:cNvPr>
        <xdr:cNvSpPr/>
      </xdr:nvSpPr>
      <xdr:spPr>
        <a:xfrm>
          <a:off x="1238250" y="1905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2011</a:t>
          </a:r>
        </a:p>
      </xdr:txBody>
    </xdr:sp>
    <xdr:clientData/>
  </xdr:twoCellAnchor>
  <xdr:twoCellAnchor>
    <xdr:from>
      <xdr:col>0</xdr:col>
      <xdr:colOff>219075</xdr:colOff>
      <xdr:row>48</xdr:row>
      <xdr:rowOff>19050</xdr:rowOff>
    </xdr:from>
    <xdr:to>
      <xdr:col>1</xdr:col>
      <xdr:colOff>323175</xdr:colOff>
      <xdr:row>50</xdr:row>
      <xdr:rowOff>36750</xdr:rowOff>
    </xdr:to>
    <xdr:sp macro="" textlink="">
      <xdr:nvSpPr>
        <xdr:cNvPr id="14" name="Rectângulo 13">
          <a:hlinkClick xmlns:r="http://schemas.openxmlformats.org/officeDocument/2006/relationships" r:id="rId1"/>
        </xdr:cNvPr>
        <xdr:cNvSpPr/>
      </xdr:nvSpPr>
      <xdr:spPr>
        <a:xfrm>
          <a:off x="219075" y="127730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552450</xdr:colOff>
      <xdr:row>48</xdr:row>
      <xdr:rowOff>19050</xdr:rowOff>
    </xdr:from>
    <xdr:to>
      <xdr:col>1</xdr:col>
      <xdr:colOff>1456650</xdr:colOff>
      <xdr:row>50</xdr:row>
      <xdr:rowOff>36750</xdr:rowOff>
    </xdr:to>
    <xdr:sp macro="" textlink="">
      <xdr:nvSpPr>
        <xdr:cNvPr id="15" name="Rectângulo 14">
          <a:hlinkClick xmlns:r="http://schemas.openxmlformats.org/officeDocument/2006/relationships" r:id="rId2"/>
        </xdr:cNvPr>
        <xdr:cNvSpPr/>
      </xdr:nvSpPr>
      <xdr:spPr>
        <a:xfrm>
          <a:off x="1352550" y="127730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2011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</xdr:row>
      <xdr:rowOff>28575</xdr:rowOff>
    </xdr:from>
    <xdr:to>
      <xdr:col>1</xdr:col>
      <xdr:colOff>285075</xdr:colOff>
      <xdr:row>3</xdr:row>
      <xdr:rowOff>46275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180975" y="1905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438150</xdr:colOff>
      <xdr:row>1</xdr:row>
      <xdr:rowOff>28575</xdr:rowOff>
    </xdr:from>
    <xdr:to>
      <xdr:col>1</xdr:col>
      <xdr:colOff>1342350</xdr:colOff>
      <xdr:row>3</xdr:row>
      <xdr:rowOff>46275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238250" y="1905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2011</a:t>
          </a:r>
        </a:p>
      </xdr:txBody>
    </xdr:sp>
    <xdr:clientData/>
  </xdr:twoCellAnchor>
  <xdr:twoCellAnchor>
    <xdr:from>
      <xdr:col>0</xdr:col>
      <xdr:colOff>219075</xdr:colOff>
      <xdr:row>48</xdr:row>
      <xdr:rowOff>19050</xdr:rowOff>
    </xdr:from>
    <xdr:to>
      <xdr:col>1</xdr:col>
      <xdr:colOff>323175</xdr:colOff>
      <xdr:row>50</xdr:row>
      <xdr:rowOff>36750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219075" y="86582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552450</xdr:colOff>
      <xdr:row>48</xdr:row>
      <xdr:rowOff>19050</xdr:rowOff>
    </xdr:from>
    <xdr:to>
      <xdr:col>1</xdr:col>
      <xdr:colOff>1456650</xdr:colOff>
      <xdr:row>50</xdr:row>
      <xdr:rowOff>36750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352550" y="86582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2011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</xdr:row>
      <xdr:rowOff>28575</xdr:rowOff>
    </xdr:from>
    <xdr:to>
      <xdr:col>1</xdr:col>
      <xdr:colOff>285075</xdr:colOff>
      <xdr:row>3</xdr:row>
      <xdr:rowOff>46275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180975" y="1905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438150</xdr:colOff>
      <xdr:row>1</xdr:row>
      <xdr:rowOff>28575</xdr:rowOff>
    </xdr:from>
    <xdr:to>
      <xdr:col>1</xdr:col>
      <xdr:colOff>1342350</xdr:colOff>
      <xdr:row>3</xdr:row>
      <xdr:rowOff>46275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238250" y="1905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2011</a:t>
          </a:r>
        </a:p>
      </xdr:txBody>
    </xdr:sp>
    <xdr:clientData/>
  </xdr:twoCellAnchor>
  <xdr:twoCellAnchor>
    <xdr:from>
      <xdr:col>0</xdr:col>
      <xdr:colOff>219075</xdr:colOff>
      <xdr:row>49</xdr:row>
      <xdr:rowOff>19050</xdr:rowOff>
    </xdr:from>
    <xdr:to>
      <xdr:col>1</xdr:col>
      <xdr:colOff>323175</xdr:colOff>
      <xdr:row>51</xdr:row>
      <xdr:rowOff>36750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219075" y="86582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552450</xdr:colOff>
      <xdr:row>49</xdr:row>
      <xdr:rowOff>19050</xdr:rowOff>
    </xdr:from>
    <xdr:to>
      <xdr:col>1</xdr:col>
      <xdr:colOff>1456650</xdr:colOff>
      <xdr:row>51</xdr:row>
      <xdr:rowOff>36750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352550" y="86582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2011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</xdr:row>
      <xdr:rowOff>28575</xdr:rowOff>
    </xdr:from>
    <xdr:to>
      <xdr:col>1</xdr:col>
      <xdr:colOff>285075</xdr:colOff>
      <xdr:row>3</xdr:row>
      <xdr:rowOff>46275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180975" y="1905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438150</xdr:colOff>
      <xdr:row>1</xdr:row>
      <xdr:rowOff>28575</xdr:rowOff>
    </xdr:from>
    <xdr:to>
      <xdr:col>1</xdr:col>
      <xdr:colOff>1342350</xdr:colOff>
      <xdr:row>3</xdr:row>
      <xdr:rowOff>46275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238250" y="1905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2011</a:t>
          </a:r>
        </a:p>
      </xdr:txBody>
    </xdr:sp>
    <xdr:clientData/>
  </xdr:twoCellAnchor>
  <xdr:twoCellAnchor>
    <xdr:from>
      <xdr:col>0</xdr:col>
      <xdr:colOff>219075</xdr:colOff>
      <xdr:row>49</xdr:row>
      <xdr:rowOff>19050</xdr:rowOff>
    </xdr:from>
    <xdr:to>
      <xdr:col>1</xdr:col>
      <xdr:colOff>323175</xdr:colOff>
      <xdr:row>51</xdr:row>
      <xdr:rowOff>36750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219075" y="88868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552450</xdr:colOff>
      <xdr:row>49</xdr:row>
      <xdr:rowOff>19050</xdr:rowOff>
    </xdr:from>
    <xdr:to>
      <xdr:col>1</xdr:col>
      <xdr:colOff>1456650</xdr:colOff>
      <xdr:row>51</xdr:row>
      <xdr:rowOff>36750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352550" y="88868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BN508"/>
  <sheetViews>
    <sheetView showGridLines="0" showRowColHeaders="0" tabSelected="1" workbookViewId="0">
      <selection activeCell="H22" sqref="H22"/>
    </sheetView>
  </sheetViews>
  <sheetFormatPr defaultRowHeight="10.5" x14ac:dyDescent="0.15"/>
  <sheetData>
    <row r="1" spans="1:66" x14ac:dyDescent="0.1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</row>
    <row r="2" spans="1:66" ht="12.75" x14ac:dyDescent="0.2">
      <c r="A2" s="16"/>
      <c r="B2" s="23"/>
      <c r="C2" s="22"/>
      <c r="D2" s="22"/>
      <c r="E2" s="22"/>
      <c r="F2" s="22"/>
      <c r="G2" s="22"/>
      <c r="H2" s="22"/>
      <c r="I2" s="22"/>
      <c r="J2" s="22"/>
      <c r="K2" s="24"/>
      <c r="L2" s="24"/>
      <c r="M2" s="24"/>
      <c r="N2" s="24"/>
      <c r="O2" s="24"/>
      <c r="P2" s="1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</row>
    <row r="3" spans="1:66" ht="12.75" x14ac:dyDescent="0.2">
      <c r="A3" s="16"/>
      <c r="B3" s="23"/>
      <c r="C3" s="22"/>
      <c r="D3" s="22"/>
      <c r="E3" s="22"/>
      <c r="F3" s="22"/>
      <c r="G3" s="22"/>
      <c r="H3" s="22"/>
      <c r="I3" s="22"/>
      <c r="J3" s="22"/>
      <c r="K3" s="24"/>
      <c r="L3" s="24"/>
      <c r="M3" s="24"/>
      <c r="N3" s="24"/>
      <c r="O3" s="24"/>
      <c r="P3" s="1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</row>
    <row r="4" spans="1:66" ht="12.75" x14ac:dyDescent="0.2">
      <c r="A4" s="16"/>
      <c r="B4" s="23"/>
      <c r="C4" s="22"/>
      <c r="D4" s="22"/>
      <c r="E4" s="22"/>
      <c r="F4" s="22"/>
      <c r="G4" s="22"/>
      <c r="H4" s="22"/>
      <c r="I4" s="22"/>
      <c r="J4" s="22"/>
      <c r="K4" s="24"/>
      <c r="L4" s="24"/>
      <c r="M4" s="24"/>
      <c r="N4" s="24"/>
      <c r="O4" s="24"/>
      <c r="P4" s="1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</row>
    <row r="5" spans="1:66" ht="12.75" x14ac:dyDescent="0.2">
      <c r="A5" s="16"/>
      <c r="B5" s="23"/>
      <c r="C5" s="23"/>
      <c r="D5" s="22"/>
      <c r="E5" s="22"/>
      <c r="F5" s="22"/>
      <c r="G5" s="22"/>
      <c r="H5" s="22"/>
      <c r="I5" s="22"/>
      <c r="J5" s="22"/>
      <c r="K5" s="24"/>
      <c r="L5" s="24"/>
      <c r="M5" s="24"/>
      <c r="N5" s="24"/>
      <c r="O5" s="24"/>
      <c r="P5" s="1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</row>
    <row r="6" spans="1:66" ht="12.75" x14ac:dyDescent="0.2">
      <c r="A6" s="16"/>
      <c r="B6" s="23"/>
      <c r="C6" s="22"/>
      <c r="D6" s="22"/>
      <c r="E6" s="22"/>
      <c r="F6" s="22"/>
      <c r="G6" s="22"/>
      <c r="H6" s="22"/>
      <c r="I6" s="22"/>
      <c r="J6" s="22"/>
      <c r="K6" s="24"/>
      <c r="L6" s="24"/>
      <c r="M6" s="24"/>
      <c r="N6" s="24"/>
      <c r="O6" s="24"/>
      <c r="P6" s="1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</row>
    <row r="7" spans="1:66" ht="12.75" x14ac:dyDescent="0.2">
      <c r="A7" s="16"/>
      <c r="B7" s="23"/>
      <c r="C7" s="22"/>
      <c r="D7" s="22"/>
      <c r="E7" s="22"/>
      <c r="F7" s="22"/>
      <c r="G7" s="22"/>
      <c r="H7" s="22"/>
      <c r="I7" s="22"/>
      <c r="J7" s="22"/>
      <c r="K7" s="24"/>
      <c r="L7" s="24"/>
      <c r="M7" s="24"/>
      <c r="N7" s="24"/>
      <c r="O7" s="24"/>
      <c r="P7" s="1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</row>
    <row r="8" spans="1:66" ht="12.75" customHeight="1" x14ac:dyDescent="0.2">
      <c r="A8" s="16"/>
      <c r="B8" s="23"/>
      <c r="C8" s="139" t="s">
        <v>24</v>
      </c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</row>
    <row r="9" spans="1:66" ht="12.75" x14ac:dyDescent="0.2">
      <c r="A9" s="16"/>
      <c r="B9" s="23"/>
      <c r="C9" s="22"/>
      <c r="D9" s="22"/>
      <c r="E9" s="22"/>
      <c r="F9" s="22"/>
      <c r="G9" s="22"/>
      <c r="H9" s="22"/>
      <c r="I9" s="22"/>
      <c r="J9" s="22"/>
      <c r="K9" s="24"/>
      <c r="L9" s="24"/>
      <c r="M9" s="24"/>
      <c r="N9" s="24"/>
      <c r="O9" s="24"/>
      <c r="P9" s="1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</row>
    <row r="10" spans="1:66" ht="12.75" x14ac:dyDescent="0.2">
      <c r="A10" s="16"/>
      <c r="B10" s="23"/>
      <c r="C10" s="22"/>
      <c r="D10" s="22"/>
      <c r="E10" s="22"/>
      <c r="F10" s="22"/>
      <c r="G10" s="22"/>
      <c r="H10" s="22"/>
      <c r="I10" s="22"/>
      <c r="J10" s="22"/>
      <c r="K10" s="24"/>
      <c r="L10" s="24"/>
      <c r="M10" s="24"/>
      <c r="N10" s="24"/>
      <c r="O10" s="24"/>
      <c r="P10" s="1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</row>
    <row r="11" spans="1:66" ht="12.75" x14ac:dyDescent="0.2">
      <c r="A11" s="16"/>
      <c r="B11" s="23"/>
      <c r="C11" s="22"/>
      <c r="D11" s="22"/>
      <c r="E11" s="22"/>
      <c r="F11" s="22"/>
      <c r="G11" s="22"/>
      <c r="H11" s="22"/>
      <c r="I11" s="22"/>
      <c r="J11" s="22"/>
      <c r="K11" s="24"/>
      <c r="L11" s="24"/>
      <c r="M11" s="24"/>
      <c r="N11" s="24"/>
      <c r="O11" s="24"/>
      <c r="P11" s="1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</row>
    <row r="12" spans="1:66" ht="12.75" x14ac:dyDescent="0.2">
      <c r="A12" s="16"/>
      <c r="B12" s="23"/>
      <c r="C12" s="22"/>
      <c r="D12" s="22"/>
      <c r="E12" s="22"/>
      <c r="F12" s="22"/>
      <c r="G12" s="22"/>
      <c r="H12" s="22"/>
      <c r="I12" s="22"/>
      <c r="J12" s="22"/>
      <c r="K12" s="24"/>
      <c r="L12" s="24"/>
      <c r="M12" s="24"/>
      <c r="N12" s="24"/>
      <c r="O12" s="24"/>
      <c r="P12" s="1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</row>
    <row r="13" spans="1:66" ht="12.75" x14ac:dyDescent="0.2">
      <c r="A13" s="16"/>
      <c r="B13" s="23"/>
      <c r="C13" s="22"/>
      <c r="D13" s="22"/>
      <c r="E13" s="22"/>
      <c r="F13" s="22"/>
      <c r="G13" s="22"/>
      <c r="H13" s="22"/>
      <c r="I13" s="22"/>
      <c r="J13" s="22"/>
      <c r="K13" s="24"/>
      <c r="L13" s="24"/>
      <c r="M13" s="24"/>
      <c r="N13" s="24"/>
      <c r="O13" s="24"/>
      <c r="P13" s="1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</row>
    <row r="14" spans="1:66" ht="12.75" x14ac:dyDescent="0.2">
      <c r="A14" s="16"/>
      <c r="B14" s="23"/>
      <c r="C14" s="22"/>
      <c r="D14" s="22"/>
      <c r="E14" s="22"/>
      <c r="F14" s="22"/>
      <c r="G14" s="22"/>
      <c r="H14" s="22"/>
      <c r="I14" s="22"/>
      <c r="J14" s="22"/>
      <c r="K14" s="24"/>
      <c r="L14" s="24"/>
      <c r="M14" s="24"/>
      <c r="N14" s="24"/>
      <c r="O14" s="24"/>
      <c r="P14" s="1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</row>
    <row r="15" spans="1:66" ht="12.75" x14ac:dyDescent="0.2">
      <c r="A15" s="16"/>
      <c r="B15" s="140"/>
      <c r="C15" s="141"/>
      <c r="D15" s="22"/>
      <c r="E15" s="22"/>
      <c r="F15" s="22"/>
      <c r="G15" s="22"/>
      <c r="H15" s="22"/>
      <c r="I15" s="22"/>
      <c r="J15" s="22"/>
      <c r="K15" s="24"/>
      <c r="L15" s="24"/>
      <c r="M15" s="24"/>
      <c r="N15" s="24"/>
      <c r="O15" s="24"/>
      <c r="P15" s="1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</row>
    <row r="16" spans="1:66" ht="12.75" x14ac:dyDescent="0.2">
      <c r="A16" s="16"/>
      <c r="B16" s="25"/>
      <c r="C16" s="26"/>
      <c r="D16" s="22"/>
      <c r="E16" s="22"/>
      <c r="F16" s="22"/>
      <c r="G16" s="22"/>
      <c r="H16" s="22"/>
      <c r="I16" s="22"/>
      <c r="J16" s="22"/>
      <c r="K16" s="24"/>
      <c r="L16" s="24"/>
      <c r="M16" s="24"/>
      <c r="N16" s="24"/>
      <c r="O16" s="24"/>
      <c r="P16" s="1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</row>
    <row r="17" spans="1:66" x14ac:dyDescent="0.1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</row>
    <row r="18" spans="1:66" ht="14.25" x14ac:dyDescent="0.2">
      <c r="A18" s="42"/>
      <c r="B18" s="53"/>
      <c r="C18" s="54" t="s">
        <v>107</v>
      </c>
      <c r="D18" s="55"/>
      <c r="E18" s="55"/>
      <c r="F18" s="5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</row>
    <row r="19" spans="1:66" ht="15" customHeight="1" x14ac:dyDescent="0.2">
      <c r="A19" s="46"/>
      <c r="B19" s="57"/>
      <c r="C19" s="67">
        <v>2011</v>
      </c>
      <c r="D19" s="68"/>
      <c r="E19" s="51"/>
      <c r="F19" s="51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</row>
    <row r="20" spans="1:66" ht="12" x14ac:dyDescent="0.2">
      <c r="A20" s="46"/>
      <c r="B20" s="57"/>
      <c r="C20" s="67"/>
      <c r="D20" s="68"/>
      <c r="E20" s="51"/>
      <c r="F20" s="51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</row>
    <row r="21" spans="1:66" ht="12" x14ac:dyDescent="0.2">
      <c r="A21" s="46"/>
      <c r="B21" s="57"/>
      <c r="C21" s="58"/>
      <c r="D21" s="51"/>
      <c r="E21" s="51"/>
      <c r="F21" s="51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</row>
    <row r="22" spans="1:66" x14ac:dyDescent="0.1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</row>
    <row r="23" spans="1:66" x14ac:dyDescent="0.1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</row>
    <row r="24" spans="1:66" x14ac:dyDescent="0.1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</row>
    <row r="25" spans="1:66" x14ac:dyDescent="0.1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</row>
    <row r="26" spans="1:66" x14ac:dyDescent="0.1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</row>
    <row r="27" spans="1:66" x14ac:dyDescent="0.1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</row>
    <row r="28" spans="1:66" x14ac:dyDescent="0.1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</row>
    <row r="29" spans="1:66" x14ac:dyDescent="0.1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</row>
    <row r="30" spans="1:66" x14ac:dyDescent="0.1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</row>
    <row r="31" spans="1:66" x14ac:dyDescent="0.1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</row>
    <row r="32" spans="1:66" x14ac:dyDescent="0.1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</row>
    <row r="33" spans="1:66" x14ac:dyDescent="0.1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</row>
    <row r="34" spans="1:66" x14ac:dyDescent="0.1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</row>
    <row r="35" spans="1:66" x14ac:dyDescent="0.1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</row>
    <row r="36" spans="1:66" x14ac:dyDescent="0.1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</row>
    <row r="37" spans="1:66" x14ac:dyDescent="0.1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</row>
    <row r="38" spans="1:66" x14ac:dyDescent="0.1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</row>
    <row r="39" spans="1:66" x14ac:dyDescent="0.1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</row>
    <row r="40" spans="1:66" x14ac:dyDescent="0.1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</row>
    <row r="41" spans="1:66" x14ac:dyDescent="0.1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</row>
    <row r="42" spans="1:66" x14ac:dyDescent="0.1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</row>
    <row r="43" spans="1:66" x14ac:dyDescent="0.1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</row>
    <row r="44" spans="1:66" x14ac:dyDescent="0.1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</row>
    <row r="45" spans="1:66" x14ac:dyDescent="0.1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</row>
    <row r="46" spans="1:66" x14ac:dyDescent="0.1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</row>
    <row r="47" spans="1:66" x14ac:dyDescent="0.1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</row>
    <row r="48" spans="1:66" x14ac:dyDescent="0.1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</row>
    <row r="49" spans="1:66" x14ac:dyDescent="0.1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</row>
    <row r="50" spans="1:66" x14ac:dyDescent="0.1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</row>
    <row r="51" spans="1:66" x14ac:dyDescent="0.1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</row>
    <row r="52" spans="1:66" x14ac:dyDescent="0.1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</row>
    <row r="53" spans="1:66" x14ac:dyDescent="0.1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</row>
    <row r="54" spans="1:66" x14ac:dyDescent="0.1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</row>
    <row r="55" spans="1:66" x14ac:dyDescent="0.1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</row>
    <row r="56" spans="1:66" x14ac:dyDescent="0.1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</row>
    <row r="57" spans="1:66" x14ac:dyDescent="0.1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</row>
    <row r="58" spans="1:66" x14ac:dyDescent="0.1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</row>
    <row r="59" spans="1:66" x14ac:dyDescent="0.1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</row>
    <row r="60" spans="1:66" x14ac:dyDescent="0.1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</row>
    <row r="61" spans="1:66" x14ac:dyDescent="0.1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</row>
    <row r="62" spans="1:66" x14ac:dyDescent="0.1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</row>
    <row r="63" spans="1:66" x14ac:dyDescent="0.1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</row>
    <row r="64" spans="1:66" x14ac:dyDescent="0.1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</row>
    <row r="65" spans="1:66" x14ac:dyDescent="0.1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</row>
    <row r="66" spans="1:66" x14ac:dyDescent="0.1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</row>
    <row r="67" spans="1:66" x14ac:dyDescent="0.1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</row>
    <row r="68" spans="1:66" x14ac:dyDescent="0.1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</row>
    <row r="69" spans="1:66" x14ac:dyDescent="0.1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</row>
    <row r="70" spans="1:66" x14ac:dyDescent="0.1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</row>
    <row r="71" spans="1:66" x14ac:dyDescent="0.1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</row>
    <row r="72" spans="1:66" x14ac:dyDescent="0.1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</row>
    <row r="73" spans="1:66" x14ac:dyDescent="0.1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</row>
    <row r="74" spans="1:66" x14ac:dyDescent="0.1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</row>
    <row r="75" spans="1:66" x14ac:dyDescent="0.1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</row>
    <row r="76" spans="1:66" x14ac:dyDescent="0.1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</row>
    <row r="77" spans="1:66" x14ac:dyDescent="0.1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</row>
    <row r="78" spans="1:66" x14ac:dyDescent="0.1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</row>
    <row r="79" spans="1:66" x14ac:dyDescent="0.15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</row>
    <row r="80" spans="1:66" x14ac:dyDescent="0.1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</row>
    <row r="81" spans="1:66" x14ac:dyDescent="0.1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</row>
    <row r="82" spans="1:66" x14ac:dyDescent="0.1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</row>
    <row r="83" spans="1:66" x14ac:dyDescent="0.1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</row>
    <row r="84" spans="1:66" x14ac:dyDescent="0.1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</row>
    <row r="85" spans="1:66" x14ac:dyDescent="0.1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</row>
    <row r="86" spans="1:66" x14ac:dyDescent="0.1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</row>
    <row r="87" spans="1:66" x14ac:dyDescent="0.1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</row>
    <row r="88" spans="1:66" x14ac:dyDescent="0.1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</row>
    <row r="89" spans="1:66" x14ac:dyDescent="0.1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</row>
    <row r="90" spans="1:66" x14ac:dyDescent="0.1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</row>
    <row r="91" spans="1:66" x14ac:dyDescent="0.1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</row>
    <row r="92" spans="1:66" x14ac:dyDescent="0.1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</row>
    <row r="93" spans="1:66" x14ac:dyDescent="0.1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</row>
    <row r="94" spans="1:66" x14ac:dyDescent="0.1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</row>
    <row r="95" spans="1:66" x14ac:dyDescent="0.1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</row>
    <row r="96" spans="1:66" x14ac:dyDescent="0.1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</row>
    <row r="97" spans="1:66" x14ac:dyDescent="0.1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</row>
    <row r="98" spans="1:66" x14ac:dyDescent="0.1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</row>
    <row r="99" spans="1:66" x14ac:dyDescent="0.1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</row>
    <row r="100" spans="1:66" x14ac:dyDescent="0.1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</row>
    <row r="101" spans="1:66" x14ac:dyDescent="0.15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</row>
    <row r="102" spans="1:66" x14ac:dyDescent="0.15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</row>
    <row r="103" spans="1:66" x14ac:dyDescent="0.15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</row>
    <row r="104" spans="1:66" x14ac:dyDescent="0.15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</row>
    <row r="105" spans="1:66" x14ac:dyDescent="0.1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</row>
    <row r="106" spans="1:66" x14ac:dyDescent="0.15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</row>
    <row r="107" spans="1:66" x14ac:dyDescent="0.1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</row>
    <row r="108" spans="1:66" x14ac:dyDescent="0.1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</row>
    <row r="109" spans="1:66" x14ac:dyDescent="0.1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</row>
    <row r="110" spans="1:66" x14ac:dyDescent="0.1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6"/>
    </row>
    <row r="111" spans="1:66" x14ac:dyDescent="0.1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</row>
    <row r="112" spans="1:66" x14ac:dyDescent="0.1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</row>
    <row r="113" spans="1:66" x14ac:dyDescent="0.1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</row>
    <row r="114" spans="1:66" x14ac:dyDescent="0.1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</row>
    <row r="115" spans="1:66" x14ac:dyDescent="0.1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  <c r="BN115" s="16"/>
    </row>
    <row r="116" spans="1:66" x14ac:dyDescent="0.1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  <c r="BN116" s="16"/>
    </row>
    <row r="117" spans="1:66" x14ac:dyDescent="0.1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 s="16"/>
      <c r="BM117" s="16"/>
      <c r="BN117" s="16"/>
    </row>
    <row r="118" spans="1:66" x14ac:dyDescent="0.1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  <c r="BN118" s="16"/>
    </row>
    <row r="119" spans="1:66" x14ac:dyDescent="0.1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</row>
    <row r="120" spans="1:66" x14ac:dyDescent="0.1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  <c r="BM120" s="16"/>
      <c r="BN120" s="16"/>
    </row>
    <row r="121" spans="1:66" x14ac:dyDescent="0.15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  <c r="BL121" s="16"/>
      <c r="BM121" s="16"/>
      <c r="BN121" s="16"/>
    </row>
    <row r="122" spans="1:66" x14ac:dyDescent="0.15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  <c r="BN122" s="16"/>
    </row>
    <row r="123" spans="1:66" x14ac:dyDescent="0.15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  <c r="BN123" s="16"/>
    </row>
    <row r="124" spans="1:66" x14ac:dyDescent="0.15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 s="16"/>
      <c r="BM124" s="16"/>
      <c r="BN124" s="16"/>
    </row>
    <row r="125" spans="1:66" x14ac:dyDescent="0.1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  <c r="BM125" s="16"/>
      <c r="BN125" s="16"/>
    </row>
    <row r="126" spans="1:66" x14ac:dyDescent="0.15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 s="16"/>
      <c r="BM126" s="16"/>
      <c r="BN126" s="16"/>
    </row>
    <row r="127" spans="1:66" x14ac:dyDescent="0.15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16"/>
      <c r="BM127" s="16"/>
      <c r="BN127" s="16"/>
    </row>
    <row r="128" spans="1:66" x14ac:dyDescent="0.15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16"/>
      <c r="BK128" s="16"/>
      <c r="BL128" s="16"/>
      <c r="BM128" s="16"/>
      <c r="BN128" s="16"/>
    </row>
    <row r="129" spans="1:66" x14ac:dyDescent="0.15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16"/>
      <c r="BK129" s="16"/>
      <c r="BL129" s="16"/>
      <c r="BM129" s="16"/>
      <c r="BN129" s="16"/>
    </row>
    <row r="130" spans="1:66" x14ac:dyDescent="0.15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  <c r="BL130" s="16"/>
      <c r="BM130" s="16"/>
      <c r="BN130" s="16"/>
    </row>
    <row r="131" spans="1:66" x14ac:dyDescent="0.15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</row>
    <row r="132" spans="1:66" x14ac:dyDescent="0.15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16"/>
      <c r="BK132" s="16"/>
      <c r="BL132" s="16"/>
      <c r="BM132" s="16"/>
      <c r="BN132" s="16"/>
    </row>
    <row r="133" spans="1:66" x14ac:dyDescent="0.15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16"/>
      <c r="BK133" s="16"/>
      <c r="BL133" s="16"/>
      <c r="BM133" s="16"/>
      <c r="BN133" s="16"/>
    </row>
    <row r="134" spans="1:66" x14ac:dyDescent="0.15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BK134" s="16"/>
      <c r="BL134" s="16"/>
      <c r="BM134" s="16"/>
      <c r="BN134" s="16"/>
    </row>
    <row r="135" spans="1:66" x14ac:dyDescent="0.1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16"/>
      <c r="BK135" s="16"/>
      <c r="BL135" s="16"/>
      <c r="BM135" s="16"/>
      <c r="BN135" s="16"/>
    </row>
    <row r="136" spans="1:66" x14ac:dyDescent="0.15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16"/>
      <c r="BK136" s="16"/>
      <c r="BL136" s="16"/>
      <c r="BM136" s="16"/>
      <c r="BN136" s="16"/>
    </row>
    <row r="137" spans="1:66" x14ac:dyDescent="0.15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16"/>
      <c r="BK137" s="16"/>
      <c r="BL137" s="16"/>
      <c r="BM137" s="16"/>
      <c r="BN137" s="16"/>
    </row>
    <row r="138" spans="1:66" x14ac:dyDescent="0.15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  <c r="BL138" s="16"/>
      <c r="BM138" s="16"/>
      <c r="BN138" s="16"/>
    </row>
    <row r="139" spans="1:66" x14ac:dyDescent="0.15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16"/>
      <c r="BK139" s="16"/>
      <c r="BL139" s="16"/>
      <c r="BM139" s="16"/>
      <c r="BN139" s="16"/>
    </row>
    <row r="140" spans="1:66" x14ac:dyDescent="0.15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16"/>
      <c r="BH140" s="16"/>
      <c r="BI140" s="16"/>
      <c r="BJ140" s="16"/>
      <c r="BK140" s="16"/>
      <c r="BL140" s="16"/>
      <c r="BM140" s="16"/>
      <c r="BN140" s="16"/>
    </row>
    <row r="141" spans="1:66" x14ac:dyDescent="0.15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  <c r="BJ141" s="16"/>
      <c r="BK141" s="16"/>
      <c r="BL141" s="16"/>
      <c r="BM141" s="16"/>
      <c r="BN141" s="16"/>
    </row>
    <row r="142" spans="1:66" x14ac:dyDescent="0.15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  <c r="BH142" s="16"/>
      <c r="BI142" s="16"/>
      <c r="BJ142" s="16"/>
      <c r="BK142" s="16"/>
      <c r="BL142" s="16"/>
      <c r="BM142" s="16"/>
      <c r="BN142" s="16"/>
    </row>
    <row r="143" spans="1:66" x14ac:dyDescent="0.15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16"/>
      <c r="BK143" s="16"/>
      <c r="BL143" s="16"/>
      <c r="BM143" s="16"/>
      <c r="BN143" s="16"/>
    </row>
    <row r="144" spans="1:66" x14ac:dyDescent="0.15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16"/>
      <c r="BK144" s="16"/>
      <c r="BL144" s="16"/>
      <c r="BM144" s="16"/>
      <c r="BN144" s="16"/>
    </row>
    <row r="145" spans="1:66" x14ac:dyDescent="0.15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  <c r="BF145" s="16"/>
      <c r="BG145" s="16"/>
      <c r="BH145" s="16"/>
      <c r="BI145" s="16"/>
      <c r="BJ145" s="16"/>
      <c r="BK145" s="16"/>
      <c r="BL145" s="16"/>
      <c r="BM145" s="16"/>
      <c r="BN145" s="16"/>
    </row>
    <row r="146" spans="1:66" x14ac:dyDescent="0.15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  <c r="BF146" s="16"/>
      <c r="BG146" s="16"/>
      <c r="BH146" s="16"/>
      <c r="BI146" s="16"/>
      <c r="BJ146" s="16"/>
      <c r="BK146" s="16"/>
      <c r="BL146" s="16"/>
      <c r="BM146" s="16"/>
      <c r="BN146" s="16"/>
    </row>
    <row r="147" spans="1:66" x14ac:dyDescent="0.15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  <c r="BF147" s="16"/>
      <c r="BG147" s="16"/>
      <c r="BH147" s="16"/>
      <c r="BI147" s="16"/>
      <c r="BJ147" s="16"/>
      <c r="BK147" s="16"/>
      <c r="BL147" s="16"/>
      <c r="BM147" s="16"/>
      <c r="BN147" s="16"/>
    </row>
    <row r="148" spans="1:66" x14ac:dyDescent="0.15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  <c r="BF148" s="16"/>
      <c r="BG148" s="16"/>
      <c r="BH148" s="16"/>
      <c r="BI148" s="16"/>
      <c r="BJ148" s="16"/>
      <c r="BK148" s="16"/>
      <c r="BL148" s="16"/>
      <c r="BM148" s="16"/>
      <c r="BN148" s="16"/>
    </row>
    <row r="149" spans="1:66" x14ac:dyDescent="0.15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  <c r="BF149" s="16"/>
      <c r="BG149" s="16"/>
      <c r="BH149" s="16"/>
      <c r="BI149" s="16"/>
      <c r="BJ149" s="16"/>
      <c r="BK149" s="16"/>
      <c r="BL149" s="16"/>
      <c r="BM149" s="16"/>
      <c r="BN149" s="16"/>
    </row>
    <row r="150" spans="1:66" x14ac:dyDescent="0.15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  <c r="BF150" s="16"/>
      <c r="BG150" s="16"/>
      <c r="BH150" s="16"/>
      <c r="BI150" s="16"/>
      <c r="BJ150" s="16"/>
      <c r="BK150" s="16"/>
      <c r="BL150" s="16"/>
      <c r="BM150" s="16"/>
      <c r="BN150" s="16"/>
    </row>
    <row r="151" spans="1:66" x14ac:dyDescent="0.15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  <c r="BF151" s="16"/>
      <c r="BG151" s="16"/>
      <c r="BH151" s="16"/>
      <c r="BI151" s="16"/>
      <c r="BJ151" s="16"/>
      <c r="BK151" s="16"/>
      <c r="BL151" s="16"/>
      <c r="BM151" s="16"/>
      <c r="BN151" s="16"/>
    </row>
    <row r="152" spans="1:66" x14ac:dyDescent="0.15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  <c r="BF152" s="16"/>
      <c r="BG152" s="16"/>
      <c r="BH152" s="16"/>
      <c r="BI152" s="16"/>
      <c r="BJ152" s="16"/>
      <c r="BK152" s="16"/>
      <c r="BL152" s="16"/>
      <c r="BM152" s="16"/>
      <c r="BN152" s="16"/>
    </row>
    <row r="153" spans="1:66" x14ac:dyDescent="0.15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  <c r="BG153" s="16"/>
      <c r="BH153" s="16"/>
      <c r="BI153" s="16"/>
      <c r="BJ153" s="16"/>
      <c r="BK153" s="16"/>
      <c r="BL153" s="16"/>
      <c r="BM153" s="16"/>
      <c r="BN153" s="16"/>
    </row>
    <row r="154" spans="1:66" x14ac:dyDescent="0.15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  <c r="BF154" s="16"/>
      <c r="BG154" s="16"/>
      <c r="BH154" s="16"/>
      <c r="BI154" s="16"/>
      <c r="BJ154" s="16"/>
      <c r="BK154" s="16"/>
      <c r="BL154" s="16"/>
      <c r="BM154" s="16"/>
      <c r="BN154" s="16"/>
    </row>
    <row r="155" spans="1:66" x14ac:dyDescent="0.15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  <c r="BF155" s="16"/>
      <c r="BG155" s="16"/>
      <c r="BH155" s="16"/>
      <c r="BI155" s="16"/>
      <c r="BJ155" s="16"/>
      <c r="BK155" s="16"/>
      <c r="BL155" s="16"/>
      <c r="BM155" s="16"/>
      <c r="BN155" s="16"/>
    </row>
    <row r="156" spans="1:66" x14ac:dyDescent="0.15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16"/>
      <c r="BG156" s="16"/>
      <c r="BH156" s="16"/>
      <c r="BI156" s="16"/>
      <c r="BJ156" s="16"/>
      <c r="BK156" s="16"/>
      <c r="BL156" s="16"/>
      <c r="BM156" s="16"/>
      <c r="BN156" s="16"/>
    </row>
    <row r="157" spans="1:66" x14ac:dyDescent="0.15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  <c r="BF157" s="16"/>
      <c r="BG157" s="16"/>
      <c r="BH157" s="16"/>
      <c r="BI157" s="16"/>
      <c r="BJ157" s="16"/>
      <c r="BK157" s="16"/>
      <c r="BL157" s="16"/>
      <c r="BM157" s="16"/>
      <c r="BN157" s="16"/>
    </row>
    <row r="158" spans="1:66" x14ac:dyDescent="0.15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  <c r="BF158" s="16"/>
      <c r="BG158" s="16"/>
      <c r="BH158" s="16"/>
      <c r="BI158" s="16"/>
      <c r="BJ158" s="16"/>
      <c r="BK158" s="16"/>
      <c r="BL158" s="16"/>
      <c r="BM158" s="16"/>
      <c r="BN158" s="16"/>
    </row>
    <row r="159" spans="1:66" x14ac:dyDescent="0.15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  <c r="BF159" s="16"/>
      <c r="BG159" s="16"/>
      <c r="BH159" s="16"/>
      <c r="BI159" s="16"/>
      <c r="BJ159" s="16"/>
      <c r="BK159" s="16"/>
      <c r="BL159" s="16"/>
      <c r="BM159" s="16"/>
      <c r="BN159" s="16"/>
    </row>
    <row r="160" spans="1:66" x14ac:dyDescent="0.15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  <c r="BF160" s="16"/>
      <c r="BG160" s="16"/>
      <c r="BH160" s="16"/>
      <c r="BI160" s="16"/>
      <c r="BJ160" s="16"/>
      <c r="BK160" s="16"/>
      <c r="BL160" s="16"/>
      <c r="BM160" s="16"/>
      <c r="BN160" s="16"/>
    </row>
    <row r="161" spans="1:66" x14ac:dyDescent="0.15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  <c r="BF161" s="16"/>
      <c r="BG161" s="16"/>
      <c r="BH161" s="16"/>
      <c r="BI161" s="16"/>
      <c r="BJ161" s="16"/>
      <c r="BK161" s="16"/>
      <c r="BL161" s="16"/>
      <c r="BM161" s="16"/>
      <c r="BN161" s="16"/>
    </row>
    <row r="162" spans="1:66" x14ac:dyDescent="0.15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  <c r="BF162" s="16"/>
      <c r="BG162" s="16"/>
      <c r="BH162" s="16"/>
      <c r="BI162" s="16"/>
      <c r="BJ162" s="16"/>
      <c r="BK162" s="16"/>
      <c r="BL162" s="16"/>
      <c r="BM162" s="16"/>
      <c r="BN162" s="16"/>
    </row>
    <row r="163" spans="1:66" x14ac:dyDescent="0.15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  <c r="BF163" s="16"/>
      <c r="BG163" s="16"/>
      <c r="BH163" s="16"/>
      <c r="BI163" s="16"/>
      <c r="BJ163" s="16"/>
      <c r="BK163" s="16"/>
      <c r="BL163" s="16"/>
      <c r="BM163" s="16"/>
      <c r="BN163" s="16"/>
    </row>
    <row r="164" spans="1:66" x14ac:dyDescent="0.15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  <c r="BF164" s="16"/>
      <c r="BG164" s="16"/>
      <c r="BH164" s="16"/>
      <c r="BI164" s="16"/>
      <c r="BJ164" s="16"/>
      <c r="BK164" s="16"/>
      <c r="BL164" s="16"/>
      <c r="BM164" s="16"/>
      <c r="BN164" s="16"/>
    </row>
    <row r="165" spans="1:66" x14ac:dyDescent="0.15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  <c r="BF165" s="16"/>
      <c r="BG165" s="16"/>
      <c r="BH165" s="16"/>
      <c r="BI165" s="16"/>
      <c r="BJ165" s="16"/>
      <c r="BK165" s="16"/>
      <c r="BL165" s="16"/>
      <c r="BM165" s="16"/>
      <c r="BN165" s="16"/>
    </row>
    <row r="166" spans="1:66" x14ac:dyDescent="0.15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  <c r="BF166" s="16"/>
      <c r="BG166" s="16"/>
      <c r="BH166" s="16"/>
      <c r="BI166" s="16"/>
      <c r="BJ166" s="16"/>
      <c r="BK166" s="16"/>
      <c r="BL166" s="16"/>
      <c r="BM166" s="16"/>
      <c r="BN166" s="16"/>
    </row>
    <row r="167" spans="1:66" x14ac:dyDescent="0.15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  <c r="BF167" s="16"/>
      <c r="BG167" s="16"/>
      <c r="BH167" s="16"/>
      <c r="BI167" s="16"/>
      <c r="BJ167" s="16"/>
      <c r="BK167" s="16"/>
      <c r="BL167" s="16"/>
      <c r="BM167" s="16"/>
      <c r="BN167" s="16"/>
    </row>
    <row r="168" spans="1:66" x14ac:dyDescent="0.15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  <c r="BF168" s="16"/>
      <c r="BG168" s="16"/>
      <c r="BH168" s="16"/>
      <c r="BI168" s="16"/>
      <c r="BJ168" s="16"/>
      <c r="BK168" s="16"/>
      <c r="BL168" s="16"/>
      <c r="BM168" s="16"/>
      <c r="BN168" s="16"/>
    </row>
    <row r="169" spans="1:66" x14ac:dyDescent="0.15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  <c r="BF169" s="16"/>
      <c r="BG169" s="16"/>
      <c r="BH169" s="16"/>
      <c r="BI169" s="16"/>
      <c r="BJ169" s="16"/>
      <c r="BK169" s="16"/>
      <c r="BL169" s="16"/>
      <c r="BM169" s="16"/>
      <c r="BN169" s="16"/>
    </row>
    <row r="170" spans="1:66" x14ac:dyDescent="0.15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  <c r="BF170" s="16"/>
      <c r="BG170" s="16"/>
      <c r="BH170" s="16"/>
      <c r="BI170" s="16"/>
      <c r="BJ170" s="16"/>
      <c r="BK170" s="16"/>
      <c r="BL170" s="16"/>
      <c r="BM170" s="16"/>
      <c r="BN170" s="16"/>
    </row>
    <row r="171" spans="1:66" x14ac:dyDescent="0.15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  <c r="BF171" s="16"/>
      <c r="BG171" s="16"/>
      <c r="BH171" s="16"/>
      <c r="BI171" s="16"/>
      <c r="BJ171" s="16"/>
      <c r="BK171" s="16"/>
      <c r="BL171" s="16"/>
      <c r="BM171" s="16"/>
      <c r="BN171" s="16"/>
    </row>
    <row r="172" spans="1:66" x14ac:dyDescent="0.15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  <c r="BF172" s="16"/>
      <c r="BG172" s="16"/>
      <c r="BH172" s="16"/>
      <c r="BI172" s="16"/>
      <c r="BJ172" s="16"/>
      <c r="BK172" s="16"/>
      <c r="BL172" s="16"/>
      <c r="BM172" s="16"/>
      <c r="BN172" s="16"/>
    </row>
    <row r="173" spans="1:66" x14ac:dyDescent="0.15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  <c r="BF173" s="16"/>
      <c r="BG173" s="16"/>
      <c r="BH173" s="16"/>
      <c r="BI173" s="16"/>
      <c r="BJ173" s="16"/>
      <c r="BK173" s="16"/>
      <c r="BL173" s="16"/>
      <c r="BM173" s="16"/>
      <c r="BN173" s="16"/>
    </row>
    <row r="174" spans="1:66" x14ac:dyDescent="0.15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  <c r="BF174" s="16"/>
      <c r="BG174" s="16"/>
      <c r="BH174" s="16"/>
      <c r="BI174" s="16"/>
      <c r="BJ174" s="16"/>
      <c r="BK174" s="16"/>
      <c r="BL174" s="16"/>
      <c r="BM174" s="16"/>
      <c r="BN174" s="16"/>
    </row>
    <row r="175" spans="1:66" x14ac:dyDescent="0.15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  <c r="BF175" s="16"/>
      <c r="BG175" s="16"/>
      <c r="BH175" s="16"/>
      <c r="BI175" s="16"/>
      <c r="BJ175" s="16"/>
      <c r="BK175" s="16"/>
      <c r="BL175" s="16"/>
      <c r="BM175" s="16"/>
      <c r="BN175" s="16"/>
    </row>
    <row r="176" spans="1:66" x14ac:dyDescent="0.15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  <c r="BF176" s="16"/>
      <c r="BG176" s="16"/>
      <c r="BH176" s="16"/>
      <c r="BI176" s="16"/>
      <c r="BJ176" s="16"/>
      <c r="BK176" s="16"/>
      <c r="BL176" s="16"/>
      <c r="BM176" s="16"/>
      <c r="BN176" s="16"/>
    </row>
    <row r="177" spans="1:66" x14ac:dyDescent="0.15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  <c r="BF177" s="16"/>
      <c r="BG177" s="16"/>
      <c r="BH177" s="16"/>
      <c r="BI177" s="16"/>
      <c r="BJ177" s="16"/>
      <c r="BK177" s="16"/>
      <c r="BL177" s="16"/>
      <c r="BM177" s="16"/>
      <c r="BN177" s="16"/>
    </row>
    <row r="178" spans="1:66" x14ac:dyDescent="0.15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  <c r="BF178" s="16"/>
      <c r="BG178" s="16"/>
      <c r="BH178" s="16"/>
      <c r="BI178" s="16"/>
      <c r="BJ178" s="16"/>
      <c r="BK178" s="16"/>
      <c r="BL178" s="16"/>
      <c r="BM178" s="16"/>
      <c r="BN178" s="16"/>
    </row>
    <row r="179" spans="1:66" x14ac:dyDescent="0.15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  <c r="BF179" s="16"/>
      <c r="BG179" s="16"/>
      <c r="BH179" s="16"/>
      <c r="BI179" s="16"/>
      <c r="BJ179" s="16"/>
      <c r="BK179" s="16"/>
      <c r="BL179" s="16"/>
      <c r="BM179" s="16"/>
      <c r="BN179" s="16"/>
    </row>
    <row r="180" spans="1:66" x14ac:dyDescent="0.15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  <c r="BE180" s="16"/>
      <c r="BF180" s="16"/>
      <c r="BG180" s="16"/>
      <c r="BH180" s="16"/>
      <c r="BI180" s="16"/>
      <c r="BJ180" s="16"/>
      <c r="BK180" s="16"/>
      <c r="BL180" s="16"/>
      <c r="BM180" s="16"/>
      <c r="BN180" s="16"/>
    </row>
    <row r="181" spans="1:66" x14ac:dyDescent="0.15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  <c r="AX181" s="16"/>
      <c r="AY181" s="16"/>
      <c r="AZ181" s="16"/>
      <c r="BA181" s="16"/>
      <c r="BB181" s="16"/>
      <c r="BC181" s="16"/>
      <c r="BD181" s="16"/>
      <c r="BE181" s="16"/>
      <c r="BF181" s="16"/>
      <c r="BG181" s="16"/>
      <c r="BH181" s="16"/>
      <c r="BI181" s="16"/>
      <c r="BJ181" s="16"/>
      <c r="BK181" s="16"/>
      <c r="BL181" s="16"/>
      <c r="BM181" s="16"/>
      <c r="BN181" s="16"/>
    </row>
    <row r="182" spans="1:66" x14ac:dyDescent="0.15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  <c r="BD182" s="16"/>
      <c r="BE182" s="16"/>
      <c r="BF182" s="16"/>
      <c r="BG182" s="16"/>
      <c r="BH182" s="16"/>
      <c r="BI182" s="16"/>
      <c r="BJ182" s="16"/>
      <c r="BK182" s="16"/>
      <c r="BL182" s="16"/>
      <c r="BM182" s="16"/>
      <c r="BN182" s="16"/>
    </row>
    <row r="183" spans="1:66" x14ac:dyDescent="0.15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  <c r="AX183" s="16"/>
      <c r="AY183" s="16"/>
      <c r="AZ183" s="16"/>
      <c r="BA183" s="16"/>
      <c r="BB183" s="16"/>
      <c r="BC183" s="16"/>
      <c r="BD183" s="16"/>
      <c r="BE183" s="16"/>
      <c r="BF183" s="16"/>
      <c r="BG183" s="16"/>
      <c r="BH183" s="16"/>
      <c r="BI183" s="16"/>
      <c r="BJ183" s="16"/>
      <c r="BK183" s="16"/>
      <c r="BL183" s="16"/>
      <c r="BM183" s="16"/>
      <c r="BN183" s="16"/>
    </row>
    <row r="184" spans="1:66" x14ac:dyDescent="0.15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  <c r="AY184" s="16"/>
      <c r="AZ184" s="16"/>
      <c r="BA184" s="16"/>
      <c r="BB184" s="16"/>
      <c r="BC184" s="16"/>
      <c r="BD184" s="16"/>
      <c r="BE184" s="16"/>
      <c r="BF184" s="16"/>
      <c r="BG184" s="16"/>
      <c r="BH184" s="16"/>
      <c r="BI184" s="16"/>
      <c r="BJ184" s="16"/>
      <c r="BK184" s="16"/>
      <c r="BL184" s="16"/>
      <c r="BM184" s="16"/>
      <c r="BN184" s="16"/>
    </row>
    <row r="185" spans="1:66" x14ac:dyDescent="0.15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  <c r="AZ185" s="16"/>
      <c r="BA185" s="16"/>
      <c r="BB185" s="16"/>
      <c r="BC185" s="16"/>
      <c r="BD185" s="16"/>
      <c r="BE185" s="16"/>
      <c r="BF185" s="16"/>
      <c r="BG185" s="16"/>
      <c r="BH185" s="16"/>
      <c r="BI185" s="16"/>
      <c r="BJ185" s="16"/>
      <c r="BK185" s="16"/>
      <c r="BL185" s="16"/>
      <c r="BM185" s="16"/>
      <c r="BN185" s="16"/>
    </row>
    <row r="186" spans="1:66" x14ac:dyDescent="0.15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  <c r="BD186" s="16"/>
      <c r="BE186" s="16"/>
      <c r="BF186" s="16"/>
      <c r="BG186" s="16"/>
      <c r="BH186" s="16"/>
      <c r="BI186" s="16"/>
      <c r="BJ186" s="16"/>
      <c r="BK186" s="16"/>
      <c r="BL186" s="16"/>
      <c r="BM186" s="16"/>
      <c r="BN186" s="16"/>
    </row>
    <row r="187" spans="1:66" x14ac:dyDescent="0.15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  <c r="BE187" s="16"/>
      <c r="BF187" s="16"/>
      <c r="BG187" s="16"/>
      <c r="BH187" s="16"/>
      <c r="BI187" s="16"/>
      <c r="BJ187" s="16"/>
      <c r="BK187" s="16"/>
      <c r="BL187" s="16"/>
      <c r="BM187" s="16"/>
      <c r="BN187" s="16"/>
    </row>
    <row r="188" spans="1:66" x14ac:dyDescent="0.15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  <c r="BA188" s="16"/>
      <c r="BB188" s="16"/>
      <c r="BC188" s="16"/>
      <c r="BD188" s="16"/>
      <c r="BE188" s="16"/>
      <c r="BF188" s="16"/>
      <c r="BG188" s="16"/>
      <c r="BH188" s="16"/>
      <c r="BI188" s="16"/>
      <c r="BJ188" s="16"/>
      <c r="BK188" s="16"/>
      <c r="BL188" s="16"/>
      <c r="BM188" s="16"/>
      <c r="BN188" s="16"/>
    </row>
    <row r="189" spans="1:66" x14ac:dyDescent="0.15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6"/>
      <c r="AY189" s="16"/>
      <c r="AZ189" s="16"/>
      <c r="BA189" s="16"/>
      <c r="BB189" s="16"/>
      <c r="BC189" s="16"/>
      <c r="BD189" s="16"/>
      <c r="BE189" s="16"/>
      <c r="BF189" s="16"/>
      <c r="BG189" s="16"/>
      <c r="BH189" s="16"/>
      <c r="BI189" s="16"/>
      <c r="BJ189" s="16"/>
      <c r="BK189" s="16"/>
      <c r="BL189" s="16"/>
      <c r="BM189" s="16"/>
      <c r="BN189" s="16"/>
    </row>
    <row r="190" spans="1:66" x14ac:dyDescent="0.15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/>
      <c r="AY190" s="16"/>
      <c r="AZ190" s="16"/>
      <c r="BA190" s="16"/>
      <c r="BB190" s="16"/>
      <c r="BC190" s="16"/>
      <c r="BD190" s="16"/>
      <c r="BE190" s="16"/>
      <c r="BF190" s="16"/>
      <c r="BG190" s="16"/>
      <c r="BH190" s="16"/>
      <c r="BI190" s="16"/>
      <c r="BJ190" s="16"/>
      <c r="BK190" s="16"/>
      <c r="BL190" s="16"/>
      <c r="BM190" s="16"/>
      <c r="BN190" s="16"/>
    </row>
    <row r="191" spans="1:66" x14ac:dyDescent="0.15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  <c r="AY191" s="16"/>
      <c r="AZ191" s="16"/>
      <c r="BA191" s="16"/>
      <c r="BB191" s="16"/>
      <c r="BC191" s="16"/>
      <c r="BD191" s="16"/>
      <c r="BE191" s="16"/>
      <c r="BF191" s="16"/>
      <c r="BG191" s="16"/>
      <c r="BH191" s="16"/>
      <c r="BI191" s="16"/>
      <c r="BJ191" s="16"/>
      <c r="BK191" s="16"/>
      <c r="BL191" s="16"/>
      <c r="BM191" s="16"/>
      <c r="BN191" s="16"/>
    </row>
    <row r="192" spans="1:66" x14ac:dyDescent="0.15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  <c r="AZ192" s="16"/>
      <c r="BA192" s="16"/>
      <c r="BB192" s="16"/>
      <c r="BC192" s="16"/>
      <c r="BD192" s="16"/>
      <c r="BE192" s="16"/>
      <c r="BF192" s="16"/>
      <c r="BG192" s="16"/>
      <c r="BH192" s="16"/>
      <c r="BI192" s="16"/>
      <c r="BJ192" s="16"/>
      <c r="BK192" s="16"/>
      <c r="BL192" s="16"/>
      <c r="BM192" s="16"/>
      <c r="BN192" s="16"/>
    </row>
    <row r="193" spans="1:66" x14ac:dyDescent="0.15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  <c r="BC193" s="16"/>
      <c r="BD193" s="16"/>
      <c r="BE193" s="16"/>
      <c r="BF193" s="16"/>
      <c r="BG193" s="16"/>
      <c r="BH193" s="16"/>
      <c r="BI193" s="16"/>
      <c r="BJ193" s="16"/>
      <c r="BK193" s="16"/>
      <c r="BL193" s="16"/>
      <c r="BM193" s="16"/>
      <c r="BN193" s="16"/>
    </row>
    <row r="194" spans="1:66" x14ac:dyDescent="0.15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  <c r="BA194" s="16"/>
      <c r="BB194" s="16"/>
      <c r="BC194" s="16"/>
      <c r="BD194" s="16"/>
      <c r="BE194" s="16"/>
      <c r="BF194" s="16"/>
      <c r="BG194" s="16"/>
      <c r="BH194" s="16"/>
      <c r="BI194" s="16"/>
      <c r="BJ194" s="16"/>
      <c r="BK194" s="16"/>
      <c r="BL194" s="16"/>
      <c r="BM194" s="16"/>
      <c r="BN194" s="16"/>
    </row>
    <row r="195" spans="1:66" x14ac:dyDescent="0.15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  <c r="AX195" s="16"/>
      <c r="AY195" s="16"/>
      <c r="AZ195" s="16"/>
      <c r="BA195" s="16"/>
      <c r="BB195" s="16"/>
      <c r="BC195" s="16"/>
      <c r="BD195" s="16"/>
      <c r="BE195" s="16"/>
      <c r="BF195" s="16"/>
      <c r="BG195" s="16"/>
      <c r="BH195" s="16"/>
      <c r="BI195" s="16"/>
      <c r="BJ195" s="16"/>
      <c r="BK195" s="16"/>
      <c r="BL195" s="16"/>
      <c r="BM195" s="16"/>
      <c r="BN195" s="16"/>
    </row>
    <row r="196" spans="1:66" x14ac:dyDescent="0.15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  <c r="AY196" s="16"/>
      <c r="AZ196" s="16"/>
      <c r="BA196" s="16"/>
      <c r="BB196" s="16"/>
      <c r="BC196" s="16"/>
      <c r="BD196" s="16"/>
      <c r="BE196" s="16"/>
      <c r="BF196" s="16"/>
      <c r="BG196" s="16"/>
      <c r="BH196" s="16"/>
      <c r="BI196" s="16"/>
      <c r="BJ196" s="16"/>
      <c r="BK196" s="16"/>
      <c r="BL196" s="16"/>
      <c r="BM196" s="16"/>
      <c r="BN196" s="16"/>
    </row>
    <row r="197" spans="1:66" x14ac:dyDescent="0.15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  <c r="AX197" s="16"/>
      <c r="AY197" s="16"/>
      <c r="AZ197" s="16"/>
      <c r="BA197" s="16"/>
      <c r="BB197" s="16"/>
      <c r="BC197" s="16"/>
      <c r="BD197" s="16"/>
      <c r="BE197" s="16"/>
      <c r="BF197" s="16"/>
      <c r="BG197" s="16"/>
      <c r="BH197" s="16"/>
      <c r="BI197" s="16"/>
      <c r="BJ197" s="16"/>
      <c r="BK197" s="16"/>
      <c r="BL197" s="16"/>
      <c r="BM197" s="16"/>
      <c r="BN197" s="16"/>
    </row>
    <row r="198" spans="1:66" x14ac:dyDescent="0.15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  <c r="AZ198" s="16"/>
      <c r="BA198" s="16"/>
      <c r="BB198" s="16"/>
      <c r="BC198" s="16"/>
      <c r="BD198" s="16"/>
      <c r="BE198" s="16"/>
      <c r="BF198" s="16"/>
      <c r="BG198" s="16"/>
      <c r="BH198" s="16"/>
      <c r="BI198" s="16"/>
      <c r="BJ198" s="16"/>
      <c r="BK198" s="16"/>
      <c r="BL198" s="16"/>
      <c r="BM198" s="16"/>
      <c r="BN198" s="16"/>
    </row>
    <row r="199" spans="1:66" x14ac:dyDescent="0.15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  <c r="BE199" s="16"/>
      <c r="BF199" s="16"/>
      <c r="BG199" s="16"/>
      <c r="BH199" s="16"/>
      <c r="BI199" s="16"/>
      <c r="BJ199" s="16"/>
      <c r="BK199" s="16"/>
      <c r="BL199" s="16"/>
      <c r="BM199" s="16"/>
      <c r="BN199" s="16"/>
    </row>
    <row r="200" spans="1:66" x14ac:dyDescent="0.15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  <c r="AX200" s="16"/>
      <c r="AY200" s="16"/>
      <c r="AZ200" s="16"/>
      <c r="BA200" s="16"/>
      <c r="BB200" s="16"/>
      <c r="BC200" s="16"/>
      <c r="BD200" s="16"/>
      <c r="BE200" s="16"/>
      <c r="BF200" s="16"/>
      <c r="BG200" s="16"/>
      <c r="BH200" s="16"/>
      <c r="BI200" s="16"/>
      <c r="BJ200" s="16"/>
      <c r="BK200" s="16"/>
      <c r="BL200" s="16"/>
      <c r="BM200" s="16"/>
      <c r="BN200" s="16"/>
    </row>
    <row r="201" spans="1:66" x14ac:dyDescent="0.15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6"/>
      <c r="AQ201" s="16"/>
      <c r="AR201" s="16"/>
      <c r="AS201" s="16"/>
      <c r="AT201" s="16"/>
      <c r="AU201" s="16"/>
      <c r="AV201" s="16"/>
      <c r="AW201" s="16"/>
      <c r="AX201" s="16"/>
      <c r="AY201" s="16"/>
      <c r="AZ201" s="16"/>
      <c r="BA201" s="16"/>
      <c r="BB201" s="16"/>
      <c r="BC201" s="16"/>
      <c r="BD201" s="16"/>
      <c r="BE201" s="16"/>
      <c r="BF201" s="16"/>
      <c r="BG201" s="16"/>
      <c r="BH201" s="16"/>
      <c r="BI201" s="16"/>
      <c r="BJ201" s="16"/>
      <c r="BK201" s="16"/>
      <c r="BL201" s="16"/>
      <c r="BM201" s="16"/>
      <c r="BN201" s="16"/>
    </row>
    <row r="202" spans="1:66" x14ac:dyDescent="0.15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  <c r="AR202" s="16"/>
      <c r="AS202" s="16"/>
      <c r="AT202" s="16"/>
      <c r="AU202" s="16"/>
      <c r="AV202" s="16"/>
      <c r="AW202" s="16"/>
      <c r="AX202" s="16"/>
      <c r="AY202" s="16"/>
      <c r="AZ202" s="16"/>
      <c r="BA202" s="16"/>
      <c r="BB202" s="16"/>
      <c r="BC202" s="16"/>
      <c r="BD202" s="16"/>
      <c r="BE202" s="16"/>
      <c r="BF202" s="16"/>
      <c r="BG202" s="16"/>
      <c r="BH202" s="16"/>
      <c r="BI202" s="16"/>
      <c r="BJ202" s="16"/>
      <c r="BK202" s="16"/>
      <c r="BL202" s="16"/>
      <c r="BM202" s="16"/>
      <c r="BN202" s="16"/>
    </row>
    <row r="203" spans="1:66" x14ac:dyDescent="0.15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P203" s="16"/>
      <c r="AQ203" s="16"/>
      <c r="AR203" s="16"/>
      <c r="AS203" s="16"/>
      <c r="AT203" s="16"/>
      <c r="AU203" s="16"/>
      <c r="AV203" s="16"/>
      <c r="AW203" s="16"/>
      <c r="AX203" s="16"/>
      <c r="AY203" s="16"/>
      <c r="AZ203" s="16"/>
      <c r="BA203" s="16"/>
      <c r="BB203" s="16"/>
      <c r="BC203" s="16"/>
      <c r="BD203" s="16"/>
      <c r="BE203" s="16"/>
      <c r="BF203" s="16"/>
      <c r="BG203" s="16"/>
      <c r="BH203" s="16"/>
      <c r="BI203" s="16"/>
      <c r="BJ203" s="16"/>
      <c r="BK203" s="16"/>
      <c r="BL203" s="16"/>
      <c r="BM203" s="16"/>
      <c r="BN203" s="16"/>
    </row>
    <row r="204" spans="1:66" x14ac:dyDescent="0.15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  <c r="AQ204" s="16"/>
      <c r="AR204" s="16"/>
      <c r="AS204" s="16"/>
      <c r="AT204" s="16"/>
      <c r="AU204" s="16"/>
      <c r="AV204" s="16"/>
      <c r="AW204" s="16"/>
      <c r="AX204" s="16"/>
      <c r="AY204" s="16"/>
      <c r="AZ204" s="16"/>
      <c r="BA204" s="16"/>
      <c r="BB204" s="16"/>
      <c r="BC204" s="16"/>
      <c r="BD204" s="16"/>
      <c r="BE204" s="16"/>
      <c r="BF204" s="16"/>
      <c r="BG204" s="16"/>
      <c r="BH204" s="16"/>
      <c r="BI204" s="16"/>
      <c r="BJ204" s="16"/>
      <c r="BK204" s="16"/>
      <c r="BL204" s="16"/>
      <c r="BM204" s="16"/>
      <c r="BN204" s="16"/>
    </row>
    <row r="205" spans="1:66" x14ac:dyDescent="0.15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  <c r="AN205" s="16"/>
      <c r="AO205" s="16"/>
      <c r="AP205" s="16"/>
      <c r="AQ205" s="16"/>
      <c r="AR205" s="16"/>
      <c r="AS205" s="16"/>
      <c r="AT205" s="16"/>
      <c r="AU205" s="16"/>
      <c r="AV205" s="16"/>
      <c r="AW205" s="16"/>
      <c r="AX205" s="16"/>
      <c r="AY205" s="16"/>
      <c r="AZ205" s="16"/>
      <c r="BA205" s="16"/>
      <c r="BB205" s="16"/>
      <c r="BC205" s="16"/>
      <c r="BD205" s="16"/>
      <c r="BE205" s="16"/>
      <c r="BF205" s="16"/>
      <c r="BG205" s="16"/>
      <c r="BH205" s="16"/>
      <c r="BI205" s="16"/>
      <c r="BJ205" s="16"/>
      <c r="BK205" s="16"/>
      <c r="BL205" s="16"/>
      <c r="BM205" s="16"/>
      <c r="BN205" s="16"/>
    </row>
    <row r="206" spans="1:66" x14ac:dyDescent="0.15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  <c r="AM206" s="16"/>
      <c r="AN206" s="16"/>
      <c r="AO206" s="16"/>
      <c r="AP206" s="16"/>
      <c r="AQ206" s="16"/>
      <c r="AR206" s="16"/>
      <c r="AS206" s="16"/>
      <c r="AT206" s="16"/>
      <c r="AU206" s="16"/>
      <c r="AV206" s="16"/>
      <c r="AW206" s="16"/>
      <c r="AX206" s="16"/>
      <c r="AY206" s="16"/>
      <c r="AZ206" s="16"/>
      <c r="BA206" s="16"/>
      <c r="BB206" s="16"/>
      <c r="BC206" s="16"/>
      <c r="BD206" s="16"/>
      <c r="BE206" s="16"/>
      <c r="BF206" s="16"/>
      <c r="BG206" s="16"/>
      <c r="BH206" s="16"/>
      <c r="BI206" s="16"/>
      <c r="BJ206" s="16"/>
      <c r="BK206" s="16"/>
      <c r="BL206" s="16"/>
      <c r="BM206" s="16"/>
      <c r="BN206" s="16"/>
    </row>
    <row r="207" spans="1:66" x14ac:dyDescent="0.15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AM207" s="16"/>
      <c r="AN207" s="16"/>
      <c r="AO207" s="16"/>
      <c r="AP207" s="16"/>
      <c r="AQ207" s="16"/>
      <c r="AR207" s="16"/>
      <c r="AS207" s="16"/>
      <c r="AT207" s="16"/>
      <c r="AU207" s="16"/>
      <c r="AV207" s="16"/>
      <c r="AW207" s="16"/>
      <c r="AX207" s="16"/>
      <c r="AY207" s="16"/>
      <c r="AZ207" s="16"/>
      <c r="BA207" s="16"/>
      <c r="BB207" s="16"/>
      <c r="BC207" s="16"/>
      <c r="BD207" s="16"/>
      <c r="BE207" s="16"/>
      <c r="BF207" s="16"/>
      <c r="BG207" s="16"/>
      <c r="BH207" s="16"/>
      <c r="BI207" s="16"/>
      <c r="BJ207" s="16"/>
      <c r="BK207" s="16"/>
      <c r="BL207" s="16"/>
      <c r="BM207" s="16"/>
      <c r="BN207" s="16"/>
    </row>
    <row r="208" spans="1:66" x14ac:dyDescent="0.15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  <c r="AL208" s="16"/>
      <c r="AM208" s="16"/>
      <c r="AN208" s="16"/>
      <c r="AO208" s="16"/>
      <c r="AP208" s="16"/>
      <c r="AQ208" s="16"/>
      <c r="AR208" s="16"/>
      <c r="AS208" s="16"/>
      <c r="AT208" s="16"/>
      <c r="AU208" s="16"/>
      <c r="AV208" s="16"/>
      <c r="AW208" s="16"/>
      <c r="AX208" s="16"/>
      <c r="AY208" s="16"/>
      <c r="AZ208" s="16"/>
      <c r="BA208" s="16"/>
      <c r="BB208" s="16"/>
      <c r="BC208" s="16"/>
      <c r="BD208" s="16"/>
      <c r="BE208" s="16"/>
      <c r="BF208" s="16"/>
      <c r="BG208" s="16"/>
      <c r="BH208" s="16"/>
      <c r="BI208" s="16"/>
      <c r="BJ208" s="16"/>
      <c r="BK208" s="16"/>
      <c r="BL208" s="16"/>
      <c r="BM208" s="16"/>
      <c r="BN208" s="16"/>
    </row>
    <row r="209" spans="1:66" x14ac:dyDescent="0.15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  <c r="AL209" s="16"/>
      <c r="AM209" s="16"/>
      <c r="AN209" s="16"/>
      <c r="AO209" s="16"/>
      <c r="AP209" s="16"/>
      <c r="AQ209" s="16"/>
      <c r="AR209" s="16"/>
      <c r="AS209" s="16"/>
      <c r="AT209" s="16"/>
      <c r="AU209" s="16"/>
      <c r="AV209" s="16"/>
      <c r="AW209" s="16"/>
      <c r="AX209" s="16"/>
      <c r="AY209" s="16"/>
      <c r="AZ209" s="16"/>
      <c r="BA209" s="16"/>
      <c r="BB209" s="16"/>
      <c r="BC209" s="16"/>
      <c r="BD209" s="16"/>
      <c r="BE209" s="16"/>
      <c r="BF209" s="16"/>
      <c r="BG209" s="16"/>
      <c r="BH209" s="16"/>
      <c r="BI209" s="16"/>
      <c r="BJ209" s="16"/>
      <c r="BK209" s="16"/>
      <c r="BL209" s="16"/>
      <c r="BM209" s="16"/>
      <c r="BN209" s="16"/>
    </row>
    <row r="210" spans="1:66" x14ac:dyDescent="0.15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  <c r="AR210" s="16"/>
      <c r="AS210" s="16"/>
      <c r="AT210" s="16"/>
      <c r="AU210" s="16"/>
      <c r="AV210" s="16"/>
      <c r="AW210" s="16"/>
      <c r="AX210" s="16"/>
      <c r="AY210" s="16"/>
      <c r="AZ210" s="16"/>
      <c r="BA210" s="16"/>
      <c r="BB210" s="16"/>
      <c r="BC210" s="16"/>
      <c r="BD210" s="16"/>
      <c r="BE210" s="16"/>
      <c r="BF210" s="16"/>
      <c r="BG210" s="16"/>
      <c r="BH210" s="16"/>
      <c r="BI210" s="16"/>
      <c r="BJ210" s="16"/>
      <c r="BK210" s="16"/>
      <c r="BL210" s="16"/>
      <c r="BM210" s="16"/>
      <c r="BN210" s="16"/>
    </row>
    <row r="211" spans="1:66" x14ac:dyDescent="0.15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  <c r="AR211" s="16"/>
      <c r="AS211" s="16"/>
      <c r="AT211" s="16"/>
      <c r="AU211" s="16"/>
      <c r="AV211" s="16"/>
      <c r="AW211" s="16"/>
      <c r="AX211" s="16"/>
      <c r="AY211" s="16"/>
      <c r="AZ211" s="16"/>
      <c r="BA211" s="16"/>
      <c r="BB211" s="16"/>
      <c r="BC211" s="16"/>
      <c r="BD211" s="16"/>
      <c r="BE211" s="16"/>
      <c r="BF211" s="16"/>
      <c r="BG211" s="16"/>
      <c r="BH211" s="16"/>
      <c r="BI211" s="16"/>
      <c r="BJ211" s="16"/>
      <c r="BK211" s="16"/>
      <c r="BL211" s="16"/>
      <c r="BM211" s="16"/>
      <c r="BN211" s="16"/>
    </row>
    <row r="212" spans="1:66" x14ac:dyDescent="0.15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  <c r="AL212" s="16"/>
      <c r="AM212" s="16"/>
      <c r="AN212" s="16"/>
      <c r="AO212" s="16"/>
      <c r="AP212" s="16"/>
      <c r="AQ212" s="16"/>
      <c r="AR212" s="16"/>
      <c r="AS212" s="16"/>
      <c r="AT212" s="16"/>
      <c r="AU212" s="16"/>
      <c r="AV212" s="16"/>
      <c r="AW212" s="16"/>
      <c r="AX212" s="16"/>
      <c r="AY212" s="16"/>
      <c r="AZ212" s="16"/>
      <c r="BA212" s="16"/>
      <c r="BB212" s="16"/>
      <c r="BC212" s="16"/>
      <c r="BD212" s="16"/>
      <c r="BE212" s="16"/>
      <c r="BF212" s="16"/>
      <c r="BG212" s="16"/>
      <c r="BH212" s="16"/>
      <c r="BI212" s="16"/>
      <c r="BJ212" s="16"/>
      <c r="BK212" s="16"/>
      <c r="BL212" s="16"/>
      <c r="BM212" s="16"/>
      <c r="BN212" s="16"/>
    </row>
    <row r="213" spans="1:66" x14ac:dyDescent="0.15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  <c r="AL213" s="16"/>
      <c r="AM213" s="16"/>
      <c r="AN213" s="16"/>
      <c r="AO213" s="16"/>
      <c r="AP213" s="16"/>
      <c r="AQ213" s="16"/>
      <c r="AR213" s="16"/>
      <c r="AS213" s="16"/>
      <c r="AT213" s="16"/>
      <c r="AU213" s="16"/>
      <c r="AV213" s="16"/>
      <c r="AW213" s="16"/>
      <c r="AX213" s="16"/>
      <c r="AY213" s="16"/>
      <c r="AZ213" s="16"/>
      <c r="BA213" s="16"/>
      <c r="BB213" s="16"/>
      <c r="BC213" s="16"/>
      <c r="BD213" s="16"/>
      <c r="BE213" s="16"/>
      <c r="BF213" s="16"/>
      <c r="BG213" s="16"/>
      <c r="BH213" s="16"/>
      <c r="BI213" s="16"/>
      <c r="BJ213" s="16"/>
      <c r="BK213" s="16"/>
      <c r="BL213" s="16"/>
      <c r="BM213" s="16"/>
      <c r="BN213" s="16"/>
    </row>
    <row r="214" spans="1:66" x14ac:dyDescent="0.15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  <c r="AM214" s="16"/>
      <c r="AN214" s="16"/>
      <c r="AO214" s="16"/>
      <c r="AP214" s="16"/>
      <c r="AQ214" s="16"/>
      <c r="AR214" s="16"/>
      <c r="AS214" s="16"/>
      <c r="AT214" s="16"/>
      <c r="AU214" s="16"/>
      <c r="AV214" s="16"/>
      <c r="AW214" s="16"/>
      <c r="AX214" s="16"/>
      <c r="AY214" s="16"/>
      <c r="AZ214" s="16"/>
      <c r="BA214" s="16"/>
      <c r="BB214" s="16"/>
      <c r="BC214" s="16"/>
      <c r="BD214" s="16"/>
      <c r="BE214" s="16"/>
      <c r="BF214" s="16"/>
      <c r="BG214" s="16"/>
      <c r="BH214" s="16"/>
      <c r="BI214" s="16"/>
      <c r="BJ214" s="16"/>
      <c r="BK214" s="16"/>
      <c r="BL214" s="16"/>
      <c r="BM214" s="16"/>
      <c r="BN214" s="16"/>
    </row>
    <row r="215" spans="1:66" x14ac:dyDescent="0.15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  <c r="AM215" s="16"/>
      <c r="AN215" s="16"/>
      <c r="AO215" s="16"/>
      <c r="AP215" s="16"/>
      <c r="AQ215" s="16"/>
      <c r="AR215" s="16"/>
      <c r="AS215" s="16"/>
      <c r="AT215" s="16"/>
      <c r="AU215" s="16"/>
      <c r="AV215" s="16"/>
      <c r="AW215" s="16"/>
      <c r="AX215" s="16"/>
      <c r="AY215" s="16"/>
      <c r="AZ215" s="16"/>
      <c r="BA215" s="16"/>
      <c r="BB215" s="16"/>
      <c r="BC215" s="16"/>
      <c r="BD215" s="16"/>
      <c r="BE215" s="16"/>
      <c r="BF215" s="16"/>
      <c r="BG215" s="16"/>
      <c r="BH215" s="16"/>
      <c r="BI215" s="16"/>
      <c r="BJ215" s="16"/>
      <c r="BK215" s="16"/>
      <c r="BL215" s="16"/>
      <c r="BM215" s="16"/>
      <c r="BN215" s="16"/>
    </row>
    <row r="216" spans="1:66" x14ac:dyDescent="0.15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16"/>
      <c r="AN216" s="16"/>
      <c r="AO216" s="16"/>
      <c r="AP216" s="16"/>
      <c r="AQ216" s="16"/>
      <c r="AR216" s="16"/>
      <c r="AS216" s="16"/>
      <c r="AT216" s="16"/>
      <c r="AU216" s="16"/>
      <c r="AV216" s="16"/>
      <c r="AW216" s="16"/>
      <c r="AX216" s="16"/>
      <c r="AY216" s="16"/>
      <c r="AZ216" s="16"/>
      <c r="BA216" s="16"/>
      <c r="BB216" s="16"/>
      <c r="BC216" s="16"/>
      <c r="BD216" s="16"/>
      <c r="BE216" s="16"/>
      <c r="BF216" s="16"/>
      <c r="BG216" s="16"/>
      <c r="BH216" s="16"/>
      <c r="BI216" s="16"/>
      <c r="BJ216" s="16"/>
      <c r="BK216" s="16"/>
      <c r="BL216" s="16"/>
      <c r="BM216" s="16"/>
      <c r="BN216" s="16"/>
    </row>
    <row r="217" spans="1:66" x14ac:dyDescent="0.15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  <c r="AR217" s="16"/>
      <c r="AS217" s="16"/>
      <c r="AT217" s="16"/>
      <c r="AU217" s="16"/>
      <c r="AV217" s="16"/>
      <c r="AW217" s="16"/>
      <c r="AX217" s="16"/>
      <c r="AY217" s="16"/>
      <c r="AZ217" s="16"/>
      <c r="BA217" s="16"/>
      <c r="BB217" s="16"/>
      <c r="BC217" s="16"/>
      <c r="BD217" s="16"/>
      <c r="BE217" s="16"/>
      <c r="BF217" s="16"/>
      <c r="BG217" s="16"/>
      <c r="BH217" s="16"/>
      <c r="BI217" s="16"/>
      <c r="BJ217" s="16"/>
      <c r="BK217" s="16"/>
      <c r="BL217" s="16"/>
      <c r="BM217" s="16"/>
      <c r="BN217" s="16"/>
    </row>
    <row r="218" spans="1:66" x14ac:dyDescent="0.15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  <c r="AM218" s="16"/>
      <c r="AN218" s="16"/>
      <c r="AO218" s="16"/>
      <c r="AP218" s="16"/>
      <c r="AQ218" s="16"/>
      <c r="AR218" s="16"/>
      <c r="AS218" s="16"/>
      <c r="AT218" s="16"/>
      <c r="AU218" s="16"/>
      <c r="AV218" s="16"/>
      <c r="AW218" s="16"/>
      <c r="AX218" s="16"/>
      <c r="AY218" s="16"/>
      <c r="AZ218" s="16"/>
      <c r="BA218" s="16"/>
      <c r="BB218" s="16"/>
      <c r="BC218" s="16"/>
      <c r="BD218" s="16"/>
      <c r="BE218" s="16"/>
      <c r="BF218" s="16"/>
      <c r="BG218" s="16"/>
      <c r="BH218" s="16"/>
      <c r="BI218" s="16"/>
      <c r="BJ218" s="16"/>
      <c r="BK218" s="16"/>
      <c r="BL218" s="16"/>
      <c r="BM218" s="16"/>
      <c r="BN218" s="16"/>
    </row>
    <row r="219" spans="1:66" x14ac:dyDescent="0.15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6"/>
      <c r="AL219" s="16"/>
      <c r="AM219" s="16"/>
      <c r="AN219" s="16"/>
      <c r="AO219" s="16"/>
      <c r="AP219" s="16"/>
      <c r="AQ219" s="16"/>
      <c r="AR219" s="16"/>
      <c r="AS219" s="16"/>
      <c r="AT219" s="16"/>
      <c r="AU219" s="16"/>
      <c r="AV219" s="16"/>
      <c r="AW219" s="16"/>
      <c r="AX219" s="16"/>
      <c r="AY219" s="16"/>
      <c r="AZ219" s="16"/>
      <c r="BA219" s="16"/>
      <c r="BB219" s="16"/>
      <c r="BC219" s="16"/>
      <c r="BD219" s="16"/>
      <c r="BE219" s="16"/>
      <c r="BF219" s="16"/>
      <c r="BG219" s="16"/>
      <c r="BH219" s="16"/>
      <c r="BI219" s="16"/>
      <c r="BJ219" s="16"/>
      <c r="BK219" s="16"/>
      <c r="BL219" s="16"/>
      <c r="BM219" s="16"/>
      <c r="BN219" s="16"/>
    </row>
    <row r="220" spans="1:66" x14ac:dyDescent="0.15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  <c r="AK220" s="16"/>
      <c r="AL220" s="16"/>
      <c r="AM220" s="16"/>
      <c r="AN220" s="16"/>
      <c r="AO220" s="16"/>
      <c r="AP220" s="16"/>
      <c r="AQ220" s="16"/>
      <c r="AR220" s="16"/>
      <c r="AS220" s="16"/>
      <c r="AT220" s="16"/>
      <c r="AU220" s="16"/>
      <c r="AV220" s="16"/>
      <c r="AW220" s="16"/>
      <c r="AX220" s="16"/>
      <c r="AY220" s="16"/>
      <c r="AZ220" s="16"/>
      <c r="BA220" s="16"/>
      <c r="BB220" s="16"/>
      <c r="BC220" s="16"/>
      <c r="BD220" s="16"/>
      <c r="BE220" s="16"/>
      <c r="BF220" s="16"/>
      <c r="BG220" s="16"/>
      <c r="BH220" s="16"/>
      <c r="BI220" s="16"/>
      <c r="BJ220" s="16"/>
      <c r="BK220" s="16"/>
      <c r="BL220" s="16"/>
      <c r="BM220" s="16"/>
      <c r="BN220" s="16"/>
    </row>
    <row r="221" spans="1:66" x14ac:dyDescent="0.15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6"/>
      <c r="AL221" s="16"/>
      <c r="AM221" s="16"/>
      <c r="AN221" s="16"/>
      <c r="AO221" s="16"/>
      <c r="AP221" s="16"/>
      <c r="AQ221" s="16"/>
      <c r="AR221" s="16"/>
      <c r="AS221" s="16"/>
      <c r="AT221" s="16"/>
      <c r="AU221" s="16"/>
      <c r="AV221" s="16"/>
      <c r="AW221" s="16"/>
      <c r="AX221" s="16"/>
      <c r="AY221" s="16"/>
      <c r="AZ221" s="16"/>
      <c r="BA221" s="16"/>
      <c r="BB221" s="16"/>
      <c r="BC221" s="16"/>
      <c r="BD221" s="16"/>
      <c r="BE221" s="16"/>
      <c r="BF221" s="16"/>
      <c r="BG221" s="16"/>
      <c r="BH221" s="16"/>
      <c r="BI221" s="16"/>
      <c r="BJ221" s="16"/>
      <c r="BK221" s="16"/>
      <c r="BL221" s="16"/>
      <c r="BM221" s="16"/>
      <c r="BN221" s="16"/>
    </row>
    <row r="222" spans="1:66" x14ac:dyDescent="0.15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  <c r="AO222" s="16"/>
      <c r="AP222" s="16"/>
      <c r="AQ222" s="16"/>
      <c r="AR222" s="16"/>
      <c r="AS222" s="16"/>
      <c r="AT222" s="16"/>
      <c r="AU222" s="16"/>
      <c r="AV222" s="16"/>
      <c r="AW222" s="16"/>
      <c r="AX222" s="16"/>
      <c r="AY222" s="16"/>
      <c r="AZ222" s="16"/>
      <c r="BA222" s="16"/>
      <c r="BB222" s="16"/>
      <c r="BC222" s="16"/>
      <c r="BD222" s="16"/>
      <c r="BE222" s="16"/>
      <c r="BF222" s="16"/>
      <c r="BG222" s="16"/>
      <c r="BH222" s="16"/>
      <c r="BI222" s="16"/>
      <c r="BJ222" s="16"/>
      <c r="BK222" s="16"/>
      <c r="BL222" s="16"/>
      <c r="BM222" s="16"/>
      <c r="BN222" s="16"/>
    </row>
    <row r="223" spans="1:66" x14ac:dyDescent="0.15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  <c r="AK223" s="16"/>
      <c r="AL223" s="16"/>
      <c r="AM223" s="16"/>
      <c r="AN223" s="16"/>
      <c r="AO223" s="16"/>
      <c r="AP223" s="16"/>
      <c r="AQ223" s="16"/>
      <c r="AR223" s="16"/>
      <c r="AS223" s="16"/>
      <c r="AT223" s="16"/>
      <c r="AU223" s="16"/>
      <c r="AV223" s="16"/>
      <c r="AW223" s="16"/>
      <c r="AX223" s="16"/>
      <c r="AY223" s="16"/>
      <c r="AZ223" s="16"/>
      <c r="BA223" s="16"/>
      <c r="BB223" s="16"/>
      <c r="BC223" s="16"/>
      <c r="BD223" s="16"/>
      <c r="BE223" s="16"/>
      <c r="BF223" s="16"/>
      <c r="BG223" s="16"/>
      <c r="BH223" s="16"/>
      <c r="BI223" s="16"/>
      <c r="BJ223" s="16"/>
      <c r="BK223" s="16"/>
      <c r="BL223" s="16"/>
      <c r="BM223" s="16"/>
      <c r="BN223" s="16"/>
    </row>
    <row r="224" spans="1:66" x14ac:dyDescent="0.15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6"/>
      <c r="AL224" s="16"/>
      <c r="AM224" s="16"/>
      <c r="AN224" s="16"/>
      <c r="AO224" s="16"/>
      <c r="AP224" s="16"/>
      <c r="AQ224" s="16"/>
      <c r="AR224" s="16"/>
      <c r="AS224" s="16"/>
      <c r="AT224" s="16"/>
      <c r="AU224" s="16"/>
      <c r="AV224" s="16"/>
      <c r="AW224" s="16"/>
      <c r="AX224" s="16"/>
      <c r="AY224" s="16"/>
      <c r="AZ224" s="16"/>
      <c r="BA224" s="16"/>
      <c r="BB224" s="16"/>
      <c r="BC224" s="16"/>
      <c r="BD224" s="16"/>
      <c r="BE224" s="16"/>
      <c r="BF224" s="16"/>
      <c r="BG224" s="16"/>
      <c r="BH224" s="16"/>
      <c r="BI224" s="16"/>
      <c r="BJ224" s="16"/>
      <c r="BK224" s="16"/>
      <c r="BL224" s="16"/>
      <c r="BM224" s="16"/>
      <c r="BN224" s="16"/>
    </row>
    <row r="225" spans="1:66" x14ac:dyDescent="0.15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  <c r="AK225" s="16"/>
      <c r="AL225" s="16"/>
      <c r="AM225" s="16"/>
      <c r="AN225" s="16"/>
      <c r="AO225" s="16"/>
      <c r="AP225" s="16"/>
      <c r="AQ225" s="16"/>
      <c r="AR225" s="16"/>
      <c r="AS225" s="16"/>
      <c r="AT225" s="16"/>
      <c r="AU225" s="16"/>
      <c r="AV225" s="16"/>
      <c r="AW225" s="16"/>
      <c r="AX225" s="16"/>
      <c r="AY225" s="16"/>
      <c r="AZ225" s="16"/>
      <c r="BA225" s="16"/>
      <c r="BB225" s="16"/>
      <c r="BC225" s="16"/>
      <c r="BD225" s="16"/>
      <c r="BE225" s="16"/>
      <c r="BF225" s="16"/>
      <c r="BG225" s="16"/>
      <c r="BH225" s="16"/>
      <c r="BI225" s="16"/>
      <c r="BJ225" s="16"/>
      <c r="BK225" s="16"/>
      <c r="BL225" s="16"/>
      <c r="BM225" s="16"/>
      <c r="BN225" s="16"/>
    </row>
    <row r="226" spans="1:66" x14ac:dyDescent="0.15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  <c r="AK226" s="16"/>
      <c r="AL226" s="16"/>
      <c r="AM226" s="16"/>
      <c r="AN226" s="16"/>
      <c r="AO226" s="16"/>
      <c r="AP226" s="16"/>
      <c r="AQ226" s="16"/>
      <c r="AR226" s="16"/>
      <c r="AS226" s="16"/>
      <c r="AT226" s="16"/>
      <c r="AU226" s="16"/>
      <c r="AV226" s="16"/>
      <c r="AW226" s="16"/>
      <c r="AX226" s="16"/>
      <c r="AY226" s="16"/>
      <c r="AZ226" s="16"/>
      <c r="BA226" s="16"/>
      <c r="BB226" s="16"/>
      <c r="BC226" s="16"/>
      <c r="BD226" s="16"/>
      <c r="BE226" s="16"/>
      <c r="BF226" s="16"/>
      <c r="BG226" s="16"/>
      <c r="BH226" s="16"/>
      <c r="BI226" s="16"/>
      <c r="BJ226" s="16"/>
      <c r="BK226" s="16"/>
      <c r="BL226" s="16"/>
      <c r="BM226" s="16"/>
      <c r="BN226" s="16"/>
    </row>
    <row r="227" spans="1:66" x14ac:dyDescent="0.15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  <c r="AJ227" s="16"/>
      <c r="AK227" s="16"/>
      <c r="AL227" s="16"/>
      <c r="AM227" s="16"/>
      <c r="AN227" s="16"/>
      <c r="AO227" s="16"/>
      <c r="AP227" s="16"/>
      <c r="AQ227" s="16"/>
      <c r="AR227" s="16"/>
      <c r="AS227" s="16"/>
      <c r="AT227" s="16"/>
      <c r="AU227" s="16"/>
      <c r="AV227" s="16"/>
      <c r="AW227" s="16"/>
      <c r="AX227" s="16"/>
      <c r="AY227" s="16"/>
      <c r="AZ227" s="16"/>
      <c r="BA227" s="16"/>
      <c r="BB227" s="16"/>
      <c r="BC227" s="16"/>
      <c r="BD227" s="16"/>
      <c r="BE227" s="16"/>
      <c r="BF227" s="16"/>
      <c r="BG227" s="16"/>
      <c r="BH227" s="16"/>
      <c r="BI227" s="16"/>
      <c r="BJ227" s="16"/>
      <c r="BK227" s="16"/>
      <c r="BL227" s="16"/>
      <c r="BM227" s="16"/>
      <c r="BN227" s="16"/>
    </row>
    <row r="228" spans="1:66" x14ac:dyDescent="0.15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6"/>
      <c r="AL228" s="16"/>
      <c r="AM228" s="16"/>
      <c r="AN228" s="16"/>
      <c r="AO228" s="16"/>
      <c r="AP228" s="16"/>
      <c r="AQ228" s="16"/>
      <c r="AR228" s="16"/>
      <c r="AS228" s="16"/>
      <c r="AT228" s="16"/>
      <c r="AU228" s="16"/>
      <c r="AV228" s="16"/>
      <c r="AW228" s="16"/>
      <c r="AX228" s="16"/>
      <c r="AY228" s="16"/>
      <c r="AZ228" s="16"/>
      <c r="BA228" s="16"/>
      <c r="BB228" s="16"/>
      <c r="BC228" s="16"/>
      <c r="BD228" s="16"/>
      <c r="BE228" s="16"/>
      <c r="BF228" s="16"/>
      <c r="BG228" s="16"/>
      <c r="BH228" s="16"/>
      <c r="BI228" s="16"/>
      <c r="BJ228" s="16"/>
      <c r="BK228" s="16"/>
      <c r="BL228" s="16"/>
      <c r="BM228" s="16"/>
      <c r="BN228" s="16"/>
    </row>
    <row r="229" spans="1:66" x14ac:dyDescent="0.15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  <c r="AK229" s="16"/>
      <c r="AL229" s="16"/>
      <c r="AM229" s="16"/>
      <c r="AN229" s="16"/>
      <c r="AO229" s="16"/>
      <c r="AP229" s="16"/>
      <c r="AQ229" s="16"/>
      <c r="AR229" s="16"/>
      <c r="AS229" s="16"/>
      <c r="AT229" s="16"/>
      <c r="AU229" s="16"/>
      <c r="AV229" s="16"/>
      <c r="AW229" s="16"/>
      <c r="AX229" s="16"/>
      <c r="AY229" s="16"/>
      <c r="AZ229" s="16"/>
      <c r="BA229" s="16"/>
      <c r="BB229" s="16"/>
      <c r="BC229" s="16"/>
      <c r="BD229" s="16"/>
      <c r="BE229" s="16"/>
      <c r="BF229" s="16"/>
      <c r="BG229" s="16"/>
      <c r="BH229" s="16"/>
      <c r="BI229" s="16"/>
      <c r="BJ229" s="16"/>
      <c r="BK229" s="16"/>
      <c r="BL229" s="16"/>
      <c r="BM229" s="16"/>
      <c r="BN229" s="16"/>
    </row>
    <row r="230" spans="1:66" x14ac:dyDescent="0.15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  <c r="AK230" s="16"/>
      <c r="AL230" s="16"/>
      <c r="AM230" s="16"/>
      <c r="AN230" s="16"/>
      <c r="AO230" s="16"/>
      <c r="AP230" s="16"/>
      <c r="AQ230" s="16"/>
      <c r="AR230" s="16"/>
      <c r="AS230" s="16"/>
      <c r="AT230" s="16"/>
      <c r="AU230" s="16"/>
      <c r="AV230" s="16"/>
      <c r="AW230" s="16"/>
      <c r="AX230" s="16"/>
      <c r="AY230" s="16"/>
      <c r="AZ230" s="16"/>
      <c r="BA230" s="16"/>
      <c r="BB230" s="16"/>
      <c r="BC230" s="16"/>
      <c r="BD230" s="16"/>
      <c r="BE230" s="16"/>
      <c r="BF230" s="16"/>
      <c r="BG230" s="16"/>
      <c r="BH230" s="16"/>
      <c r="BI230" s="16"/>
      <c r="BJ230" s="16"/>
      <c r="BK230" s="16"/>
      <c r="BL230" s="16"/>
      <c r="BM230" s="16"/>
      <c r="BN230" s="16"/>
    </row>
    <row r="231" spans="1:66" x14ac:dyDescent="0.15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  <c r="AK231" s="16"/>
      <c r="AL231" s="16"/>
      <c r="AM231" s="16"/>
      <c r="AN231" s="16"/>
      <c r="AO231" s="16"/>
      <c r="AP231" s="16"/>
      <c r="AQ231" s="16"/>
      <c r="AR231" s="16"/>
      <c r="AS231" s="16"/>
      <c r="AT231" s="16"/>
      <c r="AU231" s="16"/>
      <c r="AV231" s="16"/>
      <c r="AW231" s="16"/>
      <c r="AX231" s="16"/>
      <c r="AY231" s="16"/>
      <c r="AZ231" s="16"/>
      <c r="BA231" s="16"/>
      <c r="BB231" s="16"/>
      <c r="BC231" s="16"/>
      <c r="BD231" s="16"/>
      <c r="BE231" s="16"/>
      <c r="BF231" s="16"/>
      <c r="BG231" s="16"/>
      <c r="BH231" s="16"/>
      <c r="BI231" s="16"/>
      <c r="BJ231" s="16"/>
      <c r="BK231" s="16"/>
      <c r="BL231" s="16"/>
      <c r="BM231" s="16"/>
      <c r="BN231" s="16"/>
    </row>
    <row r="232" spans="1:66" x14ac:dyDescent="0.15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  <c r="AK232" s="16"/>
      <c r="AL232" s="16"/>
      <c r="AM232" s="16"/>
      <c r="AN232" s="16"/>
      <c r="AO232" s="16"/>
      <c r="AP232" s="16"/>
      <c r="AQ232" s="16"/>
      <c r="AR232" s="16"/>
      <c r="AS232" s="16"/>
      <c r="AT232" s="16"/>
      <c r="AU232" s="16"/>
      <c r="AV232" s="16"/>
      <c r="AW232" s="16"/>
      <c r="AX232" s="16"/>
      <c r="AY232" s="16"/>
      <c r="AZ232" s="16"/>
      <c r="BA232" s="16"/>
      <c r="BB232" s="16"/>
      <c r="BC232" s="16"/>
      <c r="BD232" s="16"/>
      <c r="BE232" s="16"/>
      <c r="BF232" s="16"/>
      <c r="BG232" s="16"/>
      <c r="BH232" s="16"/>
      <c r="BI232" s="16"/>
      <c r="BJ232" s="16"/>
      <c r="BK232" s="16"/>
      <c r="BL232" s="16"/>
      <c r="BM232" s="16"/>
      <c r="BN232" s="16"/>
    </row>
    <row r="233" spans="1:66" x14ac:dyDescent="0.15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  <c r="AI233" s="16"/>
      <c r="AJ233" s="16"/>
      <c r="AK233" s="16"/>
      <c r="AL233" s="16"/>
      <c r="AM233" s="16"/>
      <c r="AN233" s="16"/>
      <c r="AO233" s="16"/>
      <c r="AP233" s="16"/>
      <c r="AQ233" s="16"/>
      <c r="AR233" s="16"/>
      <c r="AS233" s="16"/>
      <c r="AT233" s="16"/>
      <c r="AU233" s="16"/>
      <c r="AV233" s="16"/>
      <c r="AW233" s="16"/>
      <c r="AX233" s="16"/>
      <c r="AY233" s="16"/>
      <c r="AZ233" s="16"/>
      <c r="BA233" s="16"/>
      <c r="BB233" s="16"/>
      <c r="BC233" s="16"/>
      <c r="BD233" s="16"/>
      <c r="BE233" s="16"/>
      <c r="BF233" s="16"/>
      <c r="BG233" s="16"/>
      <c r="BH233" s="16"/>
      <c r="BI233" s="16"/>
      <c r="BJ233" s="16"/>
      <c r="BK233" s="16"/>
      <c r="BL233" s="16"/>
      <c r="BM233" s="16"/>
      <c r="BN233" s="16"/>
    </row>
    <row r="234" spans="1:66" x14ac:dyDescent="0.15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6"/>
      <c r="AL234" s="16"/>
      <c r="AM234" s="16"/>
      <c r="AN234" s="16"/>
      <c r="AO234" s="16"/>
      <c r="AP234" s="16"/>
      <c r="AQ234" s="16"/>
      <c r="AR234" s="16"/>
      <c r="AS234" s="16"/>
      <c r="AT234" s="16"/>
      <c r="AU234" s="16"/>
      <c r="AV234" s="16"/>
      <c r="AW234" s="16"/>
      <c r="AX234" s="16"/>
      <c r="AY234" s="16"/>
      <c r="AZ234" s="16"/>
      <c r="BA234" s="16"/>
      <c r="BB234" s="16"/>
      <c r="BC234" s="16"/>
      <c r="BD234" s="16"/>
      <c r="BE234" s="16"/>
      <c r="BF234" s="16"/>
      <c r="BG234" s="16"/>
      <c r="BH234" s="16"/>
      <c r="BI234" s="16"/>
      <c r="BJ234" s="16"/>
      <c r="BK234" s="16"/>
      <c r="BL234" s="16"/>
      <c r="BM234" s="16"/>
      <c r="BN234" s="16"/>
    </row>
    <row r="235" spans="1:66" x14ac:dyDescent="0.15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  <c r="AI235" s="16"/>
      <c r="AJ235" s="16"/>
      <c r="AK235" s="16"/>
      <c r="AL235" s="16"/>
      <c r="AM235" s="16"/>
      <c r="AN235" s="16"/>
      <c r="AO235" s="16"/>
      <c r="AP235" s="16"/>
      <c r="AQ235" s="16"/>
      <c r="AR235" s="16"/>
      <c r="AS235" s="16"/>
      <c r="AT235" s="16"/>
      <c r="AU235" s="16"/>
      <c r="AV235" s="16"/>
      <c r="AW235" s="16"/>
      <c r="AX235" s="16"/>
      <c r="AY235" s="16"/>
      <c r="AZ235" s="16"/>
      <c r="BA235" s="16"/>
      <c r="BB235" s="16"/>
      <c r="BC235" s="16"/>
      <c r="BD235" s="16"/>
      <c r="BE235" s="16"/>
      <c r="BF235" s="16"/>
      <c r="BG235" s="16"/>
      <c r="BH235" s="16"/>
      <c r="BI235" s="16"/>
      <c r="BJ235" s="16"/>
      <c r="BK235" s="16"/>
      <c r="BL235" s="16"/>
      <c r="BM235" s="16"/>
      <c r="BN235" s="16"/>
    </row>
    <row r="236" spans="1:66" x14ac:dyDescent="0.15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  <c r="AK236" s="16"/>
      <c r="AL236" s="16"/>
      <c r="AM236" s="16"/>
      <c r="AN236" s="16"/>
      <c r="AO236" s="16"/>
      <c r="AP236" s="16"/>
      <c r="AQ236" s="16"/>
      <c r="AR236" s="16"/>
      <c r="AS236" s="16"/>
      <c r="AT236" s="16"/>
      <c r="AU236" s="16"/>
      <c r="AV236" s="16"/>
      <c r="AW236" s="16"/>
      <c r="AX236" s="16"/>
      <c r="AY236" s="16"/>
      <c r="AZ236" s="16"/>
      <c r="BA236" s="16"/>
      <c r="BB236" s="16"/>
      <c r="BC236" s="16"/>
      <c r="BD236" s="16"/>
      <c r="BE236" s="16"/>
      <c r="BF236" s="16"/>
      <c r="BG236" s="16"/>
      <c r="BH236" s="16"/>
      <c r="BI236" s="16"/>
      <c r="BJ236" s="16"/>
      <c r="BK236" s="16"/>
      <c r="BL236" s="16"/>
      <c r="BM236" s="16"/>
      <c r="BN236" s="16"/>
    </row>
    <row r="237" spans="1:66" x14ac:dyDescent="0.15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  <c r="AK237" s="16"/>
      <c r="AL237" s="16"/>
      <c r="AM237" s="16"/>
      <c r="AN237" s="16"/>
      <c r="AO237" s="16"/>
      <c r="AP237" s="16"/>
      <c r="AQ237" s="16"/>
      <c r="AR237" s="16"/>
      <c r="AS237" s="16"/>
      <c r="AT237" s="16"/>
      <c r="AU237" s="16"/>
      <c r="AV237" s="16"/>
      <c r="AW237" s="16"/>
      <c r="AX237" s="16"/>
      <c r="AY237" s="16"/>
      <c r="AZ237" s="16"/>
      <c r="BA237" s="16"/>
      <c r="BB237" s="16"/>
      <c r="BC237" s="16"/>
      <c r="BD237" s="16"/>
      <c r="BE237" s="16"/>
      <c r="BF237" s="16"/>
      <c r="BG237" s="16"/>
      <c r="BH237" s="16"/>
      <c r="BI237" s="16"/>
      <c r="BJ237" s="16"/>
      <c r="BK237" s="16"/>
      <c r="BL237" s="16"/>
      <c r="BM237" s="16"/>
      <c r="BN237" s="16"/>
    </row>
    <row r="238" spans="1:66" x14ac:dyDescent="0.15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  <c r="AK238" s="16"/>
      <c r="AL238" s="16"/>
      <c r="AM238" s="16"/>
      <c r="AN238" s="16"/>
      <c r="AO238" s="16"/>
      <c r="AP238" s="16"/>
      <c r="AQ238" s="16"/>
      <c r="AR238" s="16"/>
      <c r="AS238" s="16"/>
      <c r="AT238" s="16"/>
      <c r="AU238" s="16"/>
      <c r="AV238" s="16"/>
      <c r="AW238" s="16"/>
      <c r="AX238" s="16"/>
      <c r="AY238" s="16"/>
      <c r="AZ238" s="16"/>
      <c r="BA238" s="16"/>
      <c r="BB238" s="16"/>
      <c r="BC238" s="16"/>
      <c r="BD238" s="16"/>
      <c r="BE238" s="16"/>
      <c r="BF238" s="16"/>
      <c r="BG238" s="16"/>
      <c r="BH238" s="16"/>
      <c r="BI238" s="16"/>
      <c r="BJ238" s="16"/>
      <c r="BK238" s="16"/>
      <c r="BL238" s="16"/>
      <c r="BM238" s="16"/>
      <c r="BN238" s="16"/>
    </row>
    <row r="239" spans="1:66" x14ac:dyDescent="0.15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  <c r="AG239" s="16"/>
      <c r="AH239" s="16"/>
      <c r="AI239" s="16"/>
      <c r="AJ239" s="16"/>
      <c r="AK239" s="16"/>
      <c r="AL239" s="16"/>
      <c r="AM239" s="16"/>
      <c r="AN239" s="16"/>
      <c r="AO239" s="16"/>
      <c r="AP239" s="16"/>
      <c r="AQ239" s="16"/>
      <c r="AR239" s="16"/>
      <c r="AS239" s="16"/>
      <c r="AT239" s="16"/>
      <c r="AU239" s="16"/>
      <c r="AV239" s="16"/>
      <c r="AW239" s="16"/>
      <c r="AX239" s="16"/>
      <c r="AY239" s="16"/>
      <c r="AZ239" s="16"/>
      <c r="BA239" s="16"/>
      <c r="BB239" s="16"/>
      <c r="BC239" s="16"/>
      <c r="BD239" s="16"/>
      <c r="BE239" s="16"/>
      <c r="BF239" s="16"/>
      <c r="BG239" s="16"/>
      <c r="BH239" s="16"/>
      <c r="BI239" s="16"/>
      <c r="BJ239" s="16"/>
      <c r="BK239" s="16"/>
      <c r="BL239" s="16"/>
      <c r="BM239" s="16"/>
      <c r="BN239" s="16"/>
    </row>
    <row r="240" spans="1:66" x14ac:dyDescent="0.15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  <c r="AG240" s="16"/>
      <c r="AH240" s="16"/>
      <c r="AI240" s="16"/>
      <c r="AJ240" s="16"/>
      <c r="AK240" s="16"/>
      <c r="AL240" s="16"/>
      <c r="AM240" s="16"/>
      <c r="AN240" s="16"/>
      <c r="AO240" s="16"/>
      <c r="AP240" s="16"/>
      <c r="AQ240" s="16"/>
      <c r="AR240" s="16"/>
      <c r="AS240" s="16"/>
      <c r="AT240" s="16"/>
      <c r="AU240" s="16"/>
      <c r="AV240" s="16"/>
      <c r="AW240" s="16"/>
      <c r="AX240" s="16"/>
      <c r="AY240" s="16"/>
      <c r="AZ240" s="16"/>
      <c r="BA240" s="16"/>
      <c r="BB240" s="16"/>
      <c r="BC240" s="16"/>
      <c r="BD240" s="16"/>
      <c r="BE240" s="16"/>
      <c r="BF240" s="16"/>
      <c r="BG240" s="16"/>
      <c r="BH240" s="16"/>
      <c r="BI240" s="16"/>
      <c r="BJ240" s="16"/>
      <c r="BK240" s="16"/>
      <c r="BL240" s="16"/>
      <c r="BM240" s="16"/>
      <c r="BN240" s="16"/>
    </row>
    <row r="241" spans="1:66" x14ac:dyDescent="0.15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  <c r="AI241" s="16"/>
      <c r="AJ241" s="16"/>
      <c r="AK241" s="16"/>
      <c r="AL241" s="16"/>
      <c r="AM241" s="16"/>
      <c r="AN241" s="16"/>
      <c r="AO241" s="16"/>
      <c r="AP241" s="16"/>
      <c r="AQ241" s="16"/>
      <c r="AR241" s="16"/>
      <c r="AS241" s="16"/>
      <c r="AT241" s="16"/>
      <c r="AU241" s="16"/>
      <c r="AV241" s="16"/>
      <c r="AW241" s="16"/>
      <c r="AX241" s="16"/>
      <c r="AY241" s="16"/>
      <c r="AZ241" s="16"/>
      <c r="BA241" s="16"/>
      <c r="BB241" s="16"/>
      <c r="BC241" s="16"/>
      <c r="BD241" s="16"/>
      <c r="BE241" s="16"/>
      <c r="BF241" s="16"/>
      <c r="BG241" s="16"/>
      <c r="BH241" s="16"/>
      <c r="BI241" s="16"/>
      <c r="BJ241" s="16"/>
      <c r="BK241" s="16"/>
      <c r="BL241" s="16"/>
      <c r="BM241" s="16"/>
      <c r="BN241" s="16"/>
    </row>
    <row r="242" spans="1:66" x14ac:dyDescent="0.15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  <c r="AJ242" s="16"/>
      <c r="AK242" s="16"/>
      <c r="AL242" s="16"/>
      <c r="AM242" s="16"/>
      <c r="AN242" s="16"/>
      <c r="AO242" s="16"/>
      <c r="AP242" s="16"/>
      <c r="AQ242" s="16"/>
      <c r="AR242" s="16"/>
      <c r="AS242" s="16"/>
      <c r="AT242" s="16"/>
      <c r="AU242" s="16"/>
      <c r="AV242" s="16"/>
      <c r="AW242" s="16"/>
      <c r="AX242" s="16"/>
      <c r="AY242" s="16"/>
      <c r="AZ242" s="16"/>
      <c r="BA242" s="16"/>
      <c r="BB242" s="16"/>
      <c r="BC242" s="16"/>
      <c r="BD242" s="16"/>
      <c r="BE242" s="16"/>
      <c r="BF242" s="16"/>
      <c r="BG242" s="16"/>
      <c r="BH242" s="16"/>
      <c r="BI242" s="16"/>
      <c r="BJ242" s="16"/>
      <c r="BK242" s="16"/>
      <c r="BL242" s="16"/>
      <c r="BM242" s="16"/>
      <c r="BN242" s="16"/>
    </row>
    <row r="243" spans="1:66" x14ac:dyDescent="0.15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F243" s="16"/>
      <c r="AG243" s="16"/>
      <c r="AH243" s="16"/>
      <c r="AI243" s="16"/>
      <c r="AJ243" s="16"/>
      <c r="AK243" s="16"/>
      <c r="AL243" s="16"/>
      <c r="AM243" s="16"/>
      <c r="AN243" s="16"/>
      <c r="AO243" s="16"/>
      <c r="AP243" s="16"/>
      <c r="AQ243" s="16"/>
      <c r="AR243" s="16"/>
      <c r="AS243" s="16"/>
      <c r="AT243" s="16"/>
      <c r="AU243" s="16"/>
      <c r="AV243" s="16"/>
      <c r="AW243" s="16"/>
      <c r="AX243" s="16"/>
      <c r="AY243" s="16"/>
      <c r="AZ243" s="16"/>
      <c r="BA243" s="16"/>
      <c r="BB243" s="16"/>
      <c r="BC243" s="16"/>
      <c r="BD243" s="16"/>
      <c r="BE243" s="16"/>
      <c r="BF243" s="16"/>
      <c r="BG243" s="16"/>
      <c r="BH243" s="16"/>
      <c r="BI243" s="16"/>
      <c r="BJ243" s="16"/>
      <c r="BK243" s="16"/>
      <c r="BL243" s="16"/>
      <c r="BM243" s="16"/>
      <c r="BN243" s="16"/>
    </row>
    <row r="244" spans="1:66" x14ac:dyDescent="0.15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  <c r="AF244" s="16"/>
      <c r="AG244" s="16"/>
      <c r="AH244" s="16"/>
      <c r="AI244" s="16"/>
      <c r="AJ244" s="16"/>
      <c r="AK244" s="16"/>
      <c r="AL244" s="16"/>
      <c r="AM244" s="16"/>
      <c r="AN244" s="16"/>
      <c r="AO244" s="16"/>
      <c r="AP244" s="16"/>
      <c r="AQ244" s="16"/>
      <c r="AR244" s="16"/>
      <c r="AS244" s="16"/>
      <c r="AT244" s="16"/>
      <c r="AU244" s="16"/>
      <c r="AV244" s="16"/>
      <c r="AW244" s="16"/>
      <c r="AX244" s="16"/>
      <c r="AY244" s="16"/>
      <c r="AZ244" s="16"/>
      <c r="BA244" s="16"/>
      <c r="BB244" s="16"/>
      <c r="BC244" s="16"/>
      <c r="BD244" s="16"/>
      <c r="BE244" s="16"/>
      <c r="BF244" s="16"/>
      <c r="BG244" s="16"/>
      <c r="BH244" s="16"/>
      <c r="BI244" s="16"/>
      <c r="BJ244" s="16"/>
      <c r="BK244" s="16"/>
      <c r="BL244" s="16"/>
      <c r="BM244" s="16"/>
      <c r="BN244" s="16"/>
    </row>
    <row r="245" spans="1:66" x14ac:dyDescent="0.15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  <c r="AG245" s="16"/>
      <c r="AH245" s="16"/>
      <c r="AI245" s="16"/>
      <c r="AJ245" s="16"/>
      <c r="AK245" s="16"/>
      <c r="AL245" s="16"/>
      <c r="AM245" s="16"/>
      <c r="AN245" s="16"/>
      <c r="AO245" s="16"/>
      <c r="AP245" s="16"/>
      <c r="AQ245" s="16"/>
      <c r="AR245" s="16"/>
      <c r="AS245" s="16"/>
      <c r="AT245" s="16"/>
      <c r="AU245" s="16"/>
      <c r="AV245" s="16"/>
      <c r="AW245" s="16"/>
      <c r="AX245" s="16"/>
      <c r="AY245" s="16"/>
      <c r="AZ245" s="16"/>
      <c r="BA245" s="16"/>
      <c r="BB245" s="16"/>
      <c r="BC245" s="16"/>
      <c r="BD245" s="16"/>
      <c r="BE245" s="16"/>
      <c r="BF245" s="16"/>
      <c r="BG245" s="16"/>
      <c r="BH245" s="16"/>
      <c r="BI245" s="16"/>
      <c r="BJ245" s="16"/>
      <c r="BK245" s="16"/>
      <c r="BL245" s="16"/>
      <c r="BM245" s="16"/>
      <c r="BN245" s="16"/>
    </row>
    <row r="246" spans="1:66" x14ac:dyDescent="0.15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F246" s="16"/>
      <c r="AG246" s="16"/>
      <c r="AH246" s="16"/>
      <c r="AI246" s="16"/>
      <c r="AJ246" s="16"/>
      <c r="AK246" s="16"/>
      <c r="AL246" s="16"/>
      <c r="AM246" s="16"/>
      <c r="AN246" s="16"/>
      <c r="AO246" s="16"/>
      <c r="AP246" s="16"/>
      <c r="AQ246" s="16"/>
      <c r="AR246" s="16"/>
      <c r="AS246" s="16"/>
      <c r="AT246" s="16"/>
      <c r="AU246" s="16"/>
      <c r="AV246" s="16"/>
      <c r="AW246" s="16"/>
      <c r="AX246" s="16"/>
      <c r="AY246" s="16"/>
      <c r="AZ246" s="16"/>
      <c r="BA246" s="16"/>
      <c r="BB246" s="16"/>
      <c r="BC246" s="16"/>
      <c r="BD246" s="16"/>
      <c r="BE246" s="16"/>
      <c r="BF246" s="16"/>
      <c r="BG246" s="16"/>
      <c r="BH246" s="16"/>
      <c r="BI246" s="16"/>
      <c r="BJ246" s="16"/>
      <c r="BK246" s="16"/>
      <c r="BL246" s="16"/>
      <c r="BM246" s="16"/>
      <c r="BN246" s="16"/>
    </row>
    <row r="247" spans="1:66" x14ac:dyDescent="0.15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  <c r="AK247" s="16"/>
      <c r="AL247" s="16"/>
      <c r="AM247" s="16"/>
      <c r="AN247" s="16"/>
      <c r="AO247" s="16"/>
      <c r="AP247" s="16"/>
      <c r="AQ247" s="16"/>
      <c r="AR247" s="16"/>
      <c r="AS247" s="16"/>
      <c r="AT247" s="16"/>
      <c r="AU247" s="16"/>
      <c r="AV247" s="16"/>
      <c r="AW247" s="16"/>
      <c r="AX247" s="16"/>
      <c r="AY247" s="16"/>
      <c r="AZ247" s="16"/>
      <c r="BA247" s="16"/>
      <c r="BB247" s="16"/>
      <c r="BC247" s="16"/>
      <c r="BD247" s="16"/>
      <c r="BE247" s="16"/>
      <c r="BF247" s="16"/>
      <c r="BG247" s="16"/>
      <c r="BH247" s="16"/>
      <c r="BI247" s="16"/>
      <c r="BJ247" s="16"/>
      <c r="BK247" s="16"/>
      <c r="BL247" s="16"/>
      <c r="BM247" s="16"/>
      <c r="BN247" s="16"/>
    </row>
    <row r="248" spans="1:66" x14ac:dyDescent="0.15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6"/>
      <c r="AH248" s="16"/>
      <c r="AI248" s="16"/>
      <c r="AJ248" s="16"/>
      <c r="AK248" s="16"/>
      <c r="AL248" s="16"/>
      <c r="AM248" s="16"/>
      <c r="AN248" s="16"/>
      <c r="AO248" s="16"/>
      <c r="AP248" s="16"/>
      <c r="AQ248" s="16"/>
      <c r="AR248" s="16"/>
      <c r="AS248" s="16"/>
      <c r="AT248" s="16"/>
      <c r="AU248" s="16"/>
      <c r="AV248" s="16"/>
      <c r="AW248" s="16"/>
      <c r="AX248" s="16"/>
      <c r="AY248" s="16"/>
      <c r="AZ248" s="16"/>
      <c r="BA248" s="16"/>
      <c r="BB248" s="16"/>
      <c r="BC248" s="16"/>
      <c r="BD248" s="16"/>
      <c r="BE248" s="16"/>
      <c r="BF248" s="16"/>
      <c r="BG248" s="16"/>
      <c r="BH248" s="16"/>
      <c r="BI248" s="16"/>
      <c r="BJ248" s="16"/>
      <c r="BK248" s="16"/>
      <c r="BL248" s="16"/>
      <c r="BM248" s="16"/>
      <c r="BN248" s="16"/>
    </row>
    <row r="249" spans="1:66" x14ac:dyDescent="0.15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F249" s="16"/>
      <c r="AG249" s="16"/>
      <c r="AH249" s="16"/>
      <c r="AI249" s="16"/>
      <c r="AJ249" s="16"/>
      <c r="AK249" s="16"/>
      <c r="AL249" s="16"/>
      <c r="AM249" s="16"/>
      <c r="AN249" s="16"/>
      <c r="AO249" s="16"/>
      <c r="AP249" s="16"/>
      <c r="AQ249" s="16"/>
      <c r="AR249" s="16"/>
      <c r="AS249" s="16"/>
      <c r="AT249" s="16"/>
      <c r="AU249" s="16"/>
      <c r="AV249" s="16"/>
      <c r="AW249" s="16"/>
      <c r="AX249" s="16"/>
      <c r="AY249" s="16"/>
      <c r="AZ249" s="16"/>
      <c r="BA249" s="16"/>
      <c r="BB249" s="16"/>
      <c r="BC249" s="16"/>
      <c r="BD249" s="16"/>
      <c r="BE249" s="16"/>
      <c r="BF249" s="16"/>
      <c r="BG249" s="16"/>
      <c r="BH249" s="16"/>
      <c r="BI249" s="16"/>
      <c r="BJ249" s="16"/>
      <c r="BK249" s="16"/>
      <c r="BL249" s="16"/>
      <c r="BM249" s="16"/>
      <c r="BN249" s="16"/>
    </row>
    <row r="250" spans="1:66" x14ac:dyDescent="0.15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  <c r="AF250" s="16"/>
      <c r="AG250" s="16"/>
      <c r="AH250" s="16"/>
      <c r="AI250" s="16"/>
      <c r="AJ250" s="16"/>
      <c r="AK250" s="16"/>
      <c r="AL250" s="16"/>
      <c r="AM250" s="16"/>
      <c r="AN250" s="16"/>
      <c r="AO250" s="16"/>
      <c r="AP250" s="16"/>
      <c r="AQ250" s="16"/>
      <c r="AR250" s="16"/>
      <c r="AS250" s="16"/>
      <c r="AT250" s="16"/>
      <c r="AU250" s="16"/>
      <c r="AV250" s="16"/>
      <c r="AW250" s="16"/>
      <c r="AX250" s="16"/>
      <c r="AY250" s="16"/>
      <c r="AZ250" s="16"/>
      <c r="BA250" s="16"/>
      <c r="BB250" s="16"/>
      <c r="BC250" s="16"/>
      <c r="BD250" s="16"/>
      <c r="BE250" s="16"/>
      <c r="BF250" s="16"/>
      <c r="BG250" s="16"/>
      <c r="BH250" s="16"/>
      <c r="BI250" s="16"/>
      <c r="BJ250" s="16"/>
      <c r="BK250" s="16"/>
      <c r="BL250" s="16"/>
      <c r="BM250" s="16"/>
      <c r="BN250" s="16"/>
    </row>
    <row r="251" spans="1:66" x14ac:dyDescent="0.15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  <c r="AI251" s="16"/>
      <c r="AJ251" s="16"/>
      <c r="AK251" s="16"/>
      <c r="AL251" s="16"/>
      <c r="AM251" s="16"/>
      <c r="AN251" s="16"/>
      <c r="AO251" s="16"/>
      <c r="AP251" s="16"/>
      <c r="AQ251" s="16"/>
      <c r="AR251" s="16"/>
      <c r="AS251" s="16"/>
      <c r="AT251" s="16"/>
      <c r="AU251" s="16"/>
      <c r="AV251" s="16"/>
      <c r="AW251" s="16"/>
      <c r="AX251" s="16"/>
      <c r="AY251" s="16"/>
      <c r="AZ251" s="16"/>
      <c r="BA251" s="16"/>
      <c r="BB251" s="16"/>
      <c r="BC251" s="16"/>
      <c r="BD251" s="16"/>
      <c r="BE251" s="16"/>
      <c r="BF251" s="16"/>
      <c r="BG251" s="16"/>
      <c r="BH251" s="16"/>
      <c r="BI251" s="16"/>
      <c r="BJ251" s="16"/>
      <c r="BK251" s="16"/>
      <c r="BL251" s="16"/>
      <c r="BM251" s="16"/>
      <c r="BN251" s="16"/>
    </row>
    <row r="252" spans="1:66" x14ac:dyDescent="0.15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F252" s="16"/>
      <c r="AG252" s="16"/>
      <c r="AH252" s="16"/>
      <c r="AI252" s="16"/>
      <c r="AJ252" s="16"/>
      <c r="AK252" s="16"/>
      <c r="AL252" s="16"/>
      <c r="AM252" s="16"/>
      <c r="AN252" s="16"/>
      <c r="AO252" s="16"/>
      <c r="AP252" s="16"/>
      <c r="AQ252" s="16"/>
      <c r="AR252" s="16"/>
      <c r="AS252" s="16"/>
      <c r="AT252" s="16"/>
      <c r="AU252" s="16"/>
      <c r="AV252" s="16"/>
      <c r="AW252" s="16"/>
      <c r="AX252" s="16"/>
      <c r="AY252" s="16"/>
      <c r="AZ252" s="16"/>
      <c r="BA252" s="16"/>
      <c r="BB252" s="16"/>
      <c r="BC252" s="16"/>
      <c r="BD252" s="16"/>
      <c r="BE252" s="16"/>
      <c r="BF252" s="16"/>
      <c r="BG252" s="16"/>
      <c r="BH252" s="16"/>
      <c r="BI252" s="16"/>
      <c r="BJ252" s="16"/>
      <c r="BK252" s="16"/>
      <c r="BL252" s="16"/>
      <c r="BM252" s="16"/>
      <c r="BN252" s="16"/>
    </row>
    <row r="253" spans="1:66" x14ac:dyDescent="0.15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  <c r="AE253" s="16"/>
      <c r="AF253" s="16"/>
      <c r="AG253" s="16"/>
      <c r="AH253" s="16"/>
      <c r="AI253" s="16"/>
      <c r="AJ253" s="16"/>
      <c r="AK253" s="16"/>
      <c r="AL253" s="16"/>
      <c r="AM253" s="16"/>
      <c r="AN253" s="16"/>
      <c r="AO253" s="16"/>
      <c r="AP253" s="16"/>
      <c r="AQ253" s="16"/>
      <c r="AR253" s="16"/>
      <c r="AS253" s="16"/>
      <c r="AT253" s="16"/>
      <c r="AU253" s="16"/>
      <c r="AV253" s="16"/>
      <c r="AW253" s="16"/>
      <c r="AX253" s="16"/>
      <c r="AY253" s="16"/>
      <c r="AZ253" s="16"/>
      <c r="BA253" s="16"/>
      <c r="BB253" s="16"/>
      <c r="BC253" s="16"/>
      <c r="BD253" s="16"/>
      <c r="BE253" s="16"/>
      <c r="BF253" s="16"/>
      <c r="BG253" s="16"/>
      <c r="BH253" s="16"/>
      <c r="BI253" s="16"/>
      <c r="BJ253" s="16"/>
      <c r="BK253" s="16"/>
      <c r="BL253" s="16"/>
      <c r="BM253" s="16"/>
      <c r="BN253" s="16"/>
    </row>
    <row r="254" spans="1:66" x14ac:dyDescent="0.15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  <c r="AE254" s="16"/>
      <c r="AF254" s="16"/>
      <c r="AG254" s="16"/>
      <c r="AH254" s="16"/>
      <c r="AI254" s="16"/>
      <c r="AJ254" s="16"/>
      <c r="AK254" s="16"/>
      <c r="AL254" s="16"/>
      <c r="AM254" s="16"/>
      <c r="AN254" s="16"/>
      <c r="AO254" s="16"/>
      <c r="AP254" s="16"/>
      <c r="AQ254" s="16"/>
      <c r="AR254" s="16"/>
      <c r="AS254" s="16"/>
      <c r="AT254" s="16"/>
      <c r="AU254" s="16"/>
      <c r="AV254" s="16"/>
      <c r="AW254" s="16"/>
      <c r="AX254" s="16"/>
      <c r="AY254" s="16"/>
      <c r="AZ254" s="16"/>
      <c r="BA254" s="16"/>
      <c r="BB254" s="16"/>
      <c r="BC254" s="16"/>
      <c r="BD254" s="16"/>
      <c r="BE254" s="16"/>
      <c r="BF254" s="16"/>
      <c r="BG254" s="16"/>
      <c r="BH254" s="16"/>
      <c r="BI254" s="16"/>
      <c r="BJ254" s="16"/>
      <c r="BK254" s="16"/>
      <c r="BL254" s="16"/>
      <c r="BM254" s="16"/>
      <c r="BN254" s="16"/>
    </row>
    <row r="255" spans="1:66" x14ac:dyDescent="0.15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  <c r="AG255" s="16"/>
      <c r="AH255" s="16"/>
      <c r="AI255" s="16"/>
      <c r="AJ255" s="16"/>
      <c r="AK255" s="16"/>
      <c r="AL255" s="16"/>
      <c r="AM255" s="16"/>
      <c r="AN255" s="16"/>
      <c r="AO255" s="16"/>
      <c r="AP255" s="16"/>
      <c r="AQ255" s="16"/>
      <c r="AR255" s="16"/>
      <c r="AS255" s="16"/>
      <c r="AT255" s="16"/>
      <c r="AU255" s="16"/>
      <c r="AV255" s="16"/>
      <c r="AW255" s="16"/>
      <c r="AX255" s="16"/>
      <c r="AY255" s="16"/>
      <c r="AZ255" s="16"/>
      <c r="BA255" s="16"/>
      <c r="BB255" s="16"/>
      <c r="BC255" s="16"/>
      <c r="BD255" s="16"/>
      <c r="BE255" s="16"/>
      <c r="BF255" s="16"/>
      <c r="BG255" s="16"/>
      <c r="BH255" s="16"/>
      <c r="BI255" s="16"/>
      <c r="BJ255" s="16"/>
      <c r="BK255" s="16"/>
      <c r="BL255" s="16"/>
      <c r="BM255" s="16"/>
      <c r="BN255" s="16"/>
    </row>
    <row r="256" spans="1:66" x14ac:dyDescent="0.15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  <c r="AE256" s="16"/>
      <c r="AF256" s="16"/>
      <c r="AG256" s="16"/>
      <c r="AH256" s="16"/>
      <c r="AI256" s="16"/>
      <c r="AJ256" s="16"/>
      <c r="AK256" s="16"/>
      <c r="AL256" s="16"/>
      <c r="AM256" s="16"/>
      <c r="AN256" s="16"/>
      <c r="AO256" s="16"/>
      <c r="AP256" s="16"/>
      <c r="AQ256" s="16"/>
      <c r="AR256" s="16"/>
      <c r="AS256" s="16"/>
      <c r="AT256" s="16"/>
      <c r="AU256" s="16"/>
      <c r="AV256" s="16"/>
      <c r="AW256" s="16"/>
      <c r="AX256" s="16"/>
      <c r="AY256" s="16"/>
      <c r="AZ256" s="16"/>
      <c r="BA256" s="16"/>
      <c r="BB256" s="16"/>
      <c r="BC256" s="16"/>
      <c r="BD256" s="16"/>
      <c r="BE256" s="16"/>
      <c r="BF256" s="16"/>
      <c r="BG256" s="16"/>
      <c r="BH256" s="16"/>
      <c r="BI256" s="16"/>
      <c r="BJ256" s="16"/>
      <c r="BK256" s="16"/>
      <c r="BL256" s="16"/>
      <c r="BM256" s="16"/>
      <c r="BN256" s="16"/>
    </row>
    <row r="257" spans="1:66" x14ac:dyDescent="0.15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  <c r="AF257" s="16"/>
      <c r="AG257" s="16"/>
      <c r="AH257" s="16"/>
      <c r="AI257" s="16"/>
      <c r="AJ257" s="16"/>
      <c r="AK257" s="16"/>
      <c r="AL257" s="16"/>
      <c r="AM257" s="16"/>
      <c r="AN257" s="16"/>
      <c r="AO257" s="16"/>
      <c r="AP257" s="16"/>
      <c r="AQ257" s="16"/>
      <c r="AR257" s="16"/>
      <c r="AS257" s="16"/>
      <c r="AT257" s="16"/>
      <c r="AU257" s="16"/>
      <c r="AV257" s="16"/>
      <c r="AW257" s="16"/>
      <c r="AX257" s="16"/>
      <c r="AY257" s="16"/>
      <c r="AZ257" s="16"/>
      <c r="BA257" s="16"/>
      <c r="BB257" s="16"/>
      <c r="BC257" s="16"/>
      <c r="BD257" s="16"/>
      <c r="BE257" s="16"/>
      <c r="BF257" s="16"/>
      <c r="BG257" s="16"/>
      <c r="BH257" s="16"/>
      <c r="BI257" s="16"/>
      <c r="BJ257" s="16"/>
      <c r="BK257" s="16"/>
      <c r="BL257" s="16"/>
      <c r="BM257" s="16"/>
      <c r="BN257" s="16"/>
    </row>
    <row r="258" spans="1:66" x14ac:dyDescent="0.15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  <c r="AF258" s="16"/>
      <c r="AG258" s="16"/>
      <c r="AH258" s="16"/>
      <c r="AI258" s="16"/>
      <c r="AJ258" s="16"/>
      <c r="AK258" s="16"/>
      <c r="AL258" s="16"/>
      <c r="AM258" s="16"/>
      <c r="AN258" s="16"/>
      <c r="AO258" s="16"/>
      <c r="AP258" s="16"/>
      <c r="AQ258" s="16"/>
      <c r="AR258" s="16"/>
      <c r="AS258" s="16"/>
      <c r="AT258" s="16"/>
      <c r="AU258" s="16"/>
      <c r="AV258" s="16"/>
      <c r="AW258" s="16"/>
      <c r="AX258" s="16"/>
      <c r="AY258" s="16"/>
      <c r="AZ258" s="16"/>
      <c r="BA258" s="16"/>
      <c r="BB258" s="16"/>
      <c r="BC258" s="16"/>
      <c r="BD258" s="16"/>
      <c r="BE258" s="16"/>
      <c r="BF258" s="16"/>
      <c r="BG258" s="16"/>
      <c r="BH258" s="16"/>
      <c r="BI258" s="16"/>
      <c r="BJ258" s="16"/>
      <c r="BK258" s="16"/>
      <c r="BL258" s="16"/>
      <c r="BM258" s="16"/>
      <c r="BN258" s="16"/>
    </row>
    <row r="259" spans="1:66" x14ac:dyDescent="0.15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  <c r="AG259" s="16"/>
      <c r="AH259" s="16"/>
      <c r="AI259" s="16"/>
      <c r="AJ259" s="16"/>
      <c r="AK259" s="16"/>
      <c r="AL259" s="16"/>
      <c r="AM259" s="16"/>
      <c r="AN259" s="16"/>
      <c r="AO259" s="16"/>
      <c r="AP259" s="16"/>
      <c r="AQ259" s="16"/>
      <c r="AR259" s="16"/>
      <c r="AS259" s="16"/>
      <c r="AT259" s="16"/>
      <c r="AU259" s="16"/>
      <c r="AV259" s="16"/>
      <c r="AW259" s="16"/>
      <c r="AX259" s="16"/>
      <c r="AY259" s="16"/>
      <c r="AZ259" s="16"/>
      <c r="BA259" s="16"/>
      <c r="BB259" s="16"/>
      <c r="BC259" s="16"/>
      <c r="BD259" s="16"/>
      <c r="BE259" s="16"/>
      <c r="BF259" s="16"/>
      <c r="BG259" s="16"/>
      <c r="BH259" s="16"/>
      <c r="BI259" s="16"/>
      <c r="BJ259" s="16"/>
      <c r="BK259" s="16"/>
      <c r="BL259" s="16"/>
      <c r="BM259" s="16"/>
      <c r="BN259" s="16"/>
    </row>
    <row r="260" spans="1:66" x14ac:dyDescent="0.15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  <c r="AF260" s="16"/>
      <c r="AG260" s="16"/>
      <c r="AH260" s="16"/>
      <c r="AI260" s="16"/>
      <c r="AJ260" s="16"/>
      <c r="AK260" s="16"/>
      <c r="AL260" s="16"/>
      <c r="AM260" s="16"/>
      <c r="AN260" s="16"/>
      <c r="AO260" s="16"/>
      <c r="AP260" s="16"/>
      <c r="AQ260" s="16"/>
      <c r="AR260" s="16"/>
      <c r="AS260" s="16"/>
      <c r="AT260" s="16"/>
      <c r="AU260" s="16"/>
      <c r="AV260" s="16"/>
      <c r="AW260" s="16"/>
      <c r="AX260" s="16"/>
      <c r="AY260" s="16"/>
      <c r="AZ260" s="16"/>
      <c r="BA260" s="16"/>
      <c r="BB260" s="16"/>
      <c r="BC260" s="16"/>
      <c r="BD260" s="16"/>
      <c r="BE260" s="16"/>
      <c r="BF260" s="16"/>
      <c r="BG260" s="16"/>
      <c r="BH260" s="16"/>
      <c r="BI260" s="16"/>
      <c r="BJ260" s="16"/>
      <c r="BK260" s="16"/>
      <c r="BL260" s="16"/>
      <c r="BM260" s="16"/>
      <c r="BN260" s="16"/>
    </row>
    <row r="261" spans="1:66" x14ac:dyDescent="0.15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  <c r="AE261" s="16"/>
      <c r="AF261" s="16"/>
      <c r="AG261" s="16"/>
      <c r="AH261" s="16"/>
      <c r="AI261" s="16"/>
      <c r="AJ261" s="16"/>
      <c r="AK261" s="16"/>
      <c r="AL261" s="16"/>
      <c r="AM261" s="16"/>
      <c r="AN261" s="16"/>
      <c r="AO261" s="16"/>
      <c r="AP261" s="16"/>
      <c r="AQ261" s="16"/>
      <c r="AR261" s="16"/>
      <c r="AS261" s="16"/>
      <c r="AT261" s="16"/>
      <c r="AU261" s="16"/>
      <c r="AV261" s="16"/>
      <c r="AW261" s="16"/>
      <c r="AX261" s="16"/>
      <c r="AY261" s="16"/>
      <c r="AZ261" s="16"/>
      <c r="BA261" s="16"/>
      <c r="BB261" s="16"/>
      <c r="BC261" s="16"/>
      <c r="BD261" s="16"/>
      <c r="BE261" s="16"/>
      <c r="BF261" s="16"/>
      <c r="BG261" s="16"/>
      <c r="BH261" s="16"/>
      <c r="BI261" s="16"/>
      <c r="BJ261" s="16"/>
      <c r="BK261" s="16"/>
      <c r="BL261" s="16"/>
      <c r="BM261" s="16"/>
      <c r="BN261" s="16"/>
    </row>
    <row r="262" spans="1:66" x14ac:dyDescent="0.15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  <c r="AE262" s="16"/>
      <c r="AF262" s="16"/>
      <c r="AG262" s="16"/>
      <c r="AH262" s="16"/>
      <c r="AI262" s="16"/>
      <c r="AJ262" s="16"/>
      <c r="AK262" s="16"/>
      <c r="AL262" s="16"/>
      <c r="AM262" s="16"/>
      <c r="AN262" s="16"/>
      <c r="AO262" s="16"/>
      <c r="AP262" s="16"/>
      <c r="AQ262" s="16"/>
      <c r="AR262" s="16"/>
      <c r="AS262" s="16"/>
      <c r="AT262" s="16"/>
      <c r="AU262" s="16"/>
      <c r="AV262" s="16"/>
      <c r="AW262" s="16"/>
      <c r="AX262" s="16"/>
      <c r="AY262" s="16"/>
      <c r="AZ262" s="16"/>
      <c r="BA262" s="16"/>
      <c r="BB262" s="16"/>
      <c r="BC262" s="16"/>
      <c r="BD262" s="16"/>
      <c r="BE262" s="16"/>
      <c r="BF262" s="16"/>
      <c r="BG262" s="16"/>
      <c r="BH262" s="16"/>
      <c r="BI262" s="16"/>
      <c r="BJ262" s="16"/>
      <c r="BK262" s="16"/>
      <c r="BL262" s="16"/>
      <c r="BM262" s="16"/>
      <c r="BN262" s="16"/>
    </row>
    <row r="263" spans="1:66" x14ac:dyDescent="0.15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  <c r="AE263" s="16"/>
      <c r="AF263" s="16"/>
      <c r="AG263" s="16"/>
      <c r="AH263" s="16"/>
      <c r="AI263" s="16"/>
      <c r="AJ263" s="16"/>
      <c r="AK263" s="16"/>
      <c r="AL263" s="16"/>
      <c r="AM263" s="16"/>
      <c r="AN263" s="16"/>
      <c r="AO263" s="16"/>
      <c r="AP263" s="16"/>
      <c r="AQ263" s="16"/>
      <c r="AR263" s="16"/>
      <c r="AS263" s="16"/>
      <c r="AT263" s="16"/>
      <c r="AU263" s="16"/>
      <c r="AV263" s="16"/>
      <c r="AW263" s="16"/>
      <c r="AX263" s="16"/>
      <c r="AY263" s="16"/>
      <c r="AZ263" s="16"/>
      <c r="BA263" s="16"/>
      <c r="BB263" s="16"/>
      <c r="BC263" s="16"/>
      <c r="BD263" s="16"/>
      <c r="BE263" s="16"/>
      <c r="BF263" s="16"/>
      <c r="BG263" s="16"/>
      <c r="BH263" s="16"/>
      <c r="BI263" s="16"/>
      <c r="BJ263" s="16"/>
      <c r="BK263" s="16"/>
      <c r="BL263" s="16"/>
      <c r="BM263" s="16"/>
      <c r="BN263" s="16"/>
    </row>
    <row r="264" spans="1:66" x14ac:dyDescent="0.15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  <c r="AG264" s="16"/>
      <c r="AH264" s="16"/>
      <c r="AI264" s="16"/>
      <c r="AJ264" s="16"/>
      <c r="AK264" s="16"/>
      <c r="AL264" s="16"/>
      <c r="AM264" s="16"/>
      <c r="AN264" s="16"/>
      <c r="AO264" s="16"/>
      <c r="AP264" s="16"/>
      <c r="AQ264" s="16"/>
      <c r="AR264" s="16"/>
      <c r="AS264" s="16"/>
      <c r="AT264" s="16"/>
      <c r="AU264" s="16"/>
      <c r="AV264" s="16"/>
      <c r="AW264" s="16"/>
      <c r="AX264" s="16"/>
      <c r="AY264" s="16"/>
      <c r="AZ264" s="16"/>
      <c r="BA264" s="16"/>
      <c r="BB264" s="16"/>
      <c r="BC264" s="16"/>
      <c r="BD264" s="16"/>
      <c r="BE264" s="16"/>
      <c r="BF264" s="16"/>
      <c r="BG264" s="16"/>
      <c r="BH264" s="16"/>
      <c r="BI264" s="16"/>
      <c r="BJ264" s="16"/>
      <c r="BK264" s="16"/>
      <c r="BL264" s="16"/>
      <c r="BM264" s="16"/>
      <c r="BN264" s="16"/>
    </row>
    <row r="265" spans="1:66" x14ac:dyDescent="0.15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  <c r="AE265" s="16"/>
      <c r="AF265" s="16"/>
      <c r="AG265" s="16"/>
      <c r="AH265" s="16"/>
      <c r="AI265" s="16"/>
      <c r="AJ265" s="16"/>
      <c r="AK265" s="16"/>
      <c r="AL265" s="16"/>
      <c r="AM265" s="16"/>
      <c r="AN265" s="16"/>
      <c r="AO265" s="16"/>
      <c r="AP265" s="16"/>
      <c r="AQ265" s="16"/>
      <c r="AR265" s="16"/>
      <c r="AS265" s="16"/>
      <c r="AT265" s="16"/>
      <c r="AU265" s="16"/>
      <c r="AV265" s="16"/>
      <c r="AW265" s="16"/>
      <c r="AX265" s="16"/>
      <c r="AY265" s="16"/>
      <c r="AZ265" s="16"/>
      <c r="BA265" s="16"/>
      <c r="BB265" s="16"/>
      <c r="BC265" s="16"/>
      <c r="BD265" s="16"/>
      <c r="BE265" s="16"/>
      <c r="BF265" s="16"/>
      <c r="BG265" s="16"/>
      <c r="BH265" s="16"/>
      <c r="BI265" s="16"/>
      <c r="BJ265" s="16"/>
      <c r="BK265" s="16"/>
      <c r="BL265" s="16"/>
      <c r="BM265" s="16"/>
      <c r="BN265" s="16"/>
    </row>
    <row r="266" spans="1:66" x14ac:dyDescent="0.15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E266" s="16"/>
      <c r="AF266" s="16"/>
      <c r="AG266" s="16"/>
      <c r="AH266" s="16"/>
      <c r="AI266" s="16"/>
      <c r="AJ266" s="16"/>
      <c r="AK266" s="16"/>
      <c r="AL266" s="16"/>
      <c r="AM266" s="16"/>
      <c r="AN266" s="16"/>
      <c r="AO266" s="16"/>
      <c r="AP266" s="16"/>
      <c r="AQ266" s="16"/>
      <c r="AR266" s="16"/>
      <c r="AS266" s="16"/>
      <c r="AT266" s="16"/>
      <c r="AU266" s="16"/>
      <c r="AV266" s="16"/>
      <c r="AW266" s="16"/>
      <c r="AX266" s="16"/>
      <c r="AY266" s="16"/>
      <c r="AZ266" s="16"/>
      <c r="BA266" s="16"/>
      <c r="BB266" s="16"/>
      <c r="BC266" s="16"/>
      <c r="BD266" s="16"/>
      <c r="BE266" s="16"/>
      <c r="BF266" s="16"/>
      <c r="BG266" s="16"/>
      <c r="BH266" s="16"/>
      <c r="BI266" s="16"/>
      <c r="BJ266" s="16"/>
      <c r="BK266" s="16"/>
      <c r="BL266" s="16"/>
      <c r="BM266" s="16"/>
      <c r="BN266" s="16"/>
    </row>
    <row r="267" spans="1:66" x14ac:dyDescent="0.15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  <c r="AE267" s="16"/>
      <c r="AF267" s="16"/>
      <c r="AG267" s="16"/>
      <c r="AH267" s="16"/>
      <c r="AI267" s="16"/>
      <c r="AJ267" s="16"/>
      <c r="AK267" s="16"/>
      <c r="AL267" s="16"/>
      <c r="AM267" s="16"/>
      <c r="AN267" s="16"/>
      <c r="AO267" s="16"/>
      <c r="AP267" s="16"/>
      <c r="AQ267" s="16"/>
      <c r="AR267" s="16"/>
      <c r="AS267" s="16"/>
      <c r="AT267" s="16"/>
      <c r="AU267" s="16"/>
      <c r="AV267" s="16"/>
      <c r="AW267" s="16"/>
      <c r="AX267" s="16"/>
      <c r="AY267" s="16"/>
      <c r="AZ267" s="16"/>
      <c r="BA267" s="16"/>
      <c r="BB267" s="16"/>
      <c r="BC267" s="16"/>
      <c r="BD267" s="16"/>
      <c r="BE267" s="16"/>
      <c r="BF267" s="16"/>
      <c r="BG267" s="16"/>
      <c r="BH267" s="16"/>
      <c r="BI267" s="16"/>
      <c r="BJ267" s="16"/>
      <c r="BK267" s="16"/>
      <c r="BL267" s="16"/>
      <c r="BM267" s="16"/>
      <c r="BN267" s="16"/>
    </row>
    <row r="268" spans="1:66" x14ac:dyDescent="0.15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  <c r="AE268" s="16"/>
      <c r="AF268" s="16"/>
      <c r="AG268" s="16"/>
      <c r="AH268" s="16"/>
      <c r="AI268" s="16"/>
      <c r="AJ268" s="16"/>
      <c r="AK268" s="16"/>
      <c r="AL268" s="16"/>
      <c r="AM268" s="16"/>
      <c r="AN268" s="16"/>
      <c r="AO268" s="16"/>
      <c r="AP268" s="16"/>
      <c r="AQ268" s="16"/>
      <c r="AR268" s="16"/>
      <c r="AS268" s="16"/>
      <c r="AT268" s="16"/>
      <c r="AU268" s="16"/>
      <c r="AV268" s="16"/>
      <c r="AW268" s="16"/>
      <c r="AX268" s="16"/>
      <c r="AY268" s="16"/>
      <c r="AZ268" s="16"/>
      <c r="BA268" s="16"/>
      <c r="BB268" s="16"/>
      <c r="BC268" s="16"/>
      <c r="BD268" s="16"/>
      <c r="BE268" s="16"/>
      <c r="BF268" s="16"/>
      <c r="BG268" s="16"/>
      <c r="BH268" s="16"/>
      <c r="BI268" s="16"/>
      <c r="BJ268" s="16"/>
      <c r="BK268" s="16"/>
      <c r="BL268" s="16"/>
      <c r="BM268" s="16"/>
      <c r="BN268" s="16"/>
    </row>
    <row r="269" spans="1:66" x14ac:dyDescent="0.15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  <c r="AE269" s="16"/>
      <c r="AF269" s="16"/>
      <c r="AG269" s="16"/>
      <c r="AH269" s="16"/>
      <c r="AI269" s="16"/>
      <c r="AJ269" s="16"/>
      <c r="AK269" s="16"/>
      <c r="AL269" s="16"/>
      <c r="AM269" s="16"/>
      <c r="AN269" s="16"/>
      <c r="AO269" s="16"/>
      <c r="AP269" s="16"/>
      <c r="AQ269" s="16"/>
      <c r="AR269" s="16"/>
      <c r="AS269" s="16"/>
      <c r="AT269" s="16"/>
      <c r="AU269" s="16"/>
      <c r="AV269" s="16"/>
      <c r="AW269" s="16"/>
      <c r="AX269" s="16"/>
      <c r="AY269" s="16"/>
      <c r="AZ269" s="16"/>
      <c r="BA269" s="16"/>
      <c r="BB269" s="16"/>
      <c r="BC269" s="16"/>
      <c r="BD269" s="16"/>
      <c r="BE269" s="16"/>
      <c r="BF269" s="16"/>
      <c r="BG269" s="16"/>
      <c r="BH269" s="16"/>
      <c r="BI269" s="16"/>
      <c r="BJ269" s="16"/>
      <c r="BK269" s="16"/>
      <c r="BL269" s="16"/>
      <c r="BM269" s="16"/>
      <c r="BN269" s="16"/>
    </row>
    <row r="270" spans="1:66" x14ac:dyDescent="0.15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  <c r="AF270" s="16"/>
      <c r="AG270" s="16"/>
      <c r="AH270" s="16"/>
      <c r="AI270" s="16"/>
      <c r="AJ270" s="16"/>
      <c r="AK270" s="16"/>
      <c r="AL270" s="16"/>
      <c r="AM270" s="16"/>
      <c r="AN270" s="16"/>
      <c r="AO270" s="16"/>
      <c r="AP270" s="16"/>
      <c r="AQ270" s="16"/>
      <c r="AR270" s="16"/>
      <c r="AS270" s="16"/>
      <c r="AT270" s="16"/>
      <c r="AU270" s="16"/>
      <c r="AV270" s="16"/>
      <c r="AW270" s="16"/>
      <c r="AX270" s="16"/>
      <c r="AY270" s="16"/>
      <c r="AZ270" s="16"/>
      <c r="BA270" s="16"/>
      <c r="BB270" s="16"/>
      <c r="BC270" s="16"/>
      <c r="BD270" s="16"/>
      <c r="BE270" s="16"/>
      <c r="BF270" s="16"/>
      <c r="BG270" s="16"/>
      <c r="BH270" s="16"/>
      <c r="BI270" s="16"/>
      <c r="BJ270" s="16"/>
      <c r="BK270" s="16"/>
      <c r="BL270" s="16"/>
      <c r="BM270" s="16"/>
      <c r="BN270" s="16"/>
    </row>
    <row r="271" spans="1:66" x14ac:dyDescent="0.15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  <c r="AE271" s="16"/>
      <c r="AF271" s="16"/>
      <c r="AG271" s="16"/>
      <c r="AH271" s="16"/>
      <c r="AI271" s="16"/>
      <c r="AJ271" s="16"/>
      <c r="AK271" s="16"/>
      <c r="AL271" s="16"/>
      <c r="AM271" s="16"/>
      <c r="AN271" s="16"/>
      <c r="AO271" s="16"/>
      <c r="AP271" s="16"/>
      <c r="AQ271" s="16"/>
      <c r="AR271" s="16"/>
      <c r="AS271" s="16"/>
      <c r="AT271" s="16"/>
      <c r="AU271" s="16"/>
      <c r="AV271" s="16"/>
      <c r="AW271" s="16"/>
      <c r="AX271" s="16"/>
      <c r="AY271" s="16"/>
      <c r="AZ271" s="16"/>
      <c r="BA271" s="16"/>
      <c r="BB271" s="16"/>
      <c r="BC271" s="16"/>
      <c r="BD271" s="16"/>
      <c r="BE271" s="16"/>
      <c r="BF271" s="16"/>
      <c r="BG271" s="16"/>
      <c r="BH271" s="16"/>
      <c r="BI271" s="16"/>
      <c r="BJ271" s="16"/>
      <c r="BK271" s="16"/>
      <c r="BL271" s="16"/>
      <c r="BM271" s="16"/>
      <c r="BN271" s="16"/>
    </row>
    <row r="272" spans="1:66" x14ac:dyDescent="0.15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  <c r="AE272" s="16"/>
      <c r="AF272" s="16"/>
      <c r="AG272" s="16"/>
      <c r="AH272" s="16"/>
      <c r="AI272" s="16"/>
      <c r="AJ272" s="16"/>
      <c r="AK272" s="16"/>
      <c r="AL272" s="16"/>
      <c r="AM272" s="16"/>
      <c r="AN272" s="16"/>
      <c r="AO272" s="16"/>
      <c r="AP272" s="16"/>
      <c r="AQ272" s="16"/>
      <c r="AR272" s="16"/>
      <c r="AS272" s="16"/>
      <c r="AT272" s="16"/>
      <c r="AU272" s="16"/>
      <c r="AV272" s="16"/>
      <c r="AW272" s="16"/>
      <c r="AX272" s="16"/>
      <c r="AY272" s="16"/>
      <c r="AZ272" s="16"/>
      <c r="BA272" s="16"/>
      <c r="BB272" s="16"/>
      <c r="BC272" s="16"/>
      <c r="BD272" s="16"/>
      <c r="BE272" s="16"/>
      <c r="BF272" s="16"/>
      <c r="BG272" s="16"/>
      <c r="BH272" s="16"/>
      <c r="BI272" s="16"/>
      <c r="BJ272" s="16"/>
      <c r="BK272" s="16"/>
      <c r="BL272" s="16"/>
      <c r="BM272" s="16"/>
      <c r="BN272" s="16"/>
    </row>
    <row r="273" spans="1:66" x14ac:dyDescent="0.15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16"/>
      <c r="AF273" s="16"/>
      <c r="AG273" s="16"/>
      <c r="AH273" s="16"/>
      <c r="AI273" s="16"/>
      <c r="AJ273" s="16"/>
      <c r="AK273" s="16"/>
      <c r="AL273" s="16"/>
      <c r="AM273" s="16"/>
      <c r="AN273" s="16"/>
      <c r="AO273" s="16"/>
      <c r="AP273" s="16"/>
      <c r="AQ273" s="16"/>
      <c r="AR273" s="16"/>
      <c r="AS273" s="16"/>
      <c r="AT273" s="16"/>
      <c r="AU273" s="16"/>
      <c r="AV273" s="16"/>
      <c r="AW273" s="16"/>
      <c r="AX273" s="16"/>
      <c r="AY273" s="16"/>
      <c r="AZ273" s="16"/>
      <c r="BA273" s="16"/>
      <c r="BB273" s="16"/>
      <c r="BC273" s="16"/>
      <c r="BD273" s="16"/>
      <c r="BE273" s="16"/>
      <c r="BF273" s="16"/>
      <c r="BG273" s="16"/>
      <c r="BH273" s="16"/>
      <c r="BI273" s="16"/>
      <c r="BJ273" s="16"/>
      <c r="BK273" s="16"/>
      <c r="BL273" s="16"/>
      <c r="BM273" s="16"/>
      <c r="BN273" s="16"/>
    </row>
    <row r="274" spans="1:66" x14ac:dyDescent="0.15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  <c r="AE274" s="16"/>
      <c r="AF274" s="16"/>
      <c r="AG274" s="16"/>
      <c r="AH274" s="16"/>
      <c r="AI274" s="16"/>
      <c r="AJ274" s="16"/>
      <c r="AK274" s="16"/>
      <c r="AL274" s="16"/>
      <c r="AM274" s="16"/>
      <c r="AN274" s="16"/>
      <c r="AO274" s="16"/>
      <c r="AP274" s="16"/>
      <c r="AQ274" s="16"/>
      <c r="AR274" s="16"/>
      <c r="AS274" s="16"/>
      <c r="AT274" s="16"/>
      <c r="AU274" s="16"/>
      <c r="AV274" s="16"/>
      <c r="AW274" s="16"/>
      <c r="AX274" s="16"/>
      <c r="AY274" s="16"/>
      <c r="AZ274" s="16"/>
      <c r="BA274" s="16"/>
      <c r="BB274" s="16"/>
      <c r="BC274" s="16"/>
      <c r="BD274" s="16"/>
      <c r="BE274" s="16"/>
      <c r="BF274" s="16"/>
      <c r="BG274" s="16"/>
      <c r="BH274" s="16"/>
      <c r="BI274" s="16"/>
      <c r="BJ274" s="16"/>
      <c r="BK274" s="16"/>
      <c r="BL274" s="16"/>
      <c r="BM274" s="16"/>
      <c r="BN274" s="16"/>
    </row>
    <row r="275" spans="1:66" x14ac:dyDescent="0.15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16"/>
      <c r="AF275" s="16"/>
      <c r="AG275" s="16"/>
      <c r="AH275" s="16"/>
      <c r="AI275" s="16"/>
      <c r="AJ275" s="16"/>
      <c r="AK275" s="16"/>
      <c r="AL275" s="16"/>
      <c r="AM275" s="16"/>
      <c r="AN275" s="16"/>
      <c r="AO275" s="16"/>
      <c r="AP275" s="16"/>
      <c r="AQ275" s="16"/>
      <c r="AR275" s="16"/>
      <c r="AS275" s="16"/>
      <c r="AT275" s="16"/>
      <c r="AU275" s="16"/>
      <c r="AV275" s="16"/>
      <c r="AW275" s="16"/>
      <c r="AX275" s="16"/>
      <c r="AY275" s="16"/>
      <c r="AZ275" s="16"/>
      <c r="BA275" s="16"/>
      <c r="BB275" s="16"/>
      <c r="BC275" s="16"/>
      <c r="BD275" s="16"/>
      <c r="BE275" s="16"/>
      <c r="BF275" s="16"/>
      <c r="BG275" s="16"/>
      <c r="BH275" s="16"/>
      <c r="BI275" s="16"/>
      <c r="BJ275" s="16"/>
      <c r="BK275" s="16"/>
      <c r="BL275" s="16"/>
      <c r="BM275" s="16"/>
      <c r="BN275" s="16"/>
    </row>
    <row r="276" spans="1:66" x14ac:dyDescent="0.15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  <c r="AG276" s="16"/>
      <c r="AH276" s="16"/>
      <c r="AI276" s="16"/>
      <c r="AJ276" s="16"/>
      <c r="AK276" s="16"/>
      <c r="AL276" s="16"/>
      <c r="AM276" s="16"/>
      <c r="AN276" s="16"/>
      <c r="AO276" s="16"/>
      <c r="AP276" s="16"/>
      <c r="AQ276" s="16"/>
      <c r="AR276" s="16"/>
      <c r="AS276" s="16"/>
      <c r="AT276" s="16"/>
      <c r="AU276" s="16"/>
      <c r="AV276" s="16"/>
      <c r="AW276" s="16"/>
      <c r="AX276" s="16"/>
      <c r="AY276" s="16"/>
      <c r="AZ276" s="16"/>
      <c r="BA276" s="16"/>
      <c r="BB276" s="16"/>
      <c r="BC276" s="16"/>
      <c r="BD276" s="16"/>
      <c r="BE276" s="16"/>
      <c r="BF276" s="16"/>
      <c r="BG276" s="16"/>
      <c r="BH276" s="16"/>
      <c r="BI276" s="16"/>
      <c r="BJ276" s="16"/>
      <c r="BK276" s="16"/>
      <c r="BL276" s="16"/>
      <c r="BM276" s="16"/>
      <c r="BN276" s="16"/>
    </row>
    <row r="277" spans="1:66" x14ac:dyDescent="0.15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  <c r="AG277" s="16"/>
      <c r="AH277" s="16"/>
      <c r="AI277" s="16"/>
      <c r="AJ277" s="16"/>
      <c r="AK277" s="16"/>
      <c r="AL277" s="16"/>
      <c r="AM277" s="16"/>
      <c r="AN277" s="16"/>
      <c r="AO277" s="16"/>
      <c r="AP277" s="16"/>
      <c r="AQ277" s="16"/>
      <c r="AR277" s="16"/>
      <c r="AS277" s="16"/>
      <c r="AT277" s="16"/>
      <c r="AU277" s="16"/>
      <c r="AV277" s="16"/>
      <c r="AW277" s="16"/>
      <c r="AX277" s="16"/>
      <c r="AY277" s="16"/>
      <c r="AZ277" s="16"/>
      <c r="BA277" s="16"/>
      <c r="BB277" s="16"/>
      <c r="BC277" s="16"/>
      <c r="BD277" s="16"/>
      <c r="BE277" s="16"/>
      <c r="BF277" s="16"/>
      <c r="BG277" s="16"/>
      <c r="BH277" s="16"/>
      <c r="BI277" s="16"/>
      <c r="BJ277" s="16"/>
      <c r="BK277" s="16"/>
      <c r="BL277" s="16"/>
      <c r="BM277" s="16"/>
      <c r="BN277" s="16"/>
    </row>
    <row r="278" spans="1:66" x14ac:dyDescent="0.15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F278" s="16"/>
      <c r="AG278" s="16"/>
      <c r="AH278" s="16"/>
      <c r="AI278" s="16"/>
      <c r="AJ278" s="16"/>
      <c r="AK278" s="16"/>
      <c r="AL278" s="16"/>
      <c r="AM278" s="16"/>
      <c r="AN278" s="16"/>
      <c r="AO278" s="16"/>
      <c r="AP278" s="16"/>
      <c r="AQ278" s="16"/>
      <c r="AR278" s="16"/>
      <c r="AS278" s="16"/>
      <c r="AT278" s="16"/>
      <c r="AU278" s="16"/>
      <c r="AV278" s="16"/>
      <c r="AW278" s="16"/>
      <c r="AX278" s="16"/>
      <c r="AY278" s="16"/>
      <c r="AZ278" s="16"/>
      <c r="BA278" s="16"/>
      <c r="BB278" s="16"/>
      <c r="BC278" s="16"/>
      <c r="BD278" s="16"/>
      <c r="BE278" s="16"/>
      <c r="BF278" s="16"/>
      <c r="BG278" s="16"/>
      <c r="BH278" s="16"/>
      <c r="BI278" s="16"/>
      <c r="BJ278" s="16"/>
      <c r="BK278" s="16"/>
      <c r="BL278" s="16"/>
      <c r="BM278" s="16"/>
      <c r="BN278" s="16"/>
    </row>
    <row r="279" spans="1:66" x14ac:dyDescent="0.15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  <c r="AE279" s="16"/>
      <c r="AF279" s="16"/>
      <c r="AG279" s="16"/>
      <c r="AH279" s="16"/>
      <c r="AI279" s="16"/>
      <c r="AJ279" s="16"/>
      <c r="AK279" s="16"/>
      <c r="AL279" s="16"/>
      <c r="AM279" s="16"/>
      <c r="AN279" s="16"/>
      <c r="AO279" s="16"/>
      <c r="AP279" s="16"/>
      <c r="AQ279" s="16"/>
      <c r="AR279" s="16"/>
      <c r="AS279" s="16"/>
      <c r="AT279" s="16"/>
      <c r="AU279" s="16"/>
      <c r="AV279" s="16"/>
      <c r="AW279" s="16"/>
      <c r="AX279" s="16"/>
      <c r="AY279" s="16"/>
      <c r="AZ279" s="16"/>
      <c r="BA279" s="16"/>
      <c r="BB279" s="16"/>
      <c r="BC279" s="16"/>
      <c r="BD279" s="16"/>
      <c r="BE279" s="16"/>
      <c r="BF279" s="16"/>
      <c r="BG279" s="16"/>
      <c r="BH279" s="16"/>
      <c r="BI279" s="16"/>
      <c r="BJ279" s="16"/>
      <c r="BK279" s="16"/>
      <c r="BL279" s="16"/>
      <c r="BM279" s="16"/>
      <c r="BN279" s="16"/>
    </row>
    <row r="280" spans="1:66" x14ac:dyDescent="0.15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  <c r="AE280" s="16"/>
      <c r="AF280" s="16"/>
      <c r="AG280" s="16"/>
      <c r="AH280" s="16"/>
      <c r="AI280" s="16"/>
      <c r="AJ280" s="16"/>
      <c r="AK280" s="16"/>
      <c r="AL280" s="16"/>
      <c r="AM280" s="16"/>
      <c r="AN280" s="16"/>
      <c r="AO280" s="16"/>
      <c r="AP280" s="16"/>
      <c r="AQ280" s="16"/>
      <c r="AR280" s="16"/>
      <c r="AS280" s="16"/>
      <c r="AT280" s="16"/>
      <c r="AU280" s="16"/>
      <c r="AV280" s="16"/>
      <c r="AW280" s="16"/>
      <c r="AX280" s="16"/>
      <c r="AY280" s="16"/>
      <c r="AZ280" s="16"/>
      <c r="BA280" s="16"/>
      <c r="BB280" s="16"/>
      <c r="BC280" s="16"/>
      <c r="BD280" s="16"/>
      <c r="BE280" s="16"/>
      <c r="BF280" s="16"/>
      <c r="BG280" s="16"/>
      <c r="BH280" s="16"/>
      <c r="BI280" s="16"/>
      <c r="BJ280" s="16"/>
      <c r="BK280" s="16"/>
      <c r="BL280" s="16"/>
      <c r="BM280" s="16"/>
      <c r="BN280" s="16"/>
    </row>
    <row r="281" spans="1:66" x14ac:dyDescent="0.1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  <c r="AF281" s="16"/>
      <c r="AG281" s="16"/>
      <c r="AH281" s="16"/>
      <c r="AI281" s="16"/>
      <c r="AJ281" s="16"/>
      <c r="AK281" s="16"/>
      <c r="AL281" s="16"/>
      <c r="AM281" s="16"/>
      <c r="AN281" s="16"/>
      <c r="AO281" s="16"/>
      <c r="AP281" s="16"/>
      <c r="AQ281" s="16"/>
      <c r="AR281" s="16"/>
      <c r="AS281" s="16"/>
      <c r="AT281" s="16"/>
      <c r="AU281" s="16"/>
      <c r="AV281" s="16"/>
      <c r="AW281" s="16"/>
      <c r="AX281" s="16"/>
      <c r="AY281" s="16"/>
      <c r="AZ281" s="16"/>
      <c r="BA281" s="16"/>
      <c r="BB281" s="16"/>
      <c r="BC281" s="16"/>
      <c r="BD281" s="16"/>
      <c r="BE281" s="16"/>
      <c r="BF281" s="16"/>
      <c r="BG281" s="16"/>
      <c r="BH281" s="16"/>
      <c r="BI281" s="16"/>
      <c r="BJ281" s="16"/>
      <c r="BK281" s="16"/>
      <c r="BL281" s="16"/>
      <c r="BM281" s="16"/>
      <c r="BN281" s="16"/>
    </row>
    <row r="282" spans="1:66" x14ac:dyDescent="0.1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  <c r="AE282" s="16"/>
      <c r="AF282" s="16"/>
      <c r="AG282" s="16"/>
      <c r="AH282" s="16"/>
      <c r="AI282" s="16"/>
      <c r="AJ282" s="16"/>
      <c r="AK282" s="16"/>
      <c r="AL282" s="16"/>
      <c r="AM282" s="16"/>
      <c r="AN282" s="16"/>
      <c r="AO282" s="16"/>
      <c r="AP282" s="16"/>
      <c r="AQ282" s="16"/>
      <c r="AR282" s="16"/>
      <c r="AS282" s="16"/>
      <c r="AT282" s="16"/>
      <c r="AU282" s="16"/>
      <c r="AV282" s="16"/>
      <c r="AW282" s="16"/>
      <c r="AX282" s="16"/>
      <c r="AY282" s="16"/>
      <c r="AZ282" s="16"/>
      <c r="BA282" s="16"/>
      <c r="BB282" s="16"/>
      <c r="BC282" s="16"/>
      <c r="BD282" s="16"/>
      <c r="BE282" s="16"/>
      <c r="BF282" s="16"/>
      <c r="BG282" s="16"/>
      <c r="BH282" s="16"/>
      <c r="BI282" s="16"/>
      <c r="BJ282" s="16"/>
      <c r="BK282" s="16"/>
      <c r="BL282" s="16"/>
      <c r="BM282" s="16"/>
      <c r="BN282" s="16"/>
    </row>
    <row r="283" spans="1:66" x14ac:dyDescent="0.1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  <c r="AE283" s="16"/>
      <c r="AF283" s="16"/>
      <c r="AG283" s="16"/>
      <c r="AH283" s="16"/>
      <c r="AI283" s="16"/>
      <c r="AJ283" s="16"/>
      <c r="AK283" s="16"/>
      <c r="AL283" s="16"/>
      <c r="AM283" s="16"/>
      <c r="AN283" s="16"/>
      <c r="AO283" s="16"/>
      <c r="AP283" s="16"/>
      <c r="AQ283" s="16"/>
      <c r="AR283" s="16"/>
      <c r="AS283" s="16"/>
      <c r="AT283" s="16"/>
      <c r="AU283" s="16"/>
      <c r="AV283" s="16"/>
      <c r="AW283" s="16"/>
      <c r="AX283" s="16"/>
      <c r="AY283" s="16"/>
      <c r="AZ283" s="16"/>
      <c r="BA283" s="16"/>
      <c r="BB283" s="16"/>
      <c r="BC283" s="16"/>
      <c r="BD283" s="16"/>
      <c r="BE283" s="16"/>
      <c r="BF283" s="16"/>
      <c r="BG283" s="16"/>
      <c r="BH283" s="16"/>
      <c r="BI283" s="16"/>
      <c r="BJ283" s="16"/>
      <c r="BK283" s="16"/>
      <c r="BL283" s="16"/>
      <c r="BM283" s="16"/>
      <c r="BN283" s="16"/>
    </row>
    <row r="284" spans="1:66" x14ac:dyDescent="0.1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  <c r="AE284" s="16"/>
      <c r="AF284" s="16"/>
      <c r="AG284" s="16"/>
      <c r="AH284" s="16"/>
      <c r="AI284" s="16"/>
      <c r="AJ284" s="16"/>
      <c r="AK284" s="16"/>
      <c r="AL284" s="16"/>
      <c r="AM284" s="16"/>
      <c r="AN284" s="16"/>
      <c r="AO284" s="16"/>
      <c r="AP284" s="16"/>
      <c r="AQ284" s="16"/>
      <c r="AR284" s="16"/>
      <c r="AS284" s="16"/>
      <c r="AT284" s="16"/>
      <c r="AU284" s="16"/>
      <c r="AV284" s="16"/>
      <c r="AW284" s="16"/>
      <c r="AX284" s="16"/>
      <c r="AY284" s="16"/>
      <c r="AZ284" s="16"/>
      <c r="BA284" s="16"/>
      <c r="BB284" s="16"/>
      <c r="BC284" s="16"/>
      <c r="BD284" s="16"/>
      <c r="BE284" s="16"/>
      <c r="BF284" s="16"/>
      <c r="BG284" s="16"/>
      <c r="BH284" s="16"/>
      <c r="BI284" s="16"/>
      <c r="BJ284" s="16"/>
      <c r="BK284" s="16"/>
      <c r="BL284" s="16"/>
      <c r="BM284" s="16"/>
      <c r="BN284" s="16"/>
    </row>
    <row r="285" spans="1:66" x14ac:dyDescent="0.1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  <c r="AF285" s="16"/>
      <c r="AG285" s="16"/>
      <c r="AH285" s="16"/>
      <c r="AI285" s="16"/>
      <c r="AJ285" s="16"/>
      <c r="AK285" s="16"/>
      <c r="AL285" s="16"/>
      <c r="AM285" s="16"/>
      <c r="AN285" s="16"/>
      <c r="AO285" s="16"/>
      <c r="AP285" s="16"/>
      <c r="AQ285" s="16"/>
      <c r="AR285" s="16"/>
      <c r="AS285" s="16"/>
      <c r="AT285" s="16"/>
      <c r="AU285" s="16"/>
      <c r="AV285" s="16"/>
      <c r="AW285" s="16"/>
      <c r="AX285" s="16"/>
      <c r="AY285" s="16"/>
      <c r="AZ285" s="16"/>
      <c r="BA285" s="16"/>
      <c r="BB285" s="16"/>
      <c r="BC285" s="16"/>
      <c r="BD285" s="16"/>
      <c r="BE285" s="16"/>
      <c r="BF285" s="16"/>
      <c r="BG285" s="16"/>
      <c r="BH285" s="16"/>
      <c r="BI285" s="16"/>
      <c r="BJ285" s="16"/>
      <c r="BK285" s="16"/>
      <c r="BL285" s="16"/>
      <c r="BM285" s="16"/>
      <c r="BN285" s="16"/>
    </row>
    <row r="286" spans="1:66" x14ac:dyDescent="0.1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  <c r="AE286" s="16"/>
      <c r="AF286" s="16"/>
      <c r="AG286" s="16"/>
      <c r="AH286" s="16"/>
      <c r="AI286" s="16"/>
      <c r="AJ286" s="16"/>
      <c r="AK286" s="16"/>
      <c r="AL286" s="16"/>
      <c r="AM286" s="16"/>
      <c r="AN286" s="16"/>
      <c r="AO286" s="16"/>
      <c r="AP286" s="16"/>
      <c r="AQ286" s="16"/>
      <c r="AR286" s="16"/>
      <c r="AS286" s="16"/>
      <c r="AT286" s="16"/>
      <c r="AU286" s="16"/>
      <c r="AV286" s="16"/>
      <c r="AW286" s="16"/>
      <c r="AX286" s="16"/>
      <c r="AY286" s="16"/>
      <c r="AZ286" s="16"/>
      <c r="BA286" s="16"/>
      <c r="BB286" s="16"/>
      <c r="BC286" s="16"/>
      <c r="BD286" s="16"/>
      <c r="BE286" s="16"/>
      <c r="BF286" s="16"/>
      <c r="BG286" s="16"/>
      <c r="BH286" s="16"/>
      <c r="BI286" s="16"/>
      <c r="BJ286" s="16"/>
      <c r="BK286" s="16"/>
      <c r="BL286" s="16"/>
      <c r="BM286" s="16"/>
      <c r="BN286" s="16"/>
    </row>
    <row r="287" spans="1:66" x14ac:dyDescent="0.1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  <c r="AE287" s="16"/>
      <c r="AF287" s="16"/>
      <c r="AG287" s="16"/>
      <c r="AH287" s="16"/>
      <c r="AI287" s="16"/>
      <c r="AJ287" s="16"/>
      <c r="AK287" s="16"/>
      <c r="AL287" s="16"/>
      <c r="AM287" s="16"/>
      <c r="AN287" s="16"/>
      <c r="AO287" s="16"/>
      <c r="AP287" s="16"/>
      <c r="AQ287" s="16"/>
      <c r="AR287" s="16"/>
      <c r="AS287" s="16"/>
      <c r="AT287" s="16"/>
      <c r="AU287" s="16"/>
      <c r="AV287" s="16"/>
      <c r="AW287" s="16"/>
      <c r="AX287" s="16"/>
      <c r="AY287" s="16"/>
      <c r="AZ287" s="16"/>
      <c r="BA287" s="16"/>
      <c r="BB287" s="16"/>
      <c r="BC287" s="16"/>
      <c r="BD287" s="16"/>
      <c r="BE287" s="16"/>
      <c r="BF287" s="16"/>
      <c r="BG287" s="16"/>
      <c r="BH287" s="16"/>
      <c r="BI287" s="16"/>
      <c r="BJ287" s="16"/>
      <c r="BK287" s="16"/>
      <c r="BL287" s="16"/>
      <c r="BM287" s="16"/>
      <c r="BN287" s="16"/>
    </row>
    <row r="288" spans="1:66" x14ac:dyDescent="0.1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  <c r="AF288" s="16"/>
      <c r="AG288" s="16"/>
      <c r="AH288" s="16"/>
      <c r="AI288" s="16"/>
      <c r="AJ288" s="16"/>
      <c r="AK288" s="16"/>
      <c r="AL288" s="16"/>
      <c r="AM288" s="16"/>
      <c r="AN288" s="16"/>
      <c r="AO288" s="16"/>
      <c r="AP288" s="16"/>
      <c r="AQ288" s="16"/>
      <c r="AR288" s="16"/>
      <c r="AS288" s="16"/>
      <c r="AT288" s="16"/>
      <c r="AU288" s="16"/>
      <c r="AV288" s="16"/>
      <c r="AW288" s="16"/>
      <c r="AX288" s="16"/>
      <c r="AY288" s="16"/>
      <c r="AZ288" s="16"/>
      <c r="BA288" s="16"/>
      <c r="BB288" s="16"/>
      <c r="BC288" s="16"/>
      <c r="BD288" s="16"/>
      <c r="BE288" s="16"/>
      <c r="BF288" s="16"/>
      <c r="BG288" s="16"/>
      <c r="BH288" s="16"/>
      <c r="BI288" s="16"/>
      <c r="BJ288" s="16"/>
      <c r="BK288" s="16"/>
      <c r="BL288" s="16"/>
      <c r="BM288" s="16"/>
      <c r="BN288" s="16"/>
    </row>
    <row r="289" spans="1:66" x14ac:dyDescent="0.1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  <c r="AE289" s="16"/>
      <c r="AF289" s="16"/>
      <c r="AG289" s="16"/>
      <c r="AH289" s="16"/>
      <c r="AI289" s="16"/>
      <c r="AJ289" s="16"/>
      <c r="AK289" s="16"/>
      <c r="AL289" s="16"/>
      <c r="AM289" s="16"/>
      <c r="AN289" s="16"/>
      <c r="AO289" s="16"/>
      <c r="AP289" s="16"/>
      <c r="AQ289" s="16"/>
      <c r="AR289" s="16"/>
      <c r="AS289" s="16"/>
      <c r="AT289" s="16"/>
      <c r="AU289" s="16"/>
      <c r="AV289" s="16"/>
      <c r="AW289" s="16"/>
      <c r="AX289" s="16"/>
      <c r="AY289" s="16"/>
      <c r="AZ289" s="16"/>
      <c r="BA289" s="16"/>
      <c r="BB289" s="16"/>
      <c r="BC289" s="16"/>
      <c r="BD289" s="16"/>
      <c r="BE289" s="16"/>
      <c r="BF289" s="16"/>
      <c r="BG289" s="16"/>
      <c r="BH289" s="16"/>
      <c r="BI289" s="16"/>
      <c r="BJ289" s="16"/>
      <c r="BK289" s="16"/>
      <c r="BL289" s="16"/>
      <c r="BM289" s="16"/>
      <c r="BN289" s="16"/>
    </row>
    <row r="290" spans="1:66" x14ac:dyDescent="0.1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  <c r="AF290" s="16"/>
      <c r="AG290" s="16"/>
      <c r="AH290" s="16"/>
      <c r="AI290" s="16"/>
      <c r="AJ290" s="16"/>
      <c r="AK290" s="16"/>
      <c r="AL290" s="16"/>
      <c r="AM290" s="16"/>
      <c r="AN290" s="16"/>
      <c r="AO290" s="16"/>
      <c r="AP290" s="16"/>
      <c r="AQ290" s="16"/>
      <c r="AR290" s="16"/>
      <c r="AS290" s="16"/>
      <c r="AT290" s="16"/>
      <c r="AU290" s="16"/>
      <c r="AV290" s="16"/>
      <c r="AW290" s="16"/>
      <c r="AX290" s="16"/>
      <c r="AY290" s="16"/>
      <c r="AZ290" s="16"/>
      <c r="BA290" s="16"/>
      <c r="BB290" s="16"/>
      <c r="BC290" s="16"/>
      <c r="BD290" s="16"/>
      <c r="BE290" s="16"/>
      <c r="BF290" s="16"/>
      <c r="BG290" s="16"/>
      <c r="BH290" s="16"/>
      <c r="BI290" s="16"/>
      <c r="BJ290" s="16"/>
      <c r="BK290" s="16"/>
      <c r="BL290" s="16"/>
      <c r="BM290" s="16"/>
      <c r="BN290" s="16"/>
    </row>
    <row r="291" spans="1:66" x14ac:dyDescent="0.1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6"/>
      <c r="AD291" s="16"/>
      <c r="AE291" s="16"/>
      <c r="AF291" s="16"/>
      <c r="AG291" s="16"/>
      <c r="AH291" s="16"/>
      <c r="AI291" s="16"/>
      <c r="AJ291" s="16"/>
      <c r="AK291" s="16"/>
      <c r="AL291" s="16"/>
      <c r="AM291" s="16"/>
      <c r="AN291" s="16"/>
      <c r="AO291" s="16"/>
      <c r="AP291" s="16"/>
      <c r="AQ291" s="16"/>
      <c r="AR291" s="16"/>
      <c r="AS291" s="16"/>
      <c r="AT291" s="16"/>
      <c r="AU291" s="16"/>
      <c r="AV291" s="16"/>
      <c r="AW291" s="16"/>
      <c r="AX291" s="16"/>
      <c r="AY291" s="16"/>
      <c r="AZ291" s="16"/>
      <c r="BA291" s="16"/>
      <c r="BB291" s="16"/>
      <c r="BC291" s="16"/>
      <c r="BD291" s="16"/>
      <c r="BE291" s="16"/>
      <c r="BF291" s="16"/>
      <c r="BG291" s="16"/>
      <c r="BH291" s="16"/>
      <c r="BI291" s="16"/>
      <c r="BJ291" s="16"/>
      <c r="BK291" s="16"/>
      <c r="BL291" s="16"/>
      <c r="BM291" s="16"/>
      <c r="BN291" s="16"/>
    </row>
    <row r="292" spans="1:66" x14ac:dyDescent="0.1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16"/>
      <c r="AE292" s="16"/>
      <c r="AF292" s="16"/>
      <c r="AG292" s="16"/>
      <c r="AH292" s="16"/>
      <c r="AI292" s="16"/>
      <c r="AJ292" s="16"/>
      <c r="AK292" s="16"/>
      <c r="AL292" s="16"/>
      <c r="AM292" s="16"/>
      <c r="AN292" s="16"/>
      <c r="AO292" s="16"/>
      <c r="AP292" s="16"/>
      <c r="AQ292" s="16"/>
      <c r="AR292" s="16"/>
      <c r="AS292" s="16"/>
      <c r="AT292" s="16"/>
      <c r="AU292" s="16"/>
      <c r="AV292" s="16"/>
      <c r="AW292" s="16"/>
      <c r="AX292" s="16"/>
      <c r="AY292" s="16"/>
      <c r="AZ292" s="16"/>
      <c r="BA292" s="16"/>
      <c r="BB292" s="16"/>
      <c r="BC292" s="16"/>
      <c r="BD292" s="16"/>
      <c r="BE292" s="16"/>
      <c r="BF292" s="16"/>
      <c r="BG292" s="16"/>
      <c r="BH292" s="16"/>
      <c r="BI292" s="16"/>
      <c r="BJ292" s="16"/>
      <c r="BK292" s="16"/>
      <c r="BL292" s="16"/>
      <c r="BM292" s="16"/>
      <c r="BN292" s="16"/>
    </row>
    <row r="293" spans="1:66" x14ac:dyDescent="0.1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  <c r="AD293" s="16"/>
      <c r="AE293" s="16"/>
      <c r="AF293" s="16"/>
      <c r="AG293" s="16"/>
      <c r="AH293" s="16"/>
      <c r="AI293" s="16"/>
      <c r="AJ293" s="16"/>
      <c r="AK293" s="16"/>
      <c r="AL293" s="16"/>
      <c r="AM293" s="16"/>
      <c r="AN293" s="16"/>
      <c r="AO293" s="16"/>
      <c r="AP293" s="16"/>
      <c r="AQ293" s="16"/>
      <c r="AR293" s="16"/>
      <c r="AS293" s="16"/>
      <c r="AT293" s="16"/>
      <c r="AU293" s="16"/>
      <c r="AV293" s="16"/>
      <c r="AW293" s="16"/>
      <c r="AX293" s="16"/>
      <c r="AY293" s="16"/>
      <c r="AZ293" s="16"/>
      <c r="BA293" s="16"/>
      <c r="BB293" s="16"/>
      <c r="BC293" s="16"/>
      <c r="BD293" s="16"/>
      <c r="BE293" s="16"/>
      <c r="BF293" s="16"/>
      <c r="BG293" s="16"/>
      <c r="BH293" s="16"/>
      <c r="BI293" s="16"/>
      <c r="BJ293" s="16"/>
      <c r="BK293" s="16"/>
      <c r="BL293" s="16"/>
      <c r="BM293" s="16"/>
      <c r="BN293" s="16"/>
    </row>
    <row r="294" spans="1:66" x14ac:dyDescent="0.1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  <c r="AE294" s="16"/>
      <c r="AF294" s="16"/>
      <c r="AG294" s="16"/>
      <c r="AH294" s="16"/>
      <c r="AI294" s="16"/>
      <c r="AJ294" s="16"/>
      <c r="AK294" s="16"/>
      <c r="AL294" s="16"/>
      <c r="AM294" s="16"/>
      <c r="AN294" s="16"/>
      <c r="AO294" s="16"/>
      <c r="AP294" s="16"/>
      <c r="AQ294" s="16"/>
      <c r="AR294" s="16"/>
      <c r="AS294" s="16"/>
      <c r="AT294" s="16"/>
      <c r="AU294" s="16"/>
      <c r="AV294" s="16"/>
      <c r="AW294" s="16"/>
      <c r="AX294" s="16"/>
      <c r="AY294" s="16"/>
      <c r="AZ294" s="16"/>
      <c r="BA294" s="16"/>
      <c r="BB294" s="16"/>
      <c r="BC294" s="16"/>
      <c r="BD294" s="16"/>
      <c r="BE294" s="16"/>
      <c r="BF294" s="16"/>
      <c r="BG294" s="16"/>
      <c r="BH294" s="16"/>
      <c r="BI294" s="16"/>
      <c r="BJ294" s="16"/>
      <c r="BK294" s="16"/>
      <c r="BL294" s="16"/>
      <c r="BM294" s="16"/>
      <c r="BN294" s="16"/>
    </row>
    <row r="295" spans="1:66" x14ac:dyDescent="0.1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  <c r="AE295" s="16"/>
      <c r="AF295" s="16"/>
      <c r="AG295" s="16"/>
      <c r="AH295" s="16"/>
      <c r="AI295" s="16"/>
      <c r="AJ295" s="16"/>
      <c r="AK295" s="16"/>
      <c r="AL295" s="16"/>
      <c r="AM295" s="16"/>
      <c r="AN295" s="16"/>
      <c r="AO295" s="16"/>
      <c r="AP295" s="16"/>
      <c r="AQ295" s="16"/>
      <c r="AR295" s="16"/>
      <c r="AS295" s="16"/>
      <c r="AT295" s="16"/>
      <c r="AU295" s="16"/>
      <c r="AV295" s="16"/>
      <c r="AW295" s="16"/>
      <c r="AX295" s="16"/>
      <c r="AY295" s="16"/>
      <c r="AZ295" s="16"/>
      <c r="BA295" s="16"/>
      <c r="BB295" s="16"/>
      <c r="BC295" s="16"/>
      <c r="BD295" s="16"/>
      <c r="BE295" s="16"/>
      <c r="BF295" s="16"/>
      <c r="BG295" s="16"/>
      <c r="BH295" s="16"/>
      <c r="BI295" s="16"/>
      <c r="BJ295" s="16"/>
      <c r="BK295" s="16"/>
      <c r="BL295" s="16"/>
      <c r="BM295" s="16"/>
      <c r="BN295" s="16"/>
    </row>
    <row r="296" spans="1:66" x14ac:dyDescent="0.1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  <c r="AE296" s="16"/>
      <c r="AF296" s="16"/>
      <c r="AG296" s="16"/>
      <c r="AH296" s="16"/>
      <c r="AI296" s="16"/>
      <c r="AJ296" s="16"/>
      <c r="AK296" s="16"/>
      <c r="AL296" s="16"/>
      <c r="AM296" s="16"/>
      <c r="AN296" s="16"/>
      <c r="AO296" s="16"/>
      <c r="AP296" s="16"/>
      <c r="AQ296" s="16"/>
      <c r="AR296" s="16"/>
      <c r="AS296" s="16"/>
      <c r="AT296" s="16"/>
      <c r="AU296" s="16"/>
      <c r="AV296" s="16"/>
      <c r="AW296" s="16"/>
      <c r="AX296" s="16"/>
      <c r="AY296" s="16"/>
      <c r="AZ296" s="16"/>
      <c r="BA296" s="16"/>
      <c r="BB296" s="16"/>
      <c r="BC296" s="16"/>
      <c r="BD296" s="16"/>
      <c r="BE296" s="16"/>
      <c r="BF296" s="16"/>
      <c r="BG296" s="16"/>
      <c r="BH296" s="16"/>
      <c r="BI296" s="16"/>
      <c r="BJ296" s="16"/>
      <c r="BK296" s="16"/>
      <c r="BL296" s="16"/>
      <c r="BM296" s="16"/>
      <c r="BN296" s="16"/>
    </row>
    <row r="297" spans="1:66" x14ac:dyDescent="0.1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  <c r="AE297" s="16"/>
      <c r="AF297" s="16"/>
      <c r="AG297" s="16"/>
      <c r="AH297" s="16"/>
      <c r="AI297" s="16"/>
      <c r="AJ297" s="16"/>
      <c r="AK297" s="16"/>
      <c r="AL297" s="16"/>
      <c r="AM297" s="16"/>
      <c r="AN297" s="16"/>
      <c r="AO297" s="16"/>
      <c r="AP297" s="16"/>
      <c r="AQ297" s="16"/>
      <c r="AR297" s="16"/>
      <c r="AS297" s="16"/>
      <c r="AT297" s="16"/>
      <c r="AU297" s="16"/>
      <c r="AV297" s="16"/>
      <c r="AW297" s="16"/>
      <c r="AX297" s="16"/>
      <c r="AY297" s="16"/>
      <c r="AZ297" s="16"/>
      <c r="BA297" s="16"/>
      <c r="BB297" s="16"/>
      <c r="BC297" s="16"/>
      <c r="BD297" s="16"/>
      <c r="BE297" s="16"/>
      <c r="BF297" s="16"/>
      <c r="BG297" s="16"/>
      <c r="BH297" s="16"/>
      <c r="BI297" s="16"/>
      <c r="BJ297" s="16"/>
      <c r="BK297" s="16"/>
      <c r="BL297" s="16"/>
      <c r="BM297" s="16"/>
      <c r="BN297" s="16"/>
    </row>
    <row r="298" spans="1:66" x14ac:dyDescent="0.1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  <c r="AE298" s="16"/>
      <c r="AF298" s="16"/>
      <c r="AG298" s="16"/>
      <c r="AH298" s="16"/>
      <c r="AI298" s="16"/>
      <c r="AJ298" s="16"/>
      <c r="AK298" s="16"/>
      <c r="AL298" s="16"/>
      <c r="AM298" s="16"/>
      <c r="AN298" s="16"/>
      <c r="AO298" s="16"/>
      <c r="AP298" s="16"/>
      <c r="AQ298" s="16"/>
      <c r="AR298" s="16"/>
      <c r="AS298" s="16"/>
      <c r="AT298" s="16"/>
      <c r="AU298" s="16"/>
      <c r="AV298" s="16"/>
      <c r="AW298" s="16"/>
      <c r="AX298" s="16"/>
      <c r="AY298" s="16"/>
      <c r="AZ298" s="16"/>
      <c r="BA298" s="16"/>
      <c r="BB298" s="16"/>
      <c r="BC298" s="16"/>
      <c r="BD298" s="16"/>
      <c r="BE298" s="16"/>
      <c r="BF298" s="16"/>
      <c r="BG298" s="16"/>
      <c r="BH298" s="16"/>
      <c r="BI298" s="16"/>
      <c r="BJ298" s="16"/>
      <c r="BK298" s="16"/>
      <c r="BL298" s="16"/>
      <c r="BM298" s="16"/>
      <c r="BN298" s="16"/>
    </row>
    <row r="299" spans="1:66" x14ac:dyDescent="0.1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  <c r="AD299" s="16"/>
      <c r="AE299" s="16"/>
      <c r="AF299" s="16"/>
      <c r="AG299" s="16"/>
      <c r="AH299" s="16"/>
      <c r="AI299" s="16"/>
      <c r="AJ299" s="16"/>
      <c r="AK299" s="16"/>
      <c r="AL299" s="16"/>
      <c r="AM299" s="16"/>
      <c r="AN299" s="16"/>
      <c r="AO299" s="16"/>
      <c r="AP299" s="16"/>
      <c r="AQ299" s="16"/>
      <c r="AR299" s="16"/>
      <c r="AS299" s="16"/>
      <c r="AT299" s="16"/>
      <c r="AU299" s="16"/>
      <c r="AV299" s="16"/>
      <c r="AW299" s="16"/>
      <c r="AX299" s="16"/>
      <c r="AY299" s="16"/>
      <c r="AZ299" s="16"/>
      <c r="BA299" s="16"/>
      <c r="BB299" s="16"/>
      <c r="BC299" s="16"/>
      <c r="BD299" s="16"/>
      <c r="BE299" s="16"/>
      <c r="BF299" s="16"/>
      <c r="BG299" s="16"/>
      <c r="BH299" s="16"/>
      <c r="BI299" s="16"/>
      <c r="BJ299" s="16"/>
      <c r="BK299" s="16"/>
      <c r="BL299" s="16"/>
      <c r="BM299" s="16"/>
      <c r="BN299" s="16"/>
    </row>
    <row r="300" spans="1:66" x14ac:dyDescent="0.1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  <c r="AE300" s="16"/>
      <c r="AF300" s="16"/>
      <c r="AG300" s="16"/>
      <c r="AH300" s="16"/>
      <c r="AI300" s="16"/>
      <c r="AJ300" s="16"/>
      <c r="AK300" s="16"/>
      <c r="AL300" s="16"/>
      <c r="AM300" s="16"/>
      <c r="AN300" s="16"/>
      <c r="AO300" s="16"/>
      <c r="AP300" s="16"/>
      <c r="AQ300" s="16"/>
      <c r="AR300" s="16"/>
      <c r="AS300" s="16"/>
      <c r="AT300" s="16"/>
      <c r="AU300" s="16"/>
      <c r="AV300" s="16"/>
      <c r="AW300" s="16"/>
      <c r="AX300" s="16"/>
      <c r="AY300" s="16"/>
      <c r="AZ300" s="16"/>
      <c r="BA300" s="16"/>
      <c r="BB300" s="16"/>
      <c r="BC300" s="16"/>
      <c r="BD300" s="16"/>
      <c r="BE300" s="16"/>
      <c r="BF300" s="16"/>
      <c r="BG300" s="16"/>
      <c r="BH300" s="16"/>
      <c r="BI300" s="16"/>
      <c r="BJ300" s="16"/>
      <c r="BK300" s="16"/>
      <c r="BL300" s="16"/>
      <c r="BM300" s="16"/>
      <c r="BN300" s="16"/>
    </row>
    <row r="301" spans="1:66" x14ac:dyDescent="0.1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  <c r="AE301" s="16"/>
      <c r="AF301" s="16"/>
      <c r="AG301" s="16"/>
      <c r="AH301" s="16"/>
      <c r="AI301" s="16"/>
      <c r="AJ301" s="16"/>
      <c r="AK301" s="16"/>
      <c r="AL301" s="16"/>
      <c r="AM301" s="16"/>
      <c r="AN301" s="16"/>
      <c r="AO301" s="16"/>
      <c r="AP301" s="16"/>
      <c r="AQ301" s="16"/>
      <c r="AR301" s="16"/>
      <c r="AS301" s="16"/>
      <c r="AT301" s="16"/>
      <c r="AU301" s="16"/>
      <c r="AV301" s="16"/>
      <c r="AW301" s="16"/>
      <c r="AX301" s="16"/>
      <c r="AY301" s="16"/>
      <c r="AZ301" s="16"/>
      <c r="BA301" s="16"/>
      <c r="BB301" s="16"/>
      <c r="BC301" s="16"/>
      <c r="BD301" s="16"/>
      <c r="BE301" s="16"/>
      <c r="BF301" s="16"/>
      <c r="BG301" s="16"/>
      <c r="BH301" s="16"/>
      <c r="BI301" s="16"/>
      <c r="BJ301" s="16"/>
      <c r="BK301" s="16"/>
      <c r="BL301" s="16"/>
      <c r="BM301" s="16"/>
      <c r="BN301" s="16"/>
    </row>
    <row r="302" spans="1:66" x14ac:dyDescent="0.1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  <c r="AD302" s="16"/>
      <c r="AE302" s="16"/>
      <c r="AF302" s="16"/>
      <c r="AG302" s="16"/>
      <c r="AH302" s="16"/>
      <c r="AI302" s="16"/>
      <c r="AJ302" s="16"/>
      <c r="AK302" s="16"/>
      <c r="AL302" s="16"/>
      <c r="AM302" s="16"/>
      <c r="AN302" s="16"/>
      <c r="AO302" s="16"/>
      <c r="AP302" s="16"/>
      <c r="AQ302" s="16"/>
      <c r="AR302" s="16"/>
      <c r="AS302" s="16"/>
      <c r="AT302" s="16"/>
      <c r="AU302" s="16"/>
      <c r="AV302" s="16"/>
      <c r="AW302" s="16"/>
      <c r="AX302" s="16"/>
      <c r="AY302" s="16"/>
      <c r="AZ302" s="16"/>
      <c r="BA302" s="16"/>
      <c r="BB302" s="16"/>
      <c r="BC302" s="16"/>
      <c r="BD302" s="16"/>
      <c r="BE302" s="16"/>
      <c r="BF302" s="16"/>
      <c r="BG302" s="16"/>
      <c r="BH302" s="16"/>
      <c r="BI302" s="16"/>
      <c r="BJ302" s="16"/>
      <c r="BK302" s="16"/>
      <c r="BL302" s="16"/>
      <c r="BM302" s="16"/>
      <c r="BN302" s="16"/>
    </row>
    <row r="303" spans="1:66" x14ac:dyDescent="0.1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  <c r="AD303" s="16"/>
      <c r="AE303" s="16"/>
      <c r="AF303" s="16"/>
      <c r="AG303" s="16"/>
      <c r="AH303" s="16"/>
      <c r="AI303" s="16"/>
      <c r="AJ303" s="16"/>
      <c r="AK303" s="16"/>
      <c r="AL303" s="16"/>
      <c r="AM303" s="16"/>
      <c r="AN303" s="16"/>
      <c r="AO303" s="16"/>
      <c r="AP303" s="16"/>
      <c r="AQ303" s="16"/>
      <c r="AR303" s="16"/>
      <c r="AS303" s="16"/>
      <c r="AT303" s="16"/>
      <c r="AU303" s="16"/>
      <c r="AV303" s="16"/>
      <c r="AW303" s="16"/>
      <c r="AX303" s="16"/>
      <c r="AY303" s="16"/>
      <c r="AZ303" s="16"/>
      <c r="BA303" s="16"/>
      <c r="BB303" s="16"/>
      <c r="BC303" s="16"/>
      <c r="BD303" s="16"/>
      <c r="BE303" s="16"/>
      <c r="BF303" s="16"/>
      <c r="BG303" s="16"/>
      <c r="BH303" s="16"/>
      <c r="BI303" s="16"/>
      <c r="BJ303" s="16"/>
      <c r="BK303" s="16"/>
      <c r="BL303" s="16"/>
      <c r="BM303" s="16"/>
      <c r="BN303" s="16"/>
    </row>
    <row r="304" spans="1:66" x14ac:dyDescent="0.1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6"/>
      <c r="AD304" s="16"/>
      <c r="AE304" s="16"/>
      <c r="AF304" s="16"/>
      <c r="AG304" s="16"/>
      <c r="AH304" s="16"/>
      <c r="AI304" s="16"/>
      <c r="AJ304" s="16"/>
      <c r="AK304" s="16"/>
      <c r="AL304" s="16"/>
      <c r="AM304" s="16"/>
      <c r="AN304" s="16"/>
      <c r="AO304" s="16"/>
      <c r="AP304" s="16"/>
      <c r="AQ304" s="16"/>
      <c r="AR304" s="16"/>
      <c r="AS304" s="16"/>
      <c r="AT304" s="16"/>
      <c r="AU304" s="16"/>
      <c r="AV304" s="16"/>
      <c r="AW304" s="16"/>
      <c r="AX304" s="16"/>
      <c r="AY304" s="16"/>
      <c r="AZ304" s="16"/>
      <c r="BA304" s="16"/>
      <c r="BB304" s="16"/>
      <c r="BC304" s="16"/>
      <c r="BD304" s="16"/>
      <c r="BE304" s="16"/>
      <c r="BF304" s="16"/>
      <c r="BG304" s="16"/>
      <c r="BH304" s="16"/>
      <c r="BI304" s="16"/>
      <c r="BJ304" s="16"/>
      <c r="BK304" s="16"/>
      <c r="BL304" s="16"/>
      <c r="BM304" s="16"/>
      <c r="BN304" s="16"/>
    </row>
    <row r="305" spans="1:66" x14ac:dyDescent="0.1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  <c r="AE305" s="16"/>
      <c r="AF305" s="16"/>
      <c r="AG305" s="16"/>
      <c r="AH305" s="16"/>
      <c r="AI305" s="16"/>
      <c r="AJ305" s="16"/>
      <c r="AK305" s="16"/>
      <c r="AL305" s="16"/>
      <c r="AM305" s="16"/>
      <c r="AN305" s="16"/>
      <c r="AO305" s="16"/>
      <c r="AP305" s="16"/>
      <c r="AQ305" s="16"/>
      <c r="AR305" s="16"/>
      <c r="AS305" s="16"/>
      <c r="AT305" s="16"/>
      <c r="AU305" s="16"/>
      <c r="AV305" s="16"/>
      <c r="AW305" s="16"/>
      <c r="AX305" s="16"/>
      <c r="AY305" s="16"/>
      <c r="AZ305" s="16"/>
      <c r="BA305" s="16"/>
      <c r="BB305" s="16"/>
      <c r="BC305" s="16"/>
      <c r="BD305" s="16"/>
      <c r="BE305" s="16"/>
      <c r="BF305" s="16"/>
      <c r="BG305" s="16"/>
      <c r="BH305" s="16"/>
      <c r="BI305" s="16"/>
      <c r="BJ305" s="16"/>
      <c r="BK305" s="16"/>
      <c r="BL305" s="16"/>
      <c r="BM305" s="16"/>
      <c r="BN305" s="16"/>
    </row>
    <row r="306" spans="1:66" x14ac:dyDescent="0.1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  <c r="AD306" s="16"/>
      <c r="AE306" s="16"/>
      <c r="AF306" s="16"/>
      <c r="AG306" s="16"/>
      <c r="AH306" s="16"/>
      <c r="AI306" s="16"/>
      <c r="AJ306" s="16"/>
      <c r="AK306" s="16"/>
      <c r="AL306" s="16"/>
      <c r="AM306" s="16"/>
      <c r="AN306" s="16"/>
      <c r="AO306" s="16"/>
      <c r="AP306" s="16"/>
      <c r="AQ306" s="16"/>
      <c r="AR306" s="16"/>
      <c r="AS306" s="16"/>
      <c r="AT306" s="16"/>
      <c r="AU306" s="16"/>
      <c r="AV306" s="16"/>
      <c r="AW306" s="16"/>
      <c r="AX306" s="16"/>
      <c r="AY306" s="16"/>
      <c r="AZ306" s="16"/>
      <c r="BA306" s="16"/>
      <c r="BB306" s="16"/>
      <c r="BC306" s="16"/>
      <c r="BD306" s="16"/>
      <c r="BE306" s="16"/>
      <c r="BF306" s="16"/>
      <c r="BG306" s="16"/>
      <c r="BH306" s="16"/>
      <c r="BI306" s="16"/>
      <c r="BJ306" s="16"/>
      <c r="BK306" s="16"/>
      <c r="BL306" s="16"/>
      <c r="BM306" s="16"/>
      <c r="BN306" s="16"/>
    </row>
    <row r="307" spans="1:66" x14ac:dyDescent="0.1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16"/>
      <c r="AD307" s="16"/>
      <c r="AE307" s="16"/>
      <c r="AF307" s="16"/>
      <c r="AG307" s="16"/>
      <c r="AH307" s="16"/>
      <c r="AI307" s="16"/>
      <c r="AJ307" s="16"/>
      <c r="AK307" s="16"/>
      <c r="AL307" s="16"/>
      <c r="AM307" s="16"/>
      <c r="AN307" s="16"/>
      <c r="AO307" s="16"/>
      <c r="AP307" s="16"/>
      <c r="AQ307" s="16"/>
      <c r="AR307" s="16"/>
      <c r="AS307" s="16"/>
      <c r="AT307" s="16"/>
      <c r="AU307" s="16"/>
      <c r="AV307" s="16"/>
      <c r="AW307" s="16"/>
      <c r="AX307" s="16"/>
      <c r="AY307" s="16"/>
      <c r="AZ307" s="16"/>
      <c r="BA307" s="16"/>
      <c r="BB307" s="16"/>
      <c r="BC307" s="16"/>
      <c r="BD307" s="16"/>
      <c r="BE307" s="16"/>
      <c r="BF307" s="16"/>
      <c r="BG307" s="16"/>
      <c r="BH307" s="16"/>
      <c r="BI307" s="16"/>
      <c r="BJ307" s="16"/>
      <c r="BK307" s="16"/>
      <c r="BL307" s="16"/>
      <c r="BM307" s="16"/>
      <c r="BN307" s="16"/>
    </row>
    <row r="308" spans="1:66" x14ac:dyDescent="0.1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  <c r="AD308" s="16"/>
      <c r="AE308" s="16"/>
      <c r="AF308" s="16"/>
      <c r="AG308" s="16"/>
      <c r="AH308" s="16"/>
      <c r="AI308" s="16"/>
      <c r="AJ308" s="16"/>
      <c r="AK308" s="16"/>
      <c r="AL308" s="16"/>
      <c r="AM308" s="16"/>
      <c r="AN308" s="16"/>
      <c r="AO308" s="16"/>
      <c r="AP308" s="16"/>
      <c r="AQ308" s="16"/>
      <c r="AR308" s="16"/>
      <c r="AS308" s="16"/>
      <c r="AT308" s="16"/>
      <c r="AU308" s="16"/>
      <c r="AV308" s="16"/>
      <c r="AW308" s="16"/>
      <c r="AX308" s="16"/>
      <c r="AY308" s="16"/>
      <c r="AZ308" s="16"/>
      <c r="BA308" s="16"/>
      <c r="BB308" s="16"/>
      <c r="BC308" s="16"/>
      <c r="BD308" s="16"/>
      <c r="BE308" s="16"/>
      <c r="BF308" s="16"/>
      <c r="BG308" s="16"/>
      <c r="BH308" s="16"/>
      <c r="BI308" s="16"/>
      <c r="BJ308" s="16"/>
      <c r="BK308" s="16"/>
      <c r="BL308" s="16"/>
      <c r="BM308" s="16"/>
      <c r="BN308" s="16"/>
    </row>
    <row r="309" spans="1:66" x14ac:dyDescent="0.1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  <c r="AD309" s="16"/>
      <c r="AE309" s="16"/>
      <c r="AF309" s="16"/>
      <c r="AG309" s="16"/>
      <c r="AH309" s="16"/>
      <c r="AI309" s="16"/>
      <c r="AJ309" s="16"/>
      <c r="AK309" s="16"/>
      <c r="AL309" s="16"/>
      <c r="AM309" s="16"/>
      <c r="AN309" s="16"/>
      <c r="AO309" s="16"/>
      <c r="AP309" s="16"/>
      <c r="AQ309" s="16"/>
      <c r="AR309" s="16"/>
      <c r="AS309" s="16"/>
      <c r="AT309" s="16"/>
      <c r="AU309" s="16"/>
      <c r="AV309" s="16"/>
      <c r="AW309" s="16"/>
      <c r="AX309" s="16"/>
      <c r="AY309" s="16"/>
      <c r="AZ309" s="16"/>
      <c r="BA309" s="16"/>
      <c r="BB309" s="16"/>
      <c r="BC309" s="16"/>
      <c r="BD309" s="16"/>
      <c r="BE309" s="16"/>
      <c r="BF309" s="16"/>
      <c r="BG309" s="16"/>
      <c r="BH309" s="16"/>
      <c r="BI309" s="16"/>
      <c r="BJ309" s="16"/>
      <c r="BK309" s="16"/>
      <c r="BL309" s="16"/>
      <c r="BM309" s="16"/>
      <c r="BN309" s="16"/>
    </row>
    <row r="310" spans="1:66" x14ac:dyDescent="0.1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16"/>
      <c r="AD310" s="16"/>
      <c r="AE310" s="16"/>
      <c r="AF310" s="16"/>
      <c r="AG310" s="16"/>
      <c r="AH310" s="16"/>
      <c r="AI310" s="16"/>
      <c r="AJ310" s="16"/>
      <c r="AK310" s="16"/>
      <c r="AL310" s="16"/>
      <c r="AM310" s="16"/>
      <c r="AN310" s="16"/>
      <c r="AO310" s="16"/>
      <c r="AP310" s="16"/>
      <c r="AQ310" s="16"/>
      <c r="AR310" s="16"/>
      <c r="AS310" s="16"/>
      <c r="AT310" s="16"/>
      <c r="AU310" s="16"/>
      <c r="AV310" s="16"/>
      <c r="AW310" s="16"/>
      <c r="AX310" s="16"/>
      <c r="AY310" s="16"/>
      <c r="AZ310" s="16"/>
      <c r="BA310" s="16"/>
      <c r="BB310" s="16"/>
      <c r="BC310" s="16"/>
      <c r="BD310" s="16"/>
      <c r="BE310" s="16"/>
      <c r="BF310" s="16"/>
      <c r="BG310" s="16"/>
      <c r="BH310" s="16"/>
      <c r="BI310" s="16"/>
      <c r="BJ310" s="16"/>
      <c r="BK310" s="16"/>
      <c r="BL310" s="16"/>
      <c r="BM310" s="16"/>
      <c r="BN310" s="16"/>
    </row>
    <row r="311" spans="1:66" x14ac:dyDescent="0.1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16"/>
      <c r="AD311" s="16"/>
      <c r="AE311" s="16"/>
      <c r="AF311" s="16"/>
      <c r="AG311" s="16"/>
      <c r="AH311" s="16"/>
      <c r="AI311" s="16"/>
      <c r="AJ311" s="16"/>
      <c r="AK311" s="16"/>
      <c r="AL311" s="16"/>
      <c r="AM311" s="16"/>
      <c r="AN311" s="16"/>
      <c r="AO311" s="16"/>
      <c r="AP311" s="16"/>
      <c r="AQ311" s="16"/>
      <c r="AR311" s="16"/>
      <c r="AS311" s="16"/>
      <c r="AT311" s="16"/>
      <c r="AU311" s="16"/>
      <c r="AV311" s="16"/>
      <c r="AW311" s="16"/>
      <c r="AX311" s="16"/>
      <c r="AY311" s="16"/>
      <c r="AZ311" s="16"/>
      <c r="BA311" s="16"/>
      <c r="BB311" s="16"/>
      <c r="BC311" s="16"/>
      <c r="BD311" s="16"/>
      <c r="BE311" s="16"/>
      <c r="BF311" s="16"/>
      <c r="BG311" s="16"/>
      <c r="BH311" s="16"/>
      <c r="BI311" s="16"/>
      <c r="BJ311" s="16"/>
      <c r="BK311" s="16"/>
      <c r="BL311" s="16"/>
      <c r="BM311" s="16"/>
      <c r="BN311" s="16"/>
    </row>
    <row r="312" spans="1:66" x14ac:dyDescent="0.1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/>
      <c r="AD312" s="16"/>
      <c r="AE312" s="16"/>
      <c r="AF312" s="16"/>
      <c r="AG312" s="16"/>
      <c r="AH312" s="16"/>
      <c r="AI312" s="16"/>
      <c r="AJ312" s="16"/>
      <c r="AK312" s="16"/>
      <c r="AL312" s="16"/>
      <c r="AM312" s="16"/>
      <c r="AN312" s="16"/>
      <c r="AO312" s="16"/>
      <c r="AP312" s="16"/>
      <c r="AQ312" s="16"/>
      <c r="AR312" s="16"/>
      <c r="AS312" s="16"/>
      <c r="AT312" s="16"/>
      <c r="AU312" s="16"/>
      <c r="AV312" s="16"/>
      <c r="AW312" s="16"/>
      <c r="AX312" s="16"/>
      <c r="AY312" s="16"/>
      <c r="AZ312" s="16"/>
      <c r="BA312" s="16"/>
      <c r="BB312" s="16"/>
      <c r="BC312" s="16"/>
      <c r="BD312" s="16"/>
      <c r="BE312" s="16"/>
      <c r="BF312" s="16"/>
      <c r="BG312" s="16"/>
      <c r="BH312" s="16"/>
      <c r="BI312" s="16"/>
      <c r="BJ312" s="16"/>
      <c r="BK312" s="16"/>
      <c r="BL312" s="16"/>
      <c r="BM312" s="16"/>
      <c r="BN312" s="16"/>
    </row>
    <row r="313" spans="1:66" x14ac:dyDescent="0.1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/>
      <c r="AD313" s="16"/>
      <c r="AE313" s="16"/>
      <c r="AF313" s="16"/>
      <c r="AG313" s="16"/>
      <c r="AH313" s="16"/>
      <c r="AI313" s="16"/>
      <c r="AJ313" s="16"/>
      <c r="AK313" s="16"/>
      <c r="AL313" s="16"/>
      <c r="AM313" s="16"/>
      <c r="AN313" s="16"/>
      <c r="AO313" s="16"/>
      <c r="AP313" s="16"/>
      <c r="AQ313" s="16"/>
      <c r="AR313" s="16"/>
      <c r="AS313" s="16"/>
      <c r="AT313" s="16"/>
      <c r="AU313" s="16"/>
      <c r="AV313" s="16"/>
      <c r="AW313" s="16"/>
      <c r="AX313" s="16"/>
      <c r="AY313" s="16"/>
      <c r="AZ313" s="16"/>
      <c r="BA313" s="16"/>
      <c r="BB313" s="16"/>
      <c r="BC313" s="16"/>
      <c r="BD313" s="16"/>
      <c r="BE313" s="16"/>
      <c r="BF313" s="16"/>
      <c r="BG313" s="16"/>
      <c r="BH313" s="16"/>
      <c r="BI313" s="16"/>
      <c r="BJ313" s="16"/>
      <c r="BK313" s="16"/>
      <c r="BL313" s="16"/>
      <c r="BM313" s="16"/>
      <c r="BN313" s="16"/>
    </row>
    <row r="314" spans="1:66" x14ac:dyDescent="0.1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/>
      <c r="AD314" s="16"/>
      <c r="AE314" s="16"/>
      <c r="AF314" s="16"/>
      <c r="AG314" s="16"/>
      <c r="AH314" s="16"/>
      <c r="AI314" s="16"/>
      <c r="AJ314" s="16"/>
      <c r="AK314" s="16"/>
      <c r="AL314" s="16"/>
      <c r="AM314" s="16"/>
      <c r="AN314" s="16"/>
      <c r="AO314" s="16"/>
      <c r="AP314" s="16"/>
      <c r="AQ314" s="16"/>
      <c r="AR314" s="16"/>
      <c r="AS314" s="16"/>
      <c r="AT314" s="16"/>
      <c r="AU314" s="16"/>
      <c r="AV314" s="16"/>
      <c r="AW314" s="16"/>
      <c r="AX314" s="16"/>
      <c r="AY314" s="16"/>
      <c r="AZ314" s="16"/>
      <c r="BA314" s="16"/>
      <c r="BB314" s="16"/>
      <c r="BC314" s="16"/>
      <c r="BD314" s="16"/>
      <c r="BE314" s="16"/>
      <c r="BF314" s="16"/>
      <c r="BG314" s="16"/>
      <c r="BH314" s="16"/>
      <c r="BI314" s="16"/>
      <c r="BJ314" s="16"/>
      <c r="BK314" s="16"/>
      <c r="BL314" s="16"/>
      <c r="BM314" s="16"/>
      <c r="BN314" s="16"/>
    </row>
    <row r="315" spans="1:66" x14ac:dyDescent="0.1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  <c r="AD315" s="16"/>
      <c r="AE315" s="16"/>
      <c r="AF315" s="16"/>
      <c r="AG315" s="16"/>
      <c r="AH315" s="16"/>
      <c r="AI315" s="16"/>
      <c r="AJ315" s="16"/>
      <c r="AK315" s="16"/>
      <c r="AL315" s="16"/>
      <c r="AM315" s="16"/>
      <c r="AN315" s="16"/>
      <c r="AO315" s="16"/>
      <c r="AP315" s="16"/>
      <c r="AQ315" s="16"/>
      <c r="AR315" s="16"/>
      <c r="AS315" s="16"/>
      <c r="AT315" s="16"/>
      <c r="AU315" s="16"/>
      <c r="AV315" s="16"/>
      <c r="AW315" s="16"/>
      <c r="AX315" s="16"/>
      <c r="AY315" s="16"/>
      <c r="AZ315" s="16"/>
      <c r="BA315" s="16"/>
      <c r="BB315" s="16"/>
      <c r="BC315" s="16"/>
      <c r="BD315" s="16"/>
      <c r="BE315" s="16"/>
      <c r="BF315" s="16"/>
      <c r="BG315" s="16"/>
      <c r="BH315" s="16"/>
      <c r="BI315" s="16"/>
      <c r="BJ315" s="16"/>
      <c r="BK315" s="16"/>
      <c r="BL315" s="16"/>
      <c r="BM315" s="16"/>
      <c r="BN315" s="16"/>
    </row>
    <row r="316" spans="1:66" x14ac:dyDescent="0.1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  <c r="AD316" s="16"/>
      <c r="AE316" s="16"/>
      <c r="AF316" s="16"/>
      <c r="AG316" s="16"/>
      <c r="AH316" s="16"/>
      <c r="AI316" s="16"/>
      <c r="AJ316" s="16"/>
      <c r="AK316" s="16"/>
      <c r="AL316" s="16"/>
      <c r="AM316" s="16"/>
      <c r="AN316" s="16"/>
      <c r="AO316" s="16"/>
      <c r="AP316" s="16"/>
      <c r="AQ316" s="16"/>
      <c r="AR316" s="16"/>
      <c r="AS316" s="16"/>
      <c r="AT316" s="16"/>
      <c r="AU316" s="16"/>
      <c r="AV316" s="16"/>
      <c r="AW316" s="16"/>
      <c r="AX316" s="16"/>
      <c r="AY316" s="16"/>
      <c r="AZ316" s="16"/>
      <c r="BA316" s="16"/>
      <c r="BB316" s="16"/>
      <c r="BC316" s="16"/>
      <c r="BD316" s="16"/>
      <c r="BE316" s="16"/>
      <c r="BF316" s="16"/>
      <c r="BG316" s="16"/>
      <c r="BH316" s="16"/>
      <c r="BI316" s="16"/>
      <c r="BJ316" s="16"/>
      <c r="BK316" s="16"/>
      <c r="BL316" s="16"/>
      <c r="BM316" s="16"/>
      <c r="BN316" s="16"/>
    </row>
    <row r="317" spans="1:66" x14ac:dyDescent="0.1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  <c r="AE317" s="16"/>
      <c r="AF317" s="16"/>
      <c r="AG317" s="16"/>
      <c r="AH317" s="16"/>
      <c r="AI317" s="16"/>
      <c r="AJ317" s="16"/>
      <c r="AK317" s="16"/>
      <c r="AL317" s="16"/>
      <c r="AM317" s="16"/>
      <c r="AN317" s="16"/>
      <c r="AO317" s="16"/>
      <c r="AP317" s="16"/>
      <c r="AQ317" s="16"/>
      <c r="AR317" s="16"/>
      <c r="AS317" s="16"/>
      <c r="AT317" s="16"/>
      <c r="AU317" s="16"/>
      <c r="AV317" s="16"/>
      <c r="AW317" s="16"/>
      <c r="AX317" s="16"/>
      <c r="AY317" s="16"/>
      <c r="AZ317" s="16"/>
      <c r="BA317" s="16"/>
      <c r="BB317" s="16"/>
      <c r="BC317" s="16"/>
      <c r="BD317" s="16"/>
      <c r="BE317" s="16"/>
      <c r="BF317" s="16"/>
      <c r="BG317" s="16"/>
      <c r="BH317" s="16"/>
      <c r="BI317" s="16"/>
      <c r="BJ317" s="16"/>
      <c r="BK317" s="16"/>
      <c r="BL317" s="16"/>
      <c r="BM317" s="16"/>
      <c r="BN317" s="16"/>
    </row>
    <row r="318" spans="1:66" x14ac:dyDescent="0.1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  <c r="AD318" s="16"/>
      <c r="AE318" s="16"/>
      <c r="AF318" s="16"/>
      <c r="AG318" s="16"/>
      <c r="AH318" s="16"/>
      <c r="AI318" s="16"/>
      <c r="AJ318" s="16"/>
      <c r="AK318" s="16"/>
      <c r="AL318" s="16"/>
      <c r="AM318" s="16"/>
      <c r="AN318" s="16"/>
      <c r="AO318" s="16"/>
      <c r="AP318" s="16"/>
      <c r="AQ318" s="16"/>
      <c r="AR318" s="16"/>
      <c r="AS318" s="16"/>
      <c r="AT318" s="16"/>
      <c r="AU318" s="16"/>
      <c r="AV318" s="16"/>
      <c r="AW318" s="16"/>
      <c r="AX318" s="16"/>
      <c r="AY318" s="16"/>
      <c r="AZ318" s="16"/>
      <c r="BA318" s="16"/>
      <c r="BB318" s="16"/>
      <c r="BC318" s="16"/>
      <c r="BD318" s="16"/>
      <c r="BE318" s="16"/>
      <c r="BF318" s="16"/>
      <c r="BG318" s="16"/>
      <c r="BH318" s="16"/>
      <c r="BI318" s="16"/>
      <c r="BJ318" s="16"/>
      <c r="BK318" s="16"/>
      <c r="BL318" s="16"/>
      <c r="BM318" s="16"/>
      <c r="BN318" s="16"/>
    </row>
    <row r="319" spans="1:66" x14ac:dyDescent="0.1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  <c r="AE319" s="16"/>
      <c r="AF319" s="16"/>
      <c r="AG319" s="16"/>
      <c r="AH319" s="16"/>
      <c r="AI319" s="16"/>
      <c r="AJ319" s="16"/>
      <c r="AK319" s="16"/>
      <c r="AL319" s="16"/>
      <c r="AM319" s="16"/>
      <c r="AN319" s="16"/>
      <c r="AO319" s="16"/>
      <c r="AP319" s="16"/>
      <c r="AQ319" s="16"/>
      <c r="AR319" s="16"/>
      <c r="AS319" s="16"/>
      <c r="AT319" s="16"/>
      <c r="AU319" s="16"/>
      <c r="AV319" s="16"/>
      <c r="AW319" s="16"/>
      <c r="AX319" s="16"/>
      <c r="AY319" s="16"/>
      <c r="AZ319" s="16"/>
      <c r="BA319" s="16"/>
      <c r="BB319" s="16"/>
      <c r="BC319" s="16"/>
      <c r="BD319" s="16"/>
      <c r="BE319" s="16"/>
      <c r="BF319" s="16"/>
      <c r="BG319" s="16"/>
      <c r="BH319" s="16"/>
      <c r="BI319" s="16"/>
      <c r="BJ319" s="16"/>
      <c r="BK319" s="16"/>
      <c r="BL319" s="16"/>
      <c r="BM319" s="16"/>
      <c r="BN319" s="16"/>
    </row>
    <row r="320" spans="1:66" x14ac:dyDescent="0.1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16"/>
      <c r="AD320" s="16"/>
      <c r="AE320" s="16"/>
      <c r="AF320" s="16"/>
      <c r="AG320" s="16"/>
      <c r="AH320" s="16"/>
      <c r="AI320" s="16"/>
      <c r="AJ320" s="16"/>
      <c r="AK320" s="16"/>
      <c r="AL320" s="16"/>
      <c r="AM320" s="16"/>
      <c r="AN320" s="16"/>
      <c r="AO320" s="16"/>
      <c r="AP320" s="16"/>
      <c r="AQ320" s="16"/>
      <c r="AR320" s="16"/>
      <c r="AS320" s="16"/>
      <c r="AT320" s="16"/>
      <c r="AU320" s="16"/>
      <c r="AV320" s="16"/>
      <c r="AW320" s="16"/>
      <c r="AX320" s="16"/>
      <c r="AY320" s="16"/>
      <c r="AZ320" s="16"/>
      <c r="BA320" s="16"/>
      <c r="BB320" s="16"/>
      <c r="BC320" s="16"/>
      <c r="BD320" s="16"/>
      <c r="BE320" s="16"/>
      <c r="BF320" s="16"/>
      <c r="BG320" s="16"/>
      <c r="BH320" s="16"/>
      <c r="BI320" s="16"/>
      <c r="BJ320" s="16"/>
      <c r="BK320" s="16"/>
      <c r="BL320" s="16"/>
      <c r="BM320" s="16"/>
      <c r="BN320" s="16"/>
    </row>
    <row r="321" spans="1:66" x14ac:dyDescent="0.1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16"/>
      <c r="AD321" s="16"/>
      <c r="AE321" s="16"/>
      <c r="AF321" s="16"/>
      <c r="AG321" s="16"/>
      <c r="AH321" s="16"/>
      <c r="AI321" s="16"/>
      <c r="AJ321" s="16"/>
      <c r="AK321" s="16"/>
      <c r="AL321" s="16"/>
      <c r="AM321" s="16"/>
      <c r="AN321" s="16"/>
      <c r="AO321" s="16"/>
      <c r="AP321" s="16"/>
      <c r="AQ321" s="16"/>
      <c r="AR321" s="16"/>
      <c r="AS321" s="16"/>
      <c r="AT321" s="16"/>
      <c r="AU321" s="16"/>
      <c r="AV321" s="16"/>
      <c r="AW321" s="16"/>
      <c r="AX321" s="16"/>
      <c r="AY321" s="16"/>
      <c r="AZ321" s="16"/>
      <c r="BA321" s="16"/>
      <c r="BB321" s="16"/>
      <c r="BC321" s="16"/>
      <c r="BD321" s="16"/>
      <c r="BE321" s="16"/>
      <c r="BF321" s="16"/>
      <c r="BG321" s="16"/>
      <c r="BH321" s="16"/>
      <c r="BI321" s="16"/>
      <c r="BJ321" s="16"/>
      <c r="BK321" s="16"/>
      <c r="BL321" s="16"/>
      <c r="BM321" s="16"/>
      <c r="BN321" s="16"/>
    </row>
    <row r="322" spans="1:66" x14ac:dyDescent="0.1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  <c r="AD322" s="16"/>
      <c r="AE322" s="16"/>
      <c r="AF322" s="16"/>
      <c r="AG322" s="16"/>
      <c r="AH322" s="16"/>
      <c r="AI322" s="16"/>
      <c r="AJ322" s="16"/>
      <c r="AK322" s="16"/>
      <c r="AL322" s="16"/>
      <c r="AM322" s="16"/>
      <c r="AN322" s="16"/>
      <c r="AO322" s="16"/>
      <c r="AP322" s="16"/>
      <c r="AQ322" s="16"/>
      <c r="AR322" s="16"/>
      <c r="AS322" s="16"/>
      <c r="AT322" s="16"/>
      <c r="AU322" s="16"/>
      <c r="AV322" s="16"/>
      <c r="AW322" s="16"/>
      <c r="AX322" s="16"/>
      <c r="AY322" s="16"/>
      <c r="AZ322" s="16"/>
      <c r="BA322" s="16"/>
      <c r="BB322" s="16"/>
      <c r="BC322" s="16"/>
      <c r="BD322" s="16"/>
      <c r="BE322" s="16"/>
      <c r="BF322" s="16"/>
      <c r="BG322" s="16"/>
      <c r="BH322" s="16"/>
      <c r="BI322" s="16"/>
      <c r="BJ322" s="16"/>
      <c r="BK322" s="16"/>
      <c r="BL322" s="16"/>
      <c r="BM322" s="16"/>
      <c r="BN322" s="16"/>
    </row>
    <row r="323" spans="1:66" x14ac:dyDescent="0.1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6"/>
      <c r="AD323" s="16"/>
      <c r="AE323" s="16"/>
      <c r="AF323" s="16"/>
      <c r="AG323" s="16"/>
      <c r="AH323" s="16"/>
      <c r="AI323" s="16"/>
      <c r="AJ323" s="16"/>
      <c r="AK323" s="16"/>
      <c r="AL323" s="16"/>
      <c r="AM323" s="16"/>
      <c r="AN323" s="16"/>
      <c r="AO323" s="16"/>
      <c r="AP323" s="16"/>
      <c r="AQ323" s="16"/>
      <c r="AR323" s="16"/>
      <c r="AS323" s="16"/>
      <c r="AT323" s="16"/>
      <c r="AU323" s="16"/>
      <c r="AV323" s="16"/>
      <c r="AW323" s="16"/>
      <c r="AX323" s="16"/>
      <c r="AY323" s="16"/>
      <c r="AZ323" s="16"/>
      <c r="BA323" s="16"/>
      <c r="BB323" s="16"/>
      <c r="BC323" s="16"/>
      <c r="BD323" s="16"/>
      <c r="BE323" s="16"/>
      <c r="BF323" s="16"/>
      <c r="BG323" s="16"/>
      <c r="BH323" s="16"/>
      <c r="BI323" s="16"/>
      <c r="BJ323" s="16"/>
      <c r="BK323" s="16"/>
      <c r="BL323" s="16"/>
      <c r="BM323" s="16"/>
      <c r="BN323" s="16"/>
    </row>
    <row r="324" spans="1:66" x14ac:dyDescent="0.1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16"/>
      <c r="AE324" s="16"/>
      <c r="AF324" s="16"/>
      <c r="AG324" s="16"/>
      <c r="AH324" s="16"/>
      <c r="AI324" s="16"/>
      <c r="AJ324" s="16"/>
      <c r="AK324" s="16"/>
      <c r="AL324" s="16"/>
      <c r="AM324" s="16"/>
      <c r="AN324" s="16"/>
      <c r="AO324" s="16"/>
      <c r="AP324" s="16"/>
      <c r="AQ324" s="16"/>
      <c r="AR324" s="16"/>
      <c r="AS324" s="16"/>
      <c r="AT324" s="16"/>
      <c r="AU324" s="16"/>
      <c r="AV324" s="16"/>
      <c r="AW324" s="16"/>
      <c r="AX324" s="16"/>
      <c r="AY324" s="16"/>
      <c r="AZ324" s="16"/>
      <c r="BA324" s="16"/>
      <c r="BB324" s="16"/>
      <c r="BC324" s="16"/>
      <c r="BD324" s="16"/>
      <c r="BE324" s="16"/>
      <c r="BF324" s="16"/>
      <c r="BG324" s="16"/>
      <c r="BH324" s="16"/>
      <c r="BI324" s="16"/>
      <c r="BJ324" s="16"/>
      <c r="BK324" s="16"/>
      <c r="BL324" s="16"/>
      <c r="BM324" s="16"/>
      <c r="BN324" s="16"/>
    </row>
    <row r="325" spans="1:66" x14ac:dyDescent="0.1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6"/>
      <c r="AD325" s="16"/>
      <c r="AE325" s="16"/>
      <c r="AF325" s="16"/>
      <c r="AG325" s="16"/>
      <c r="AH325" s="16"/>
      <c r="AI325" s="16"/>
      <c r="AJ325" s="16"/>
      <c r="AK325" s="16"/>
      <c r="AL325" s="16"/>
      <c r="AM325" s="16"/>
      <c r="AN325" s="16"/>
      <c r="AO325" s="16"/>
      <c r="AP325" s="16"/>
      <c r="AQ325" s="16"/>
      <c r="AR325" s="16"/>
      <c r="AS325" s="16"/>
      <c r="AT325" s="16"/>
      <c r="AU325" s="16"/>
      <c r="AV325" s="16"/>
      <c r="AW325" s="16"/>
      <c r="AX325" s="16"/>
      <c r="AY325" s="16"/>
      <c r="AZ325" s="16"/>
      <c r="BA325" s="16"/>
      <c r="BB325" s="16"/>
      <c r="BC325" s="16"/>
      <c r="BD325" s="16"/>
      <c r="BE325" s="16"/>
      <c r="BF325" s="16"/>
      <c r="BG325" s="16"/>
      <c r="BH325" s="16"/>
      <c r="BI325" s="16"/>
      <c r="BJ325" s="16"/>
      <c r="BK325" s="16"/>
      <c r="BL325" s="16"/>
      <c r="BM325" s="16"/>
      <c r="BN325" s="16"/>
    </row>
    <row r="326" spans="1:66" x14ac:dyDescent="0.1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  <c r="AD326" s="16"/>
      <c r="AE326" s="16"/>
      <c r="AF326" s="16"/>
      <c r="AG326" s="16"/>
      <c r="AH326" s="16"/>
      <c r="AI326" s="16"/>
      <c r="AJ326" s="16"/>
      <c r="AK326" s="16"/>
      <c r="AL326" s="16"/>
      <c r="AM326" s="16"/>
      <c r="AN326" s="16"/>
      <c r="AO326" s="16"/>
      <c r="AP326" s="16"/>
      <c r="AQ326" s="16"/>
      <c r="AR326" s="16"/>
      <c r="AS326" s="16"/>
      <c r="AT326" s="16"/>
      <c r="AU326" s="16"/>
      <c r="AV326" s="16"/>
      <c r="AW326" s="16"/>
      <c r="AX326" s="16"/>
      <c r="AY326" s="16"/>
      <c r="AZ326" s="16"/>
      <c r="BA326" s="16"/>
      <c r="BB326" s="16"/>
      <c r="BC326" s="16"/>
      <c r="BD326" s="16"/>
      <c r="BE326" s="16"/>
      <c r="BF326" s="16"/>
      <c r="BG326" s="16"/>
      <c r="BH326" s="16"/>
      <c r="BI326" s="16"/>
      <c r="BJ326" s="16"/>
      <c r="BK326" s="16"/>
      <c r="BL326" s="16"/>
      <c r="BM326" s="16"/>
      <c r="BN326" s="16"/>
    </row>
    <row r="327" spans="1:66" x14ac:dyDescent="0.1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  <c r="AC327" s="16"/>
      <c r="AD327" s="16"/>
      <c r="AE327" s="16"/>
      <c r="AF327" s="16"/>
      <c r="AG327" s="16"/>
      <c r="AH327" s="16"/>
      <c r="AI327" s="16"/>
      <c r="AJ327" s="16"/>
      <c r="AK327" s="16"/>
      <c r="AL327" s="16"/>
      <c r="AM327" s="16"/>
      <c r="AN327" s="16"/>
      <c r="AO327" s="16"/>
      <c r="AP327" s="16"/>
      <c r="AQ327" s="16"/>
      <c r="AR327" s="16"/>
      <c r="AS327" s="16"/>
      <c r="AT327" s="16"/>
      <c r="AU327" s="16"/>
      <c r="AV327" s="16"/>
      <c r="AW327" s="16"/>
      <c r="AX327" s="16"/>
      <c r="AY327" s="16"/>
      <c r="AZ327" s="16"/>
      <c r="BA327" s="16"/>
      <c r="BB327" s="16"/>
      <c r="BC327" s="16"/>
      <c r="BD327" s="16"/>
      <c r="BE327" s="16"/>
      <c r="BF327" s="16"/>
      <c r="BG327" s="16"/>
      <c r="BH327" s="16"/>
      <c r="BI327" s="16"/>
      <c r="BJ327" s="16"/>
      <c r="BK327" s="16"/>
      <c r="BL327" s="16"/>
      <c r="BM327" s="16"/>
      <c r="BN327" s="16"/>
    </row>
    <row r="328" spans="1:66" x14ac:dyDescent="0.1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  <c r="AD328" s="16"/>
      <c r="AE328" s="16"/>
      <c r="AF328" s="16"/>
      <c r="AG328" s="16"/>
      <c r="AH328" s="16"/>
      <c r="AI328" s="16"/>
      <c r="AJ328" s="16"/>
      <c r="AK328" s="16"/>
      <c r="AL328" s="16"/>
      <c r="AM328" s="16"/>
      <c r="AN328" s="16"/>
      <c r="AO328" s="16"/>
      <c r="AP328" s="16"/>
      <c r="AQ328" s="16"/>
      <c r="AR328" s="16"/>
      <c r="AS328" s="16"/>
      <c r="AT328" s="16"/>
      <c r="AU328" s="16"/>
      <c r="AV328" s="16"/>
      <c r="AW328" s="16"/>
      <c r="AX328" s="16"/>
      <c r="AY328" s="16"/>
      <c r="AZ328" s="16"/>
      <c r="BA328" s="16"/>
      <c r="BB328" s="16"/>
      <c r="BC328" s="16"/>
      <c r="BD328" s="16"/>
      <c r="BE328" s="16"/>
      <c r="BF328" s="16"/>
      <c r="BG328" s="16"/>
      <c r="BH328" s="16"/>
      <c r="BI328" s="16"/>
      <c r="BJ328" s="16"/>
      <c r="BK328" s="16"/>
      <c r="BL328" s="16"/>
      <c r="BM328" s="16"/>
      <c r="BN328" s="16"/>
    </row>
    <row r="329" spans="1:66" x14ac:dyDescent="0.1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B329" s="16"/>
      <c r="AC329" s="16"/>
      <c r="AD329" s="16"/>
      <c r="AE329" s="16"/>
      <c r="AF329" s="16"/>
      <c r="AG329" s="16"/>
      <c r="AH329" s="16"/>
      <c r="AI329" s="16"/>
      <c r="AJ329" s="16"/>
      <c r="AK329" s="16"/>
      <c r="AL329" s="16"/>
      <c r="AM329" s="16"/>
      <c r="AN329" s="16"/>
      <c r="AO329" s="16"/>
      <c r="AP329" s="16"/>
      <c r="AQ329" s="16"/>
      <c r="AR329" s="16"/>
      <c r="AS329" s="16"/>
      <c r="AT329" s="16"/>
      <c r="AU329" s="16"/>
      <c r="AV329" s="16"/>
      <c r="AW329" s="16"/>
      <c r="AX329" s="16"/>
      <c r="AY329" s="16"/>
      <c r="AZ329" s="16"/>
      <c r="BA329" s="16"/>
      <c r="BB329" s="16"/>
      <c r="BC329" s="16"/>
      <c r="BD329" s="16"/>
      <c r="BE329" s="16"/>
      <c r="BF329" s="16"/>
      <c r="BG329" s="16"/>
      <c r="BH329" s="16"/>
      <c r="BI329" s="16"/>
      <c r="BJ329" s="16"/>
      <c r="BK329" s="16"/>
      <c r="BL329" s="16"/>
      <c r="BM329" s="16"/>
      <c r="BN329" s="16"/>
    </row>
    <row r="330" spans="1:66" x14ac:dyDescent="0.1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16"/>
      <c r="AD330" s="16"/>
      <c r="AE330" s="16"/>
      <c r="AF330" s="16"/>
      <c r="AG330" s="16"/>
      <c r="AH330" s="16"/>
      <c r="AI330" s="16"/>
      <c r="AJ330" s="16"/>
      <c r="AK330" s="16"/>
      <c r="AL330" s="16"/>
      <c r="AM330" s="16"/>
      <c r="AN330" s="16"/>
      <c r="AO330" s="16"/>
      <c r="AP330" s="16"/>
      <c r="AQ330" s="16"/>
      <c r="AR330" s="16"/>
      <c r="AS330" s="16"/>
      <c r="AT330" s="16"/>
      <c r="AU330" s="16"/>
      <c r="AV330" s="16"/>
      <c r="AW330" s="16"/>
      <c r="AX330" s="16"/>
      <c r="AY330" s="16"/>
      <c r="AZ330" s="16"/>
      <c r="BA330" s="16"/>
      <c r="BB330" s="16"/>
      <c r="BC330" s="16"/>
      <c r="BD330" s="16"/>
      <c r="BE330" s="16"/>
      <c r="BF330" s="16"/>
      <c r="BG330" s="16"/>
      <c r="BH330" s="16"/>
      <c r="BI330" s="16"/>
      <c r="BJ330" s="16"/>
      <c r="BK330" s="16"/>
      <c r="BL330" s="16"/>
      <c r="BM330" s="16"/>
      <c r="BN330" s="16"/>
    </row>
    <row r="331" spans="1:66" x14ac:dyDescent="0.1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  <c r="AC331" s="16"/>
      <c r="AD331" s="16"/>
      <c r="AE331" s="16"/>
      <c r="AF331" s="16"/>
      <c r="AG331" s="16"/>
      <c r="AH331" s="16"/>
      <c r="AI331" s="16"/>
      <c r="AJ331" s="16"/>
      <c r="AK331" s="16"/>
      <c r="AL331" s="16"/>
      <c r="AM331" s="16"/>
      <c r="AN331" s="16"/>
      <c r="AO331" s="16"/>
      <c r="AP331" s="16"/>
      <c r="AQ331" s="16"/>
      <c r="AR331" s="16"/>
      <c r="AS331" s="16"/>
      <c r="AT331" s="16"/>
      <c r="AU331" s="16"/>
      <c r="AV331" s="16"/>
      <c r="AW331" s="16"/>
      <c r="AX331" s="16"/>
      <c r="AY331" s="16"/>
      <c r="AZ331" s="16"/>
      <c r="BA331" s="16"/>
      <c r="BB331" s="16"/>
      <c r="BC331" s="16"/>
      <c r="BD331" s="16"/>
      <c r="BE331" s="16"/>
      <c r="BF331" s="16"/>
      <c r="BG331" s="16"/>
      <c r="BH331" s="16"/>
      <c r="BI331" s="16"/>
      <c r="BJ331" s="16"/>
      <c r="BK331" s="16"/>
      <c r="BL331" s="16"/>
      <c r="BM331" s="16"/>
      <c r="BN331" s="16"/>
    </row>
    <row r="332" spans="1:66" x14ac:dyDescent="0.1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6"/>
      <c r="AD332" s="16"/>
      <c r="AE332" s="16"/>
      <c r="AF332" s="16"/>
      <c r="AG332" s="16"/>
      <c r="AH332" s="16"/>
      <c r="AI332" s="16"/>
      <c r="AJ332" s="16"/>
      <c r="AK332" s="16"/>
      <c r="AL332" s="16"/>
      <c r="AM332" s="16"/>
      <c r="AN332" s="16"/>
      <c r="AO332" s="16"/>
      <c r="AP332" s="16"/>
      <c r="AQ332" s="16"/>
      <c r="AR332" s="16"/>
      <c r="AS332" s="16"/>
      <c r="AT332" s="16"/>
      <c r="AU332" s="16"/>
      <c r="AV332" s="16"/>
      <c r="AW332" s="16"/>
      <c r="AX332" s="16"/>
      <c r="AY332" s="16"/>
      <c r="AZ332" s="16"/>
      <c r="BA332" s="16"/>
      <c r="BB332" s="16"/>
      <c r="BC332" s="16"/>
      <c r="BD332" s="16"/>
      <c r="BE332" s="16"/>
      <c r="BF332" s="16"/>
      <c r="BG332" s="16"/>
      <c r="BH332" s="16"/>
      <c r="BI332" s="16"/>
      <c r="BJ332" s="16"/>
      <c r="BK332" s="16"/>
      <c r="BL332" s="16"/>
      <c r="BM332" s="16"/>
      <c r="BN332" s="16"/>
    </row>
    <row r="333" spans="1:66" x14ac:dyDescent="0.1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16"/>
      <c r="AC333" s="16"/>
      <c r="AD333" s="16"/>
      <c r="AE333" s="16"/>
      <c r="AF333" s="16"/>
      <c r="AG333" s="16"/>
      <c r="AH333" s="16"/>
      <c r="AI333" s="16"/>
      <c r="AJ333" s="16"/>
      <c r="AK333" s="16"/>
      <c r="AL333" s="16"/>
      <c r="AM333" s="16"/>
      <c r="AN333" s="16"/>
      <c r="AO333" s="16"/>
      <c r="AP333" s="16"/>
      <c r="AQ333" s="16"/>
      <c r="AR333" s="16"/>
      <c r="AS333" s="16"/>
      <c r="AT333" s="16"/>
      <c r="AU333" s="16"/>
      <c r="AV333" s="16"/>
      <c r="AW333" s="16"/>
      <c r="AX333" s="16"/>
      <c r="AY333" s="16"/>
      <c r="AZ333" s="16"/>
      <c r="BA333" s="16"/>
      <c r="BB333" s="16"/>
      <c r="BC333" s="16"/>
      <c r="BD333" s="16"/>
      <c r="BE333" s="16"/>
      <c r="BF333" s="16"/>
      <c r="BG333" s="16"/>
      <c r="BH333" s="16"/>
      <c r="BI333" s="16"/>
      <c r="BJ333" s="16"/>
      <c r="BK333" s="16"/>
      <c r="BL333" s="16"/>
      <c r="BM333" s="16"/>
      <c r="BN333" s="16"/>
    </row>
    <row r="334" spans="1:66" x14ac:dyDescent="0.1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16"/>
      <c r="AD334" s="16"/>
      <c r="AE334" s="16"/>
      <c r="AF334" s="16"/>
      <c r="AG334" s="16"/>
      <c r="AH334" s="16"/>
      <c r="AI334" s="16"/>
      <c r="AJ334" s="16"/>
      <c r="AK334" s="16"/>
      <c r="AL334" s="16"/>
      <c r="AM334" s="16"/>
      <c r="AN334" s="16"/>
      <c r="AO334" s="16"/>
      <c r="AP334" s="16"/>
      <c r="AQ334" s="16"/>
      <c r="AR334" s="16"/>
      <c r="AS334" s="16"/>
      <c r="AT334" s="16"/>
      <c r="AU334" s="16"/>
      <c r="AV334" s="16"/>
      <c r="AW334" s="16"/>
      <c r="AX334" s="16"/>
      <c r="AY334" s="16"/>
      <c r="AZ334" s="16"/>
      <c r="BA334" s="16"/>
      <c r="BB334" s="16"/>
      <c r="BC334" s="16"/>
      <c r="BD334" s="16"/>
      <c r="BE334" s="16"/>
      <c r="BF334" s="16"/>
      <c r="BG334" s="16"/>
      <c r="BH334" s="16"/>
      <c r="BI334" s="16"/>
      <c r="BJ334" s="16"/>
      <c r="BK334" s="16"/>
      <c r="BL334" s="16"/>
      <c r="BM334" s="16"/>
      <c r="BN334" s="16"/>
    </row>
    <row r="335" spans="1:66" x14ac:dyDescent="0.1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16"/>
      <c r="AD335" s="16"/>
      <c r="AE335" s="16"/>
      <c r="AF335" s="16"/>
      <c r="AG335" s="16"/>
      <c r="AH335" s="16"/>
      <c r="AI335" s="16"/>
      <c r="AJ335" s="16"/>
      <c r="AK335" s="16"/>
      <c r="AL335" s="16"/>
      <c r="AM335" s="16"/>
      <c r="AN335" s="16"/>
      <c r="AO335" s="16"/>
      <c r="AP335" s="16"/>
      <c r="AQ335" s="16"/>
      <c r="AR335" s="16"/>
      <c r="AS335" s="16"/>
      <c r="AT335" s="16"/>
      <c r="AU335" s="16"/>
      <c r="AV335" s="16"/>
      <c r="AW335" s="16"/>
      <c r="AX335" s="16"/>
      <c r="AY335" s="16"/>
      <c r="AZ335" s="16"/>
      <c r="BA335" s="16"/>
      <c r="BB335" s="16"/>
      <c r="BC335" s="16"/>
      <c r="BD335" s="16"/>
      <c r="BE335" s="16"/>
      <c r="BF335" s="16"/>
      <c r="BG335" s="16"/>
      <c r="BH335" s="16"/>
      <c r="BI335" s="16"/>
      <c r="BJ335" s="16"/>
      <c r="BK335" s="16"/>
      <c r="BL335" s="16"/>
      <c r="BM335" s="16"/>
      <c r="BN335" s="16"/>
    </row>
    <row r="336" spans="1:66" x14ac:dyDescent="0.1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  <c r="AB336" s="16"/>
      <c r="AC336" s="16"/>
      <c r="AD336" s="16"/>
      <c r="AE336" s="16"/>
      <c r="AF336" s="16"/>
      <c r="AG336" s="16"/>
      <c r="AH336" s="16"/>
      <c r="AI336" s="16"/>
      <c r="AJ336" s="16"/>
      <c r="AK336" s="16"/>
      <c r="AL336" s="16"/>
      <c r="AM336" s="16"/>
      <c r="AN336" s="16"/>
      <c r="AO336" s="16"/>
      <c r="AP336" s="16"/>
      <c r="AQ336" s="16"/>
      <c r="AR336" s="16"/>
      <c r="AS336" s="16"/>
      <c r="AT336" s="16"/>
      <c r="AU336" s="16"/>
      <c r="AV336" s="16"/>
      <c r="AW336" s="16"/>
      <c r="AX336" s="16"/>
      <c r="AY336" s="16"/>
      <c r="AZ336" s="16"/>
      <c r="BA336" s="16"/>
      <c r="BB336" s="16"/>
      <c r="BC336" s="16"/>
      <c r="BD336" s="16"/>
      <c r="BE336" s="16"/>
      <c r="BF336" s="16"/>
      <c r="BG336" s="16"/>
      <c r="BH336" s="16"/>
      <c r="BI336" s="16"/>
      <c r="BJ336" s="16"/>
      <c r="BK336" s="16"/>
      <c r="BL336" s="16"/>
      <c r="BM336" s="16"/>
      <c r="BN336" s="16"/>
    </row>
    <row r="337" spans="1:66" x14ac:dyDescent="0.1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16"/>
      <c r="AC337" s="16"/>
      <c r="AD337" s="16"/>
      <c r="AE337" s="16"/>
      <c r="AF337" s="16"/>
      <c r="AG337" s="16"/>
      <c r="AH337" s="16"/>
      <c r="AI337" s="16"/>
      <c r="AJ337" s="16"/>
      <c r="AK337" s="16"/>
      <c r="AL337" s="16"/>
      <c r="AM337" s="16"/>
      <c r="AN337" s="16"/>
      <c r="AO337" s="16"/>
      <c r="AP337" s="16"/>
      <c r="AQ337" s="16"/>
      <c r="AR337" s="16"/>
      <c r="AS337" s="16"/>
      <c r="AT337" s="16"/>
      <c r="AU337" s="16"/>
      <c r="AV337" s="16"/>
      <c r="AW337" s="16"/>
      <c r="AX337" s="16"/>
      <c r="AY337" s="16"/>
      <c r="AZ337" s="16"/>
      <c r="BA337" s="16"/>
      <c r="BB337" s="16"/>
      <c r="BC337" s="16"/>
      <c r="BD337" s="16"/>
      <c r="BE337" s="16"/>
      <c r="BF337" s="16"/>
      <c r="BG337" s="16"/>
      <c r="BH337" s="16"/>
      <c r="BI337" s="16"/>
      <c r="BJ337" s="16"/>
      <c r="BK337" s="16"/>
      <c r="BL337" s="16"/>
      <c r="BM337" s="16"/>
      <c r="BN337" s="16"/>
    </row>
    <row r="338" spans="1:66" x14ac:dyDescent="0.1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16"/>
      <c r="AD338" s="16"/>
      <c r="AE338" s="16"/>
      <c r="AF338" s="16"/>
      <c r="AG338" s="16"/>
      <c r="AH338" s="16"/>
      <c r="AI338" s="16"/>
      <c r="AJ338" s="16"/>
      <c r="AK338" s="16"/>
      <c r="AL338" s="16"/>
      <c r="AM338" s="16"/>
      <c r="AN338" s="16"/>
      <c r="AO338" s="16"/>
      <c r="AP338" s="16"/>
      <c r="AQ338" s="16"/>
      <c r="AR338" s="16"/>
      <c r="AS338" s="16"/>
      <c r="AT338" s="16"/>
      <c r="AU338" s="16"/>
      <c r="AV338" s="16"/>
      <c r="AW338" s="16"/>
      <c r="AX338" s="16"/>
      <c r="AY338" s="16"/>
      <c r="AZ338" s="16"/>
      <c r="BA338" s="16"/>
      <c r="BB338" s="16"/>
      <c r="BC338" s="16"/>
      <c r="BD338" s="16"/>
      <c r="BE338" s="16"/>
      <c r="BF338" s="16"/>
      <c r="BG338" s="16"/>
      <c r="BH338" s="16"/>
      <c r="BI338" s="16"/>
      <c r="BJ338" s="16"/>
      <c r="BK338" s="16"/>
      <c r="BL338" s="16"/>
      <c r="BM338" s="16"/>
      <c r="BN338" s="16"/>
    </row>
    <row r="339" spans="1:66" x14ac:dyDescent="0.1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/>
      <c r="AD339" s="16"/>
      <c r="AE339" s="16"/>
      <c r="AF339" s="16"/>
      <c r="AG339" s="16"/>
      <c r="AH339" s="16"/>
      <c r="AI339" s="16"/>
      <c r="AJ339" s="16"/>
      <c r="AK339" s="16"/>
      <c r="AL339" s="16"/>
      <c r="AM339" s="16"/>
      <c r="AN339" s="16"/>
      <c r="AO339" s="16"/>
      <c r="AP339" s="16"/>
      <c r="AQ339" s="16"/>
      <c r="AR339" s="16"/>
      <c r="AS339" s="16"/>
      <c r="AT339" s="16"/>
      <c r="AU339" s="16"/>
      <c r="AV339" s="16"/>
      <c r="AW339" s="16"/>
      <c r="AX339" s="16"/>
      <c r="AY339" s="16"/>
      <c r="AZ339" s="16"/>
      <c r="BA339" s="16"/>
      <c r="BB339" s="16"/>
      <c r="BC339" s="16"/>
      <c r="BD339" s="16"/>
      <c r="BE339" s="16"/>
      <c r="BF339" s="16"/>
      <c r="BG339" s="16"/>
      <c r="BH339" s="16"/>
      <c r="BI339" s="16"/>
      <c r="BJ339" s="16"/>
      <c r="BK339" s="16"/>
      <c r="BL339" s="16"/>
      <c r="BM339" s="16"/>
      <c r="BN339" s="16"/>
    </row>
    <row r="340" spans="1:66" x14ac:dyDescent="0.1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6"/>
      <c r="AD340" s="16"/>
      <c r="AE340" s="16"/>
      <c r="AF340" s="16"/>
      <c r="AG340" s="16"/>
      <c r="AH340" s="16"/>
      <c r="AI340" s="16"/>
      <c r="AJ340" s="16"/>
      <c r="AK340" s="16"/>
      <c r="AL340" s="16"/>
      <c r="AM340" s="16"/>
      <c r="AN340" s="16"/>
      <c r="AO340" s="16"/>
      <c r="AP340" s="16"/>
      <c r="AQ340" s="16"/>
      <c r="AR340" s="16"/>
      <c r="AS340" s="16"/>
      <c r="AT340" s="16"/>
      <c r="AU340" s="16"/>
      <c r="AV340" s="16"/>
      <c r="AW340" s="16"/>
      <c r="AX340" s="16"/>
      <c r="AY340" s="16"/>
      <c r="AZ340" s="16"/>
      <c r="BA340" s="16"/>
      <c r="BB340" s="16"/>
      <c r="BC340" s="16"/>
      <c r="BD340" s="16"/>
      <c r="BE340" s="16"/>
      <c r="BF340" s="16"/>
      <c r="BG340" s="16"/>
      <c r="BH340" s="16"/>
      <c r="BI340" s="16"/>
      <c r="BJ340" s="16"/>
      <c r="BK340" s="16"/>
      <c r="BL340" s="16"/>
      <c r="BM340" s="16"/>
      <c r="BN340" s="16"/>
    </row>
    <row r="341" spans="1:66" x14ac:dyDescent="0.1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/>
      <c r="AD341" s="16"/>
      <c r="AE341" s="16"/>
      <c r="AF341" s="16"/>
      <c r="AG341" s="16"/>
      <c r="AH341" s="16"/>
      <c r="AI341" s="16"/>
      <c r="AJ341" s="16"/>
      <c r="AK341" s="16"/>
      <c r="AL341" s="16"/>
      <c r="AM341" s="16"/>
      <c r="AN341" s="16"/>
      <c r="AO341" s="16"/>
      <c r="AP341" s="16"/>
      <c r="AQ341" s="16"/>
      <c r="AR341" s="16"/>
      <c r="AS341" s="16"/>
      <c r="AT341" s="16"/>
      <c r="AU341" s="16"/>
      <c r="AV341" s="16"/>
      <c r="AW341" s="16"/>
      <c r="AX341" s="16"/>
      <c r="AY341" s="16"/>
      <c r="AZ341" s="16"/>
      <c r="BA341" s="16"/>
      <c r="BB341" s="16"/>
      <c r="BC341" s="16"/>
      <c r="BD341" s="16"/>
      <c r="BE341" s="16"/>
      <c r="BF341" s="16"/>
      <c r="BG341" s="16"/>
      <c r="BH341" s="16"/>
      <c r="BI341" s="16"/>
      <c r="BJ341" s="16"/>
      <c r="BK341" s="16"/>
      <c r="BL341" s="16"/>
      <c r="BM341" s="16"/>
      <c r="BN341" s="16"/>
    </row>
    <row r="342" spans="1:66" x14ac:dyDescent="0.1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6"/>
      <c r="AD342" s="16"/>
      <c r="AE342" s="16"/>
      <c r="AF342" s="16"/>
      <c r="AG342" s="16"/>
      <c r="AH342" s="16"/>
      <c r="AI342" s="16"/>
      <c r="AJ342" s="16"/>
      <c r="AK342" s="16"/>
      <c r="AL342" s="16"/>
      <c r="AM342" s="16"/>
      <c r="AN342" s="16"/>
      <c r="AO342" s="16"/>
      <c r="AP342" s="16"/>
      <c r="AQ342" s="16"/>
      <c r="AR342" s="16"/>
      <c r="AS342" s="16"/>
      <c r="AT342" s="16"/>
      <c r="AU342" s="16"/>
      <c r="AV342" s="16"/>
      <c r="AW342" s="16"/>
      <c r="AX342" s="16"/>
      <c r="AY342" s="16"/>
      <c r="AZ342" s="16"/>
      <c r="BA342" s="16"/>
      <c r="BB342" s="16"/>
      <c r="BC342" s="16"/>
      <c r="BD342" s="16"/>
      <c r="BE342" s="16"/>
      <c r="BF342" s="16"/>
      <c r="BG342" s="16"/>
      <c r="BH342" s="16"/>
      <c r="BI342" s="16"/>
      <c r="BJ342" s="16"/>
      <c r="BK342" s="16"/>
      <c r="BL342" s="16"/>
      <c r="BM342" s="16"/>
      <c r="BN342" s="16"/>
    </row>
    <row r="343" spans="1:66" x14ac:dyDescent="0.1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6"/>
      <c r="AD343" s="16"/>
      <c r="AE343" s="16"/>
      <c r="AF343" s="16"/>
      <c r="AG343" s="16"/>
      <c r="AH343" s="16"/>
      <c r="AI343" s="16"/>
      <c r="AJ343" s="16"/>
      <c r="AK343" s="16"/>
      <c r="AL343" s="16"/>
      <c r="AM343" s="16"/>
      <c r="AN343" s="16"/>
      <c r="AO343" s="16"/>
      <c r="AP343" s="16"/>
      <c r="AQ343" s="16"/>
      <c r="AR343" s="16"/>
      <c r="AS343" s="16"/>
      <c r="AT343" s="16"/>
      <c r="AU343" s="16"/>
      <c r="AV343" s="16"/>
      <c r="AW343" s="16"/>
      <c r="AX343" s="16"/>
      <c r="AY343" s="16"/>
      <c r="AZ343" s="16"/>
      <c r="BA343" s="16"/>
      <c r="BB343" s="16"/>
      <c r="BC343" s="16"/>
      <c r="BD343" s="16"/>
      <c r="BE343" s="16"/>
      <c r="BF343" s="16"/>
      <c r="BG343" s="16"/>
      <c r="BH343" s="16"/>
      <c r="BI343" s="16"/>
      <c r="BJ343" s="16"/>
      <c r="BK343" s="16"/>
      <c r="BL343" s="16"/>
      <c r="BM343" s="16"/>
      <c r="BN343" s="16"/>
    </row>
    <row r="344" spans="1:66" x14ac:dyDescent="0.1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16"/>
      <c r="AD344" s="16"/>
      <c r="AE344" s="16"/>
      <c r="AF344" s="16"/>
      <c r="AG344" s="16"/>
      <c r="AH344" s="16"/>
      <c r="AI344" s="16"/>
      <c r="AJ344" s="16"/>
      <c r="AK344" s="16"/>
      <c r="AL344" s="16"/>
      <c r="AM344" s="16"/>
      <c r="AN344" s="16"/>
      <c r="AO344" s="16"/>
      <c r="AP344" s="16"/>
      <c r="AQ344" s="16"/>
      <c r="AR344" s="16"/>
      <c r="AS344" s="16"/>
      <c r="AT344" s="16"/>
      <c r="AU344" s="16"/>
      <c r="AV344" s="16"/>
      <c r="AW344" s="16"/>
      <c r="AX344" s="16"/>
      <c r="AY344" s="16"/>
      <c r="AZ344" s="16"/>
      <c r="BA344" s="16"/>
      <c r="BB344" s="16"/>
      <c r="BC344" s="16"/>
      <c r="BD344" s="16"/>
      <c r="BE344" s="16"/>
      <c r="BF344" s="16"/>
      <c r="BG344" s="16"/>
      <c r="BH344" s="16"/>
      <c r="BI344" s="16"/>
      <c r="BJ344" s="16"/>
      <c r="BK344" s="16"/>
      <c r="BL344" s="16"/>
      <c r="BM344" s="16"/>
      <c r="BN344" s="16"/>
    </row>
    <row r="345" spans="1:66" x14ac:dyDescent="0.1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  <c r="AC345" s="16"/>
      <c r="AD345" s="16"/>
      <c r="AE345" s="16"/>
      <c r="AF345" s="16"/>
      <c r="AG345" s="16"/>
      <c r="AH345" s="16"/>
      <c r="AI345" s="16"/>
      <c r="AJ345" s="16"/>
      <c r="AK345" s="16"/>
      <c r="AL345" s="16"/>
      <c r="AM345" s="16"/>
      <c r="AN345" s="16"/>
      <c r="AO345" s="16"/>
      <c r="AP345" s="16"/>
      <c r="AQ345" s="16"/>
      <c r="AR345" s="16"/>
      <c r="AS345" s="16"/>
      <c r="AT345" s="16"/>
      <c r="AU345" s="16"/>
      <c r="AV345" s="16"/>
      <c r="AW345" s="16"/>
      <c r="AX345" s="16"/>
      <c r="AY345" s="16"/>
      <c r="AZ345" s="16"/>
      <c r="BA345" s="16"/>
      <c r="BB345" s="16"/>
      <c r="BC345" s="16"/>
      <c r="BD345" s="16"/>
      <c r="BE345" s="16"/>
      <c r="BF345" s="16"/>
      <c r="BG345" s="16"/>
      <c r="BH345" s="16"/>
      <c r="BI345" s="16"/>
      <c r="BJ345" s="16"/>
      <c r="BK345" s="16"/>
      <c r="BL345" s="16"/>
      <c r="BM345" s="16"/>
      <c r="BN345" s="16"/>
    </row>
    <row r="346" spans="1:66" x14ac:dyDescent="0.1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16"/>
      <c r="AD346" s="16"/>
      <c r="AE346" s="16"/>
      <c r="AF346" s="16"/>
      <c r="AG346" s="16"/>
      <c r="AH346" s="16"/>
      <c r="AI346" s="16"/>
      <c r="AJ346" s="16"/>
      <c r="AK346" s="16"/>
      <c r="AL346" s="16"/>
      <c r="AM346" s="16"/>
      <c r="AN346" s="16"/>
      <c r="AO346" s="16"/>
      <c r="AP346" s="16"/>
      <c r="AQ346" s="16"/>
      <c r="AR346" s="16"/>
      <c r="AS346" s="16"/>
      <c r="AT346" s="16"/>
      <c r="AU346" s="16"/>
      <c r="AV346" s="16"/>
      <c r="AW346" s="16"/>
      <c r="AX346" s="16"/>
      <c r="AY346" s="16"/>
      <c r="AZ346" s="16"/>
      <c r="BA346" s="16"/>
      <c r="BB346" s="16"/>
      <c r="BC346" s="16"/>
      <c r="BD346" s="16"/>
      <c r="BE346" s="16"/>
      <c r="BF346" s="16"/>
      <c r="BG346" s="16"/>
      <c r="BH346" s="16"/>
      <c r="BI346" s="16"/>
      <c r="BJ346" s="16"/>
      <c r="BK346" s="16"/>
      <c r="BL346" s="16"/>
      <c r="BM346" s="16"/>
      <c r="BN346" s="16"/>
    </row>
    <row r="347" spans="1:66" x14ac:dyDescent="0.1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  <c r="AC347" s="16"/>
      <c r="AD347" s="16"/>
      <c r="AE347" s="16"/>
      <c r="AF347" s="16"/>
      <c r="AG347" s="16"/>
      <c r="AH347" s="16"/>
      <c r="AI347" s="16"/>
      <c r="AJ347" s="16"/>
      <c r="AK347" s="16"/>
      <c r="AL347" s="16"/>
      <c r="AM347" s="16"/>
      <c r="AN347" s="16"/>
      <c r="AO347" s="16"/>
      <c r="AP347" s="16"/>
      <c r="AQ347" s="16"/>
      <c r="AR347" s="16"/>
      <c r="AS347" s="16"/>
      <c r="AT347" s="16"/>
      <c r="AU347" s="16"/>
      <c r="AV347" s="16"/>
      <c r="AW347" s="16"/>
      <c r="AX347" s="16"/>
      <c r="AY347" s="16"/>
      <c r="AZ347" s="16"/>
      <c r="BA347" s="16"/>
      <c r="BB347" s="16"/>
      <c r="BC347" s="16"/>
      <c r="BD347" s="16"/>
      <c r="BE347" s="16"/>
      <c r="BF347" s="16"/>
      <c r="BG347" s="16"/>
      <c r="BH347" s="16"/>
      <c r="BI347" s="16"/>
      <c r="BJ347" s="16"/>
      <c r="BK347" s="16"/>
      <c r="BL347" s="16"/>
      <c r="BM347" s="16"/>
      <c r="BN347" s="16"/>
    </row>
    <row r="348" spans="1:66" x14ac:dyDescent="0.1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16"/>
      <c r="AD348" s="16"/>
      <c r="AE348" s="16"/>
      <c r="AF348" s="16"/>
      <c r="AG348" s="16"/>
      <c r="AH348" s="16"/>
      <c r="AI348" s="16"/>
      <c r="AJ348" s="16"/>
      <c r="AK348" s="16"/>
      <c r="AL348" s="16"/>
      <c r="AM348" s="16"/>
      <c r="AN348" s="16"/>
      <c r="AO348" s="16"/>
      <c r="AP348" s="16"/>
      <c r="AQ348" s="16"/>
      <c r="AR348" s="16"/>
      <c r="AS348" s="16"/>
      <c r="AT348" s="16"/>
      <c r="AU348" s="16"/>
      <c r="AV348" s="16"/>
      <c r="AW348" s="16"/>
      <c r="AX348" s="16"/>
      <c r="AY348" s="16"/>
      <c r="AZ348" s="16"/>
      <c r="BA348" s="16"/>
      <c r="BB348" s="16"/>
      <c r="BC348" s="16"/>
      <c r="BD348" s="16"/>
      <c r="BE348" s="16"/>
      <c r="BF348" s="16"/>
      <c r="BG348" s="16"/>
      <c r="BH348" s="16"/>
      <c r="BI348" s="16"/>
      <c r="BJ348" s="16"/>
      <c r="BK348" s="16"/>
      <c r="BL348" s="16"/>
      <c r="BM348" s="16"/>
      <c r="BN348" s="16"/>
    </row>
    <row r="349" spans="1:66" x14ac:dyDescent="0.1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16"/>
      <c r="AC349" s="16"/>
      <c r="AD349" s="16"/>
      <c r="AE349" s="16"/>
      <c r="AF349" s="16"/>
      <c r="AG349" s="16"/>
      <c r="AH349" s="16"/>
      <c r="AI349" s="16"/>
      <c r="AJ349" s="16"/>
      <c r="AK349" s="16"/>
      <c r="AL349" s="16"/>
      <c r="AM349" s="16"/>
      <c r="AN349" s="16"/>
      <c r="AO349" s="16"/>
      <c r="AP349" s="16"/>
      <c r="AQ349" s="16"/>
      <c r="AR349" s="16"/>
      <c r="AS349" s="16"/>
      <c r="AT349" s="16"/>
      <c r="AU349" s="16"/>
      <c r="AV349" s="16"/>
      <c r="AW349" s="16"/>
      <c r="AX349" s="16"/>
      <c r="AY349" s="16"/>
      <c r="AZ349" s="16"/>
      <c r="BA349" s="16"/>
      <c r="BB349" s="16"/>
      <c r="BC349" s="16"/>
      <c r="BD349" s="16"/>
      <c r="BE349" s="16"/>
      <c r="BF349" s="16"/>
      <c r="BG349" s="16"/>
      <c r="BH349" s="16"/>
      <c r="BI349" s="16"/>
      <c r="BJ349" s="16"/>
      <c r="BK349" s="16"/>
      <c r="BL349" s="16"/>
      <c r="BM349" s="16"/>
      <c r="BN349" s="16"/>
    </row>
    <row r="350" spans="1:66" x14ac:dyDescent="0.1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16"/>
      <c r="AC350" s="16"/>
      <c r="AD350" s="16"/>
      <c r="AE350" s="16"/>
      <c r="AF350" s="16"/>
      <c r="AG350" s="16"/>
      <c r="AH350" s="16"/>
      <c r="AI350" s="16"/>
      <c r="AJ350" s="16"/>
      <c r="AK350" s="16"/>
      <c r="AL350" s="16"/>
      <c r="AM350" s="16"/>
      <c r="AN350" s="16"/>
      <c r="AO350" s="16"/>
      <c r="AP350" s="16"/>
      <c r="AQ350" s="16"/>
      <c r="AR350" s="16"/>
      <c r="AS350" s="16"/>
      <c r="AT350" s="16"/>
      <c r="AU350" s="16"/>
      <c r="AV350" s="16"/>
      <c r="AW350" s="16"/>
      <c r="AX350" s="16"/>
      <c r="AY350" s="16"/>
      <c r="AZ350" s="16"/>
      <c r="BA350" s="16"/>
      <c r="BB350" s="16"/>
      <c r="BC350" s="16"/>
      <c r="BD350" s="16"/>
      <c r="BE350" s="16"/>
      <c r="BF350" s="16"/>
      <c r="BG350" s="16"/>
      <c r="BH350" s="16"/>
      <c r="BI350" s="16"/>
      <c r="BJ350" s="16"/>
      <c r="BK350" s="16"/>
      <c r="BL350" s="16"/>
      <c r="BM350" s="16"/>
      <c r="BN350" s="16"/>
    </row>
    <row r="351" spans="1:66" x14ac:dyDescent="0.1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16"/>
      <c r="AC351" s="16"/>
      <c r="AD351" s="16"/>
      <c r="AE351" s="16"/>
      <c r="AF351" s="16"/>
      <c r="AG351" s="16"/>
      <c r="AH351" s="16"/>
      <c r="AI351" s="16"/>
      <c r="AJ351" s="16"/>
      <c r="AK351" s="16"/>
      <c r="AL351" s="16"/>
      <c r="AM351" s="16"/>
      <c r="AN351" s="16"/>
      <c r="AO351" s="16"/>
      <c r="AP351" s="16"/>
      <c r="AQ351" s="16"/>
      <c r="AR351" s="16"/>
      <c r="AS351" s="16"/>
      <c r="AT351" s="16"/>
      <c r="AU351" s="16"/>
      <c r="AV351" s="16"/>
      <c r="AW351" s="16"/>
      <c r="AX351" s="16"/>
      <c r="AY351" s="16"/>
      <c r="AZ351" s="16"/>
      <c r="BA351" s="16"/>
      <c r="BB351" s="16"/>
      <c r="BC351" s="16"/>
      <c r="BD351" s="16"/>
      <c r="BE351" s="16"/>
      <c r="BF351" s="16"/>
      <c r="BG351" s="16"/>
      <c r="BH351" s="16"/>
      <c r="BI351" s="16"/>
      <c r="BJ351" s="16"/>
      <c r="BK351" s="16"/>
      <c r="BL351" s="16"/>
      <c r="BM351" s="16"/>
      <c r="BN351" s="16"/>
    </row>
    <row r="352" spans="1:66" x14ac:dyDescent="0.1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  <c r="AB352" s="16"/>
      <c r="AC352" s="16"/>
      <c r="AD352" s="16"/>
      <c r="AE352" s="16"/>
      <c r="AF352" s="16"/>
      <c r="AG352" s="16"/>
      <c r="AH352" s="16"/>
      <c r="AI352" s="16"/>
      <c r="AJ352" s="16"/>
      <c r="AK352" s="16"/>
      <c r="AL352" s="16"/>
      <c r="AM352" s="16"/>
      <c r="AN352" s="16"/>
      <c r="AO352" s="16"/>
      <c r="AP352" s="16"/>
      <c r="AQ352" s="16"/>
      <c r="AR352" s="16"/>
      <c r="AS352" s="16"/>
      <c r="AT352" s="16"/>
      <c r="AU352" s="16"/>
      <c r="AV352" s="16"/>
      <c r="AW352" s="16"/>
      <c r="AX352" s="16"/>
      <c r="AY352" s="16"/>
      <c r="AZ352" s="16"/>
      <c r="BA352" s="16"/>
      <c r="BB352" s="16"/>
      <c r="BC352" s="16"/>
      <c r="BD352" s="16"/>
      <c r="BE352" s="16"/>
      <c r="BF352" s="16"/>
      <c r="BG352" s="16"/>
      <c r="BH352" s="16"/>
      <c r="BI352" s="16"/>
      <c r="BJ352" s="16"/>
      <c r="BK352" s="16"/>
      <c r="BL352" s="16"/>
      <c r="BM352" s="16"/>
      <c r="BN352" s="16"/>
    </row>
    <row r="353" spans="1:66" x14ac:dyDescent="0.1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  <c r="AB353" s="16"/>
      <c r="AC353" s="16"/>
      <c r="AD353" s="16"/>
      <c r="AE353" s="16"/>
      <c r="AF353" s="16"/>
      <c r="AG353" s="16"/>
      <c r="AH353" s="16"/>
      <c r="AI353" s="16"/>
      <c r="AJ353" s="16"/>
      <c r="AK353" s="16"/>
      <c r="AL353" s="16"/>
      <c r="AM353" s="16"/>
      <c r="AN353" s="16"/>
      <c r="AO353" s="16"/>
      <c r="AP353" s="16"/>
      <c r="AQ353" s="16"/>
      <c r="AR353" s="16"/>
      <c r="AS353" s="16"/>
      <c r="AT353" s="16"/>
      <c r="AU353" s="16"/>
      <c r="AV353" s="16"/>
      <c r="AW353" s="16"/>
      <c r="AX353" s="16"/>
      <c r="AY353" s="16"/>
      <c r="AZ353" s="16"/>
      <c r="BA353" s="16"/>
      <c r="BB353" s="16"/>
      <c r="BC353" s="16"/>
      <c r="BD353" s="16"/>
      <c r="BE353" s="16"/>
      <c r="BF353" s="16"/>
      <c r="BG353" s="16"/>
      <c r="BH353" s="16"/>
      <c r="BI353" s="16"/>
      <c r="BJ353" s="16"/>
      <c r="BK353" s="16"/>
      <c r="BL353" s="16"/>
      <c r="BM353" s="16"/>
      <c r="BN353" s="16"/>
    </row>
    <row r="354" spans="1:66" x14ac:dyDescent="0.1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  <c r="AB354" s="16"/>
      <c r="AC354" s="16"/>
      <c r="AD354" s="16"/>
      <c r="AE354" s="16"/>
      <c r="AF354" s="16"/>
      <c r="AG354" s="16"/>
      <c r="AH354" s="16"/>
      <c r="AI354" s="16"/>
      <c r="AJ354" s="16"/>
      <c r="AK354" s="16"/>
      <c r="AL354" s="16"/>
      <c r="AM354" s="16"/>
      <c r="AN354" s="16"/>
      <c r="AO354" s="16"/>
      <c r="AP354" s="16"/>
      <c r="AQ354" s="16"/>
      <c r="AR354" s="16"/>
      <c r="AS354" s="16"/>
      <c r="AT354" s="16"/>
      <c r="AU354" s="16"/>
      <c r="AV354" s="16"/>
      <c r="AW354" s="16"/>
      <c r="AX354" s="16"/>
      <c r="AY354" s="16"/>
      <c r="AZ354" s="16"/>
      <c r="BA354" s="16"/>
      <c r="BB354" s="16"/>
      <c r="BC354" s="16"/>
      <c r="BD354" s="16"/>
      <c r="BE354" s="16"/>
      <c r="BF354" s="16"/>
      <c r="BG354" s="16"/>
      <c r="BH354" s="16"/>
      <c r="BI354" s="16"/>
      <c r="BJ354" s="16"/>
      <c r="BK354" s="16"/>
      <c r="BL354" s="16"/>
      <c r="BM354" s="16"/>
      <c r="BN354" s="16"/>
    </row>
    <row r="355" spans="1:66" x14ac:dyDescent="0.1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  <c r="AB355" s="16"/>
      <c r="AC355" s="16"/>
      <c r="AD355" s="16"/>
      <c r="AE355" s="16"/>
      <c r="AF355" s="16"/>
      <c r="AG355" s="16"/>
      <c r="AH355" s="16"/>
      <c r="AI355" s="16"/>
      <c r="AJ355" s="16"/>
      <c r="AK355" s="16"/>
      <c r="AL355" s="16"/>
      <c r="AM355" s="16"/>
      <c r="AN355" s="16"/>
      <c r="AO355" s="16"/>
      <c r="AP355" s="16"/>
      <c r="AQ355" s="16"/>
      <c r="AR355" s="16"/>
      <c r="AS355" s="16"/>
      <c r="AT355" s="16"/>
      <c r="AU355" s="16"/>
      <c r="AV355" s="16"/>
      <c r="AW355" s="16"/>
      <c r="AX355" s="16"/>
      <c r="AY355" s="16"/>
      <c r="AZ355" s="16"/>
      <c r="BA355" s="16"/>
      <c r="BB355" s="16"/>
      <c r="BC355" s="16"/>
      <c r="BD355" s="16"/>
      <c r="BE355" s="16"/>
      <c r="BF355" s="16"/>
      <c r="BG355" s="16"/>
      <c r="BH355" s="16"/>
      <c r="BI355" s="16"/>
      <c r="BJ355" s="16"/>
      <c r="BK355" s="16"/>
      <c r="BL355" s="16"/>
      <c r="BM355" s="16"/>
      <c r="BN355" s="16"/>
    </row>
    <row r="356" spans="1:66" x14ac:dyDescent="0.1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  <c r="AB356" s="16"/>
      <c r="AC356" s="16"/>
      <c r="AD356" s="16"/>
      <c r="AE356" s="16"/>
      <c r="AF356" s="16"/>
      <c r="AG356" s="16"/>
      <c r="AH356" s="16"/>
      <c r="AI356" s="16"/>
      <c r="AJ356" s="16"/>
      <c r="AK356" s="16"/>
      <c r="AL356" s="16"/>
      <c r="AM356" s="16"/>
      <c r="AN356" s="16"/>
      <c r="AO356" s="16"/>
      <c r="AP356" s="16"/>
      <c r="AQ356" s="16"/>
      <c r="AR356" s="16"/>
      <c r="AS356" s="16"/>
      <c r="AT356" s="16"/>
      <c r="AU356" s="16"/>
      <c r="AV356" s="16"/>
      <c r="AW356" s="16"/>
      <c r="AX356" s="16"/>
      <c r="AY356" s="16"/>
      <c r="AZ356" s="16"/>
      <c r="BA356" s="16"/>
      <c r="BB356" s="16"/>
      <c r="BC356" s="16"/>
      <c r="BD356" s="16"/>
      <c r="BE356" s="16"/>
      <c r="BF356" s="16"/>
      <c r="BG356" s="16"/>
      <c r="BH356" s="16"/>
      <c r="BI356" s="16"/>
      <c r="BJ356" s="16"/>
      <c r="BK356" s="16"/>
      <c r="BL356" s="16"/>
      <c r="BM356" s="16"/>
      <c r="BN356" s="16"/>
    </row>
    <row r="357" spans="1:66" x14ac:dyDescent="0.1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  <c r="AB357" s="16"/>
      <c r="AC357" s="16"/>
      <c r="AD357" s="16"/>
      <c r="AE357" s="16"/>
      <c r="AF357" s="16"/>
      <c r="AG357" s="16"/>
      <c r="AH357" s="16"/>
      <c r="AI357" s="16"/>
      <c r="AJ357" s="16"/>
      <c r="AK357" s="16"/>
      <c r="AL357" s="16"/>
      <c r="AM357" s="16"/>
      <c r="AN357" s="16"/>
      <c r="AO357" s="16"/>
      <c r="AP357" s="16"/>
      <c r="AQ357" s="16"/>
      <c r="AR357" s="16"/>
      <c r="AS357" s="16"/>
      <c r="AT357" s="16"/>
      <c r="AU357" s="16"/>
      <c r="AV357" s="16"/>
      <c r="AW357" s="16"/>
      <c r="AX357" s="16"/>
      <c r="AY357" s="16"/>
      <c r="AZ357" s="16"/>
      <c r="BA357" s="16"/>
      <c r="BB357" s="16"/>
      <c r="BC357" s="16"/>
      <c r="BD357" s="16"/>
      <c r="BE357" s="16"/>
      <c r="BF357" s="16"/>
      <c r="BG357" s="16"/>
      <c r="BH357" s="16"/>
      <c r="BI357" s="16"/>
      <c r="BJ357" s="16"/>
      <c r="BK357" s="16"/>
      <c r="BL357" s="16"/>
      <c r="BM357" s="16"/>
      <c r="BN357" s="16"/>
    </row>
    <row r="358" spans="1:66" x14ac:dyDescent="0.1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  <c r="AB358" s="16"/>
      <c r="AC358" s="16"/>
      <c r="AD358" s="16"/>
      <c r="AE358" s="16"/>
      <c r="AF358" s="16"/>
      <c r="AG358" s="16"/>
      <c r="AH358" s="16"/>
      <c r="AI358" s="16"/>
      <c r="AJ358" s="16"/>
      <c r="AK358" s="16"/>
      <c r="AL358" s="16"/>
      <c r="AM358" s="16"/>
      <c r="AN358" s="16"/>
      <c r="AO358" s="16"/>
      <c r="AP358" s="16"/>
      <c r="AQ358" s="16"/>
      <c r="AR358" s="16"/>
      <c r="AS358" s="16"/>
      <c r="AT358" s="16"/>
      <c r="AU358" s="16"/>
      <c r="AV358" s="16"/>
      <c r="AW358" s="16"/>
      <c r="AX358" s="16"/>
      <c r="AY358" s="16"/>
      <c r="AZ358" s="16"/>
      <c r="BA358" s="16"/>
      <c r="BB358" s="16"/>
      <c r="BC358" s="16"/>
      <c r="BD358" s="16"/>
      <c r="BE358" s="16"/>
      <c r="BF358" s="16"/>
      <c r="BG358" s="16"/>
      <c r="BH358" s="16"/>
      <c r="BI358" s="16"/>
      <c r="BJ358" s="16"/>
      <c r="BK358" s="16"/>
      <c r="BL358" s="16"/>
      <c r="BM358" s="16"/>
      <c r="BN358" s="16"/>
    </row>
    <row r="359" spans="1:66" x14ac:dyDescent="0.1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  <c r="AB359" s="16"/>
      <c r="AC359" s="16"/>
      <c r="AD359" s="16"/>
      <c r="AE359" s="16"/>
      <c r="AF359" s="16"/>
      <c r="AG359" s="16"/>
      <c r="AH359" s="16"/>
      <c r="AI359" s="16"/>
      <c r="AJ359" s="16"/>
      <c r="AK359" s="16"/>
      <c r="AL359" s="16"/>
      <c r="AM359" s="16"/>
      <c r="AN359" s="16"/>
      <c r="AO359" s="16"/>
      <c r="AP359" s="16"/>
      <c r="AQ359" s="16"/>
      <c r="AR359" s="16"/>
      <c r="AS359" s="16"/>
      <c r="AT359" s="16"/>
      <c r="AU359" s="16"/>
      <c r="AV359" s="16"/>
      <c r="AW359" s="16"/>
      <c r="AX359" s="16"/>
      <c r="AY359" s="16"/>
      <c r="AZ359" s="16"/>
      <c r="BA359" s="16"/>
      <c r="BB359" s="16"/>
      <c r="BC359" s="16"/>
      <c r="BD359" s="16"/>
      <c r="BE359" s="16"/>
      <c r="BF359" s="16"/>
      <c r="BG359" s="16"/>
      <c r="BH359" s="16"/>
      <c r="BI359" s="16"/>
      <c r="BJ359" s="16"/>
      <c r="BK359" s="16"/>
      <c r="BL359" s="16"/>
      <c r="BM359" s="16"/>
      <c r="BN359" s="16"/>
    </row>
    <row r="360" spans="1:66" x14ac:dyDescent="0.1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  <c r="AB360" s="16"/>
      <c r="AC360" s="16"/>
      <c r="AD360" s="16"/>
      <c r="AE360" s="16"/>
      <c r="AF360" s="16"/>
      <c r="AG360" s="16"/>
      <c r="AH360" s="16"/>
      <c r="AI360" s="16"/>
      <c r="AJ360" s="16"/>
      <c r="AK360" s="16"/>
      <c r="AL360" s="16"/>
      <c r="AM360" s="16"/>
      <c r="AN360" s="16"/>
      <c r="AO360" s="16"/>
      <c r="AP360" s="16"/>
      <c r="AQ360" s="16"/>
      <c r="AR360" s="16"/>
      <c r="AS360" s="16"/>
      <c r="AT360" s="16"/>
      <c r="AU360" s="16"/>
      <c r="AV360" s="16"/>
      <c r="AW360" s="16"/>
      <c r="AX360" s="16"/>
      <c r="AY360" s="16"/>
      <c r="AZ360" s="16"/>
      <c r="BA360" s="16"/>
      <c r="BB360" s="16"/>
      <c r="BC360" s="16"/>
      <c r="BD360" s="16"/>
      <c r="BE360" s="16"/>
      <c r="BF360" s="16"/>
      <c r="BG360" s="16"/>
      <c r="BH360" s="16"/>
      <c r="BI360" s="16"/>
      <c r="BJ360" s="16"/>
      <c r="BK360" s="16"/>
      <c r="BL360" s="16"/>
      <c r="BM360" s="16"/>
      <c r="BN360" s="16"/>
    </row>
    <row r="361" spans="1:66" x14ac:dyDescent="0.1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  <c r="AB361" s="16"/>
      <c r="AC361" s="16"/>
      <c r="AD361" s="16"/>
      <c r="AE361" s="16"/>
      <c r="AF361" s="16"/>
      <c r="AG361" s="16"/>
      <c r="AH361" s="16"/>
      <c r="AI361" s="16"/>
      <c r="AJ361" s="16"/>
      <c r="AK361" s="16"/>
      <c r="AL361" s="16"/>
      <c r="AM361" s="16"/>
      <c r="AN361" s="16"/>
      <c r="AO361" s="16"/>
      <c r="AP361" s="16"/>
      <c r="AQ361" s="16"/>
      <c r="AR361" s="16"/>
      <c r="AS361" s="16"/>
      <c r="AT361" s="16"/>
      <c r="AU361" s="16"/>
      <c r="AV361" s="16"/>
      <c r="AW361" s="16"/>
      <c r="AX361" s="16"/>
      <c r="AY361" s="16"/>
      <c r="AZ361" s="16"/>
      <c r="BA361" s="16"/>
      <c r="BB361" s="16"/>
      <c r="BC361" s="16"/>
      <c r="BD361" s="16"/>
      <c r="BE361" s="16"/>
      <c r="BF361" s="16"/>
      <c r="BG361" s="16"/>
      <c r="BH361" s="16"/>
      <c r="BI361" s="16"/>
      <c r="BJ361" s="16"/>
      <c r="BK361" s="16"/>
      <c r="BL361" s="16"/>
      <c r="BM361" s="16"/>
      <c r="BN361" s="16"/>
    </row>
    <row r="362" spans="1:66" x14ac:dyDescent="0.1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  <c r="AB362" s="16"/>
      <c r="AC362" s="16"/>
      <c r="AD362" s="16"/>
      <c r="AE362" s="16"/>
      <c r="AF362" s="16"/>
      <c r="AG362" s="16"/>
      <c r="AH362" s="16"/>
      <c r="AI362" s="16"/>
      <c r="AJ362" s="16"/>
      <c r="AK362" s="16"/>
      <c r="AL362" s="16"/>
      <c r="AM362" s="16"/>
      <c r="AN362" s="16"/>
      <c r="AO362" s="16"/>
      <c r="AP362" s="16"/>
      <c r="AQ362" s="16"/>
      <c r="AR362" s="16"/>
      <c r="AS362" s="16"/>
      <c r="AT362" s="16"/>
      <c r="AU362" s="16"/>
      <c r="AV362" s="16"/>
      <c r="AW362" s="16"/>
      <c r="AX362" s="16"/>
      <c r="AY362" s="16"/>
      <c r="AZ362" s="16"/>
      <c r="BA362" s="16"/>
      <c r="BB362" s="16"/>
      <c r="BC362" s="16"/>
      <c r="BD362" s="16"/>
      <c r="BE362" s="16"/>
      <c r="BF362" s="16"/>
      <c r="BG362" s="16"/>
      <c r="BH362" s="16"/>
      <c r="BI362" s="16"/>
      <c r="BJ362" s="16"/>
      <c r="BK362" s="16"/>
      <c r="BL362" s="16"/>
      <c r="BM362" s="16"/>
      <c r="BN362" s="16"/>
    </row>
    <row r="363" spans="1:66" x14ac:dyDescent="0.1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  <c r="AB363" s="16"/>
      <c r="AC363" s="16"/>
      <c r="AD363" s="16"/>
      <c r="AE363" s="16"/>
      <c r="AF363" s="16"/>
      <c r="AG363" s="16"/>
      <c r="AH363" s="16"/>
      <c r="AI363" s="16"/>
      <c r="AJ363" s="16"/>
      <c r="AK363" s="16"/>
      <c r="AL363" s="16"/>
      <c r="AM363" s="16"/>
      <c r="AN363" s="16"/>
      <c r="AO363" s="16"/>
      <c r="AP363" s="16"/>
      <c r="AQ363" s="16"/>
      <c r="AR363" s="16"/>
      <c r="AS363" s="16"/>
      <c r="AT363" s="16"/>
      <c r="AU363" s="16"/>
      <c r="AV363" s="16"/>
      <c r="AW363" s="16"/>
      <c r="AX363" s="16"/>
      <c r="AY363" s="16"/>
      <c r="AZ363" s="16"/>
      <c r="BA363" s="16"/>
      <c r="BB363" s="16"/>
      <c r="BC363" s="16"/>
      <c r="BD363" s="16"/>
      <c r="BE363" s="16"/>
      <c r="BF363" s="16"/>
      <c r="BG363" s="16"/>
      <c r="BH363" s="16"/>
      <c r="BI363" s="16"/>
      <c r="BJ363" s="16"/>
      <c r="BK363" s="16"/>
      <c r="BL363" s="16"/>
      <c r="BM363" s="16"/>
      <c r="BN363" s="16"/>
    </row>
    <row r="364" spans="1:66" x14ac:dyDescent="0.1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  <c r="AB364" s="16"/>
      <c r="AC364" s="16"/>
      <c r="AD364" s="16"/>
      <c r="AE364" s="16"/>
      <c r="AF364" s="16"/>
      <c r="AG364" s="16"/>
      <c r="AH364" s="16"/>
      <c r="AI364" s="16"/>
      <c r="AJ364" s="16"/>
      <c r="AK364" s="16"/>
      <c r="AL364" s="16"/>
      <c r="AM364" s="16"/>
      <c r="AN364" s="16"/>
      <c r="AO364" s="16"/>
      <c r="AP364" s="16"/>
      <c r="AQ364" s="16"/>
      <c r="AR364" s="16"/>
      <c r="AS364" s="16"/>
      <c r="AT364" s="16"/>
      <c r="AU364" s="16"/>
      <c r="AV364" s="16"/>
      <c r="AW364" s="16"/>
      <c r="AX364" s="16"/>
      <c r="AY364" s="16"/>
      <c r="AZ364" s="16"/>
      <c r="BA364" s="16"/>
      <c r="BB364" s="16"/>
      <c r="BC364" s="16"/>
      <c r="BD364" s="16"/>
      <c r="BE364" s="16"/>
      <c r="BF364" s="16"/>
      <c r="BG364" s="16"/>
      <c r="BH364" s="16"/>
      <c r="BI364" s="16"/>
      <c r="BJ364" s="16"/>
      <c r="BK364" s="16"/>
      <c r="BL364" s="16"/>
      <c r="BM364" s="16"/>
      <c r="BN364" s="16"/>
    </row>
    <row r="365" spans="1:66" x14ac:dyDescent="0.1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  <c r="AB365" s="16"/>
      <c r="AC365" s="16"/>
      <c r="AD365" s="16"/>
      <c r="AE365" s="16"/>
      <c r="AF365" s="16"/>
      <c r="AG365" s="16"/>
      <c r="AH365" s="16"/>
      <c r="AI365" s="16"/>
      <c r="AJ365" s="16"/>
      <c r="AK365" s="16"/>
      <c r="AL365" s="16"/>
      <c r="AM365" s="16"/>
      <c r="AN365" s="16"/>
      <c r="AO365" s="16"/>
      <c r="AP365" s="16"/>
      <c r="AQ365" s="16"/>
      <c r="AR365" s="16"/>
      <c r="AS365" s="16"/>
      <c r="AT365" s="16"/>
      <c r="AU365" s="16"/>
      <c r="AV365" s="16"/>
      <c r="AW365" s="16"/>
      <c r="AX365" s="16"/>
      <c r="AY365" s="16"/>
      <c r="AZ365" s="16"/>
      <c r="BA365" s="16"/>
      <c r="BB365" s="16"/>
      <c r="BC365" s="16"/>
      <c r="BD365" s="16"/>
      <c r="BE365" s="16"/>
      <c r="BF365" s="16"/>
      <c r="BG365" s="16"/>
      <c r="BH365" s="16"/>
      <c r="BI365" s="16"/>
      <c r="BJ365" s="16"/>
      <c r="BK365" s="16"/>
      <c r="BL365" s="16"/>
      <c r="BM365" s="16"/>
      <c r="BN365" s="16"/>
    </row>
    <row r="366" spans="1:66" x14ac:dyDescent="0.1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  <c r="AB366" s="16"/>
      <c r="AC366" s="16"/>
      <c r="AD366" s="16"/>
      <c r="AE366" s="16"/>
      <c r="AF366" s="16"/>
      <c r="AG366" s="16"/>
      <c r="AH366" s="16"/>
      <c r="AI366" s="16"/>
      <c r="AJ366" s="16"/>
      <c r="AK366" s="16"/>
      <c r="AL366" s="16"/>
      <c r="AM366" s="16"/>
      <c r="AN366" s="16"/>
      <c r="AO366" s="16"/>
      <c r="AP366" s="16"/>
      <c r="AQ366" s="16"/>
      <c r="AR366" s="16"/>
      <c r="AS366" s="16"/>
      <c r="AT366" s="16"/>
      <c r="AU366" s="16"/>
      <c r="AV366" s="16"/>
      <c r="AW366" s="16"/>
      <c r="AX366" s="16"/>
      <c r="AY366" s="16"/>
      <c r="AZ366" s="16"/>
      <c r="BA366" s="16"/>
      <c r="BB366" s="16"/>
      <c r="BC366" s="16"/>
      <c r="BD366" s="16"/>
      <c r="BE366" s="16"/>
      <c r="BF366" s="16"/>
      <c r="BG366" s="16"/>
      <c r="BH366" s="16"/>
      <c r="BI366" s="16"/>
      <c r="BJ366" s="16"/>
      <c r="BK366" s="16"/>
      <c r="BL366" s="16"/>
      <c r="BM366" s="16"/>
      <c r="BN366" s="16"/>
    </row>
    <row r="367" spans="1:66" x14ac:dyDescent="0.1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16"/>
      <c r="AB367" s="16"/>
      <c r="AC367" s="16"/>
      <c r="AD367" s="16"/>
      <c r="AE367" s="16"/>
      <c r="AF367" s="16"/>
      <c r="AG367" s="16"/>
      <c r="AH367" s="16"/>
      <c r="AI367" s="16"/>
      <c r="AJ367" s="16"/>
      <c r="AK367" s="16"/>
      <c r="AL367" s="16"/>
      <c r="AM367" s="16"/>
      <c r="AN367" s="16"/>
      <c r="AO367" s="16"/>
      <c r="AP367" s="16"/>
      <c r="AQ367" s="16"/>
      <c r="AR367" s="16"/>
      <c r="AS367" s="16"/>
      <c r="AT367" s="16"/>
      <c r="AU367" s="16"/>
      <c r="AV367" s="16"/>
      <c r="AW367" s="16"/>
      <c r="AX367" s="16"/>
      <c r="AY367" s="16"/>
      <c r="AZ367" s="16"/>
      <c r="BA367" s="16"/>
      <c r="BB367" s="16"/>
      <c r="BC367" s="16"/>
      <c r="BD367" s="16"/>
      <c r="BE367" s="16"/>
      <c r="BF367" s="16"/>
      <c r="BG367" s="16"/>
      <c r="BH367" s="16"/>
      <c r="BI367" s="16"/>
      <c r="BJ367" s="16"/>
      <c r="BK367" s="16"/>
      <c r="BL367" s="16"/>
      <c r="BM367" s="16"/>
      <c r="BN367" s="16"/>
    </row>
    <row r="368" spans="1:66" x14ac:dyDescent="0.1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  <c r="AB368" s="16"/>
      <c r="AC368" s="16"/>
      <c r="AD368" s="16"/>
      <c r="AE368" s="16"/>
      <c r="AF368" s="16"/>
      <c r="AG368" s="16"/>
      <c r="AH368" s="16"/>
      <c r="AI368" s="16"/>
      <c r="AJ368" s="16"/>
      <c r="AK368" s="16"/>
      <c r="AL368" s="16"/>
      <c r="AM368" s="16"/>
      <c r="AN368" s="16"/>
      <c r="AO368" s="16"/>
      <c r="AP368" s="16"/>
      <c r="AQ368" s="16"/>
      <c r="AR368" s="16"/>
      <c r="AS368" s="16"/>
      <c r="AT368" s="16"/>
      <c r="AU368" s="16"/>
      <c r="AV368" s="16"/>
      <c r="AW368" s="16"/>
      <c r="AX368" s="16"/>
      <c r="AY368" s="16"/>
      <c r="AZ368" s="16"/>
      <c r="BA368" s="16"/>
      <c r="BB368" s="16"/>
      <c r="BC368" s="16"/>
      <c r="BD368" s="16"/>
      <c r="BE368" s="16"/>
      <c r="BF368" s="16"/>
      <c r="BG368" s="16"/>
      <c r="BH368" s="16"/>
      <c r="BI368" s="16"/>
      <c r="BJ368" s="16"/>
      <c r="BK368" s="16"/>
      <c r="BL368" s="16"/>
      <c r="BM368" s="16"/>
      <c r="BN368" s="16"/>
    </row>
    <row r="369" spans="1:66" x14ac:dyDescent="0.1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16"/>
      <c r="AC369" s="16"/>
      <c r="AD369" s="16"/>
      <c r="AE369" s="16"/>
      <c r="AF369" s="16"/>
      <c r="AG369" s="16"/>
      <c r="AH369" s="16"/>
      <c r="AI369" s="16"/>
      <c r="AJ369" s="16"/>
      <c r="AK369" s="16"/>
      <c r="AL369" s="16"/>
      <c r="AM369" s="16"/>
      <c r="AN369" s="16"/>
      <c r="AO369" s="16"/>
      <c r="AP369" s="16"/>
      <c r="AQ369" s="16"/>
      <c r="AR369" s="16"/>
      <c r="AS369" s="16"/>
      <c r="AT369" s="16"/>
      <c r="AU369" s="16"/>
      <c r="AV369" s="16"/>
      <c r="AW369" s="16"/>
      <c r="AX369" s="16"/>
      <c r="AY369" s="16"/>
      <c r="AZ369" s="16"/>
      <c r="BA369" s="16"/>
      <c r="BB369" s="16"/>
      <c r="BC369" s="16"/>
      <c r="BD369" s="16"/>
      <c r="BE369" s="16"/>
      <c r="BF369" s="16"/>
      <c r="BG369" s="16"/>
      <c r="BH369" s="16"/>
      <c r="BI369" s="16"/>
      <c r="BJ369" s="16"/>
      <c r="BK369" s="16"/>
      <c r="BL369" s="16"/>
      <c r="BM369" s="16"/>
      <c r="BN369" s="16"/>
    </row>
    <row r="370" spans="1:66" x14ac:dyDescent="0.1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  <c r="AB370" s="16"/>
      <c r="AC370" s="16"/>
      <c r="AD370" s="16"/>
      <c r="AE370" s="16"/>
      <c r="AF370" s="16"/>
      <c r="AG370" s="16"/>
      <c r="AH370" s="16"/>
      <c r="AI370" s="16"/>
      <c r="AJ370" s="16"/>
      <c r="AK370" s="16"/>
      <c r="AL370" s="16"/>
      <c r="AM370" s="16"/>
      <c r="AN370" s="16"/>
      <c r="AO370" s="16"/>
      <c r="AP370" s="16"/>
      <c r="AQ370" s="16"/>
      <c r="AR370" s="16"/>
      <c r="AS370" s="16"/>
      <c r="AT370" s="16"/>
      <c r="AU370" s="16"/>
      <c r="AV370" s="16"/>
      <c r="AW370" s="16"/>
      <c r="AX370" s="16"/>
      <c r="AY370" s="16"/>
      <c r="AZ370" s="16"/>
      <c r="BA370" s="16"/>
      <c r="BB370" s="16"/>
      <c r="BC370" s="16"/>
      <c r="BD370" s="16"/>
      <c r="BE370" s="16"/>
      <c r="BF370" s="16"/>
      <c r="BG370" s="16"/>
      <c r="BH370" s="16"/>
      <c r="BI370" s="16"/>
      <c r="BJ370" s="16"/>
      <c r="BK370" s="16"/>
      <c r="BL370" s="16"/>
      <c r="BM370" s="16"/>
      <c r="BN370" s="16"/>
    </row>
    <row r="371" spans="1:66" x14ac:dyDescent="0.1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  <c r="AB371" s="16"/>
      <c r="AC371" s="16"/>
      <c r="AD371" s="16"/>
      <c r="AE371" s="16"/>
      <c r="AF371" s="16"/>
      <c r="AG371" s="16"/>
      <c r="AH371" s="16"/>
      <c r="AI371" s="16"/>
      <c r="AJ371" s="16"/>
      <c r="AK371" s="16"/>
      <c r="AL371" s="16"/>
      <c r="AM371" s="16"/>
      <c r="AN371" s="16"/>
      <c r="AO371" s="16"/>
      <c r="AP371" s="16"/>
      <c r="AQ371" s="16"/>
      <c r="AR371" s="16"/>
      <c r="AS371" s="16"/>
      <c r="AT371" s="16"/>
      <c r="AU371" s="16"/>
      <c r="AV371" s="16"/>
      <c r="AW371" s="16"/>
      <c r="AX371" s="16"/>
      <c r="AY371" s="16"/>
      <c r="AZ371" s="16"/>
      <c r="BA371" s="16"/>
      <c r="BB371" s="16"/>
      <c r="BC371" s="16"/>
      <c r="BD371" s="16"/>
      <c r="BE371" s="16"/>
      <c r="BF371" s="16"/>
      <c r="BG371" s="16"/>
      <c r="BH371" s="16"/>
      <c r="BI371" s="16"/>
      <c r="BJ371" s="16"/>
      <c r="BK371" s="16"/>
      <c r="BL371" s="16"/>
      <c r="BM371" s="16"/>
      <c r="BN371" s="16"/>
    </row>
    <row r="372" spans="1:66" x14ac:dyDescent="0.1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  <c r="AB372" s="16"/>
      <c r="AC372" s="16"/>
      <c r="AD372" s="16"/>
      <c r="AE372" s="16"/>
      <c r="AF372" s="16"/>
      <c r="AG372" s="16"/>
      <c r="AH372" s="16"/>
      <c r="AI372" s="16"/>
      <c r="AJ372" s="16"/>
      <c r="AK372" s="16"/>
      <c r="AL372" s="16"/>
      <c r="AM372" s="16"/>
      <c r="AN372" s="16"/>
      <c r="AO372" s="16"/>
      <c r="AP372" s="16"/>
      <c r="AQ372" s="16"/>
      <c r="AR372" s="16"/>
      <c r="AS372" s="16"/>
      <c r="AT372" s="16"/>
      <c r="AU372" s="16"/>
      <c r="AV372" s="16"/>
      <c r="AW372" s="16"/>
      <c r="AX372" s="16"/>
      <c r="AY372" s="16"/>
      <c r="AZ372" s="16"/>
      <c r="BA372" s="16"/>
      <c r="BB372" s="16"/>
      <c r="BC372" s="16"/>
      <c r="BD372" s="16"/>
      <c r="BE372" s="16"/>
      <c r="BF372" s="16"/>
      <c r="BG372" s="16"/>
      <c r="BH372" s="16"/>
      <c r="BI372" s="16"/>
      <c r="BJ372" s="16"/>
      <c r="BK372" s="16"/>
      <c r="BL372" s="16"/>
      <c r="BM372" s="16"/>
      <c r="BN372" s="16"/>
    </row>
    <row r="373" spans="1:66" x14ac:dyDescent="0.1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  <c r="AB373" s="16"/>
      <c r="AC373" s="16"/>
      <c r="AD373" s="16"/>
      <c r="AE373" s="16"/>
      <c r="AF373" s="16"/>
      <c r="AG373" s="16"/>
      <c r="AH373" s="16"/>
      <c r="AI373" s="16"/>
      <c r="AJ373" s="16"/>
      <c r="AK373" s="16"/>
      <c r="AL373" s="16"/>
      <c r="AM373" s="16"/>
      <c r="AN373" s="16"/>
      <c r="AO373" s="16"/>
      <c r="AP373" s="16"/>
      <c r="AQ373" s="16"/>
      <c r="AR373" s="16"/>
      <c r="AS373" s="16"/>
      <c r="AT373" s="16"/>
      <c r="AU373" s="16"/>
      <c r="AV373" s="16"/>
      <c r="AW373" s="16"/>
      <c r="AX373" s="16"/>
      <c r="AY373" s="16"/>
      <c r="AZ373" s="16"/>
      <c r="BA373" s="16"/>
      <c r="BB373" s="16"/>
      <c r="BC373" s="16"/>
      <c r="BD373" s="16"/>
      <c r="BE373" s="16"/>
      <c r="BF373" s="16"/>
      <c r="BG373" s="16"/>
      <c r="BH373" s="16"/>
      <c r="BI373" s="16"/>
      <c r="BJ373" s="16"/>
      <c r="BK373" s="16"/>
      <c r="BL373" s="16"/>
      <c r="BM373" s="16"/>
      <c r="BN373" s="16"/>
    </row>
    <row r="374" spans="1:66" x14ac:dyDescent="0.1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  <c r="AB374" s="16"/>
      <c r="AC374" s="16"/>
      <c r="AD374" s="16"/>
      <c r="AE374" s="16"/>
      <c r="AF374" s="16"/>
      <c r="AG374" s="16"/>
      <c r="AH374" s="16"/>
      <c r="AI374" s="16"/>
      <c r="AJ374" s="16"/>
      <c r="AK374" s="16"/>
      <c r="AL374" s="16"/>
      <c r="AM374" s="16"/>
      <c r="AN374" s="16"/>
      <c r="AO374" s="16"/>
      <c r="AP374" s="16"/>
      <c r="AQ374" s="16"/>
      <c r="AR374" s="16"/>
      <c r="AS374" s="16"/>
      <c r="AT374" s="16"/>
      <c r="AU374" s="16"/>
      <c r="AV374" s="16"/>
      <c r="AW374" s="16"/>
      <c r="AX374" s="16"/>
      <c r="AY374" s="16"/>
      <c r="AZ374" s="16"/>
      <c r="BA374" s="16"/>
      <c r="BB374" s="16"/>
      <c r="BC374" s="16"/>
      <c r="BD374" s="16"/>
      <c r="BE374" s="16"/>
      <c r="BF374" s="16"/>
      <c r="BG374" s="16"/>
      <c r="BH374" s="16"/>
      <c r="BI374" s="16"/>
      <c r="BJ374" s="16"/>
      <c r="BK374" s="16"/>
      <c r="BL374" s="16"/>
      <c r="BM374" s="16"/>
      <c r="BN374" s="16"/>
    </row>
    <row r="375" spans="1:66" x14ac:dyDescent="0.1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  <c r="AB375" s="16"/>
      <c r="AC375" s="16"/>
      <c r="AD375" s="16"/>
      <c r="AE375" s="16"/>
      <c r="AF375" s="16"/>
      <c r="AG375" s="16"/>
      <c r="AH375" s="16"/>
      <c r="AI375" s="16"/>
      <c r="AJ375" s="16"/>
      <c r="AK375" s="16"/>
      <c r="AL375" s="16"/>
      <c r="AM375" s="16"/>
      <c r="AN375" s="16"/>
      <c r="AO375" s="16"/>
      <c r="AP375" s="16"/>
      <c r="AQ375" s="16"/>
      <c r="AR375" s="16"/>
      <c r="AS375" s="16"/>
      <c r="AT375" s="16"/>
      <c r="AU375" s="16"/>
      <c r="AV375" s="16"/>
      <c r="AW375" s="16"/>
      <c r="AX375" s="16"/>
      <c r="AY375" s="16"/>
      <c r="AZ375" s="16"/>
      <c r="BA375" s="16"/>
      <c r="BB375" s="16"/>
      <c r="BC375" s="16"/>
      <c r="BD375" s="16"/>
      <c r="BE375" s="16"/>
      <c r="BF375" s="16"/>
      <c r="BG375" s="16"/>
      <c r="BH375" s="16"/>
      <c r="BI375" s="16"/>
      <c r="BJ375" s="16"/>
      <c r="BK375" s="16"/>
      <c r="BL375" s="16"/>
      <c r="BM375" s="16"/>
      <c r="BN375" s="16"/>
    </row>
    <row r="376" spans="1:66" x14ac:dyDescent="0.1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16"/>
      <c r="AC376" s="16"/>
      <c r="AD376" s="16"/>
      <c r="AE376" s="16"/>
      <c r="AF376" s="16"/>
      <c r="AG376" s="16"/>
      <c r="AH376" s="16"/>
      <c r="AI376" s="16"/>
      <c r="AJ376" s="16"/>
      <c r="AK376" s="16"/>
      <c r="AL376" s="16"/>
      <c r="AM376" s="16"/>
      <c r="AN376" s="16"/>
      <c r="AO376" s="16"/>
      <c r="AP376" s="16"/>
      <c r="AQ376" s="16"/>
      <c r="AR376" s="16"/>
      <c r="AS376" s="16"/>
      <c r="AT376" s="16"/>
      <c r="AU376" s="16"/>
      <c r="AV376" s="16"/>
      <c r="AW376" s="16"/>
      <c r="AX376" s="16"/>
      <c r="AY376" s="16"/>
      <c r="AZ376" s="16"/>
      <c r="BA376" s="16"/>
      <c r="BB376" s="16"/>
      <c r="BC376" s="16"/>
      <c r="BD376" s="16"/>
      <c r="BE376" s="16"/>
      <c r="BF376" s="16"/>
      <c r="BG376" s="16"/>
      <c r="BH376" s="16"/>
      <c r="BI376" s="16"/>
      <c r="BJ376" s="16"/>
      <c r="BK376" s="16"/>
      <c r="BL376" s="16"/>
      <c r="BM376" s="16"/>
      <c r="BN376" s="16"/>
    </row>
    <row r="377" spans="1:66" x14ac:dyDescent="0.1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  <c r="AB377" s="16"/>
      <c r="AC377" s="16"/>
      <c r="AD377" s="16"/>
      <c r="AE377" s="16"/>
      <c r="AF377" s="16"/>
      <c r="AG377" s="16"/>
      <c r="AH377" s="16"/>
      <c r="AI377" s="16"/>
      <c r="AJ377" s="16"/>
      <c r="AK377" s="16"/>
      <c r="AL377" s="16"/>
      <c r="AM377" s="16"/>
      <c r="AN377" s="16"/>
      <c r="AO377" s="16"/>
      <c r="AP377" s="16"/>
      <c r="AQ377" s="16"/>
      <c r="AR377" s="16"/>
      <c r="AS377" s="16"/>
      <c r="AT377" s="16"/>
      <c r="AU377" s="16"/>
      <c r="AV377" s="16"/>
      <c r="AW377" s="16"/>
      <c r="AX377" s="16"/>
      <c r="AY377" s="16"/>
      <c r="AZ377" s="16"/>
      <c r="BA377" s="16"/>
      <c r="BB377" s="16"/>
      <c r="BC377" s="16"/>
      <c r="BD377" s="16"/>
      <c r="BE377" s="16"/>
      <c r="BF377" s="16"/>
      <c r="BG377" s="16"/>
      <c r="BH377" s="16"/>
      <c r="BI377" s="16"/>
      <c r="BJ377" s="16"/>
      <c r="BK377" s="16"/>
      <c r="BL377" s="16"/>
      <c r="BM377" s="16"/>
      <c r="BN377" s="16"/>
    </row>
    <row r="378" spans="1:66" x14ac:dyDescent="0.1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  <c r="AB378" s="16"/>
      <c r="AC378" s="16"/>
      <c r="AD378" s="16"/>
      <c r="AE378" s="16"/>
      <c r="AF378" s="16"/>
      <c r="AG378" s="16"/>
      <c r="AH378" s="16"/>
      <c r="AI378" s="16"/>
      <c r="AJ378" s="16"/>
      <c r="AK378" s="16"/>
      <c r="AL378" s="16"/>
      <c r="AM378" s="16"/>
      <c r="AN378" s="16"/>
      <c r="AO378" s="16"/>
      <c r="AP378" s="16"/>
      <c r="AQ378" s="16"/>
      <c r="AR378" s="16"/>
      <c r="AS378" s="16"/>
      <c r="AT378" s="16"/>
      <c r="AU378" s="16"/>
      <c r="AV378" s="16"/>
      <c r="AW378" s="16"/>
      <c r="AX378" s="16"/>
      <c r="AY378" s="16"/>
      <c r="AZ378" s="16"/>
      <c r="BA378" s="16"/>
      <c r="BB378" s="16"/>
      <c r="BC378" s="16"/>
      <c r="BD378" s="16"/>
      <c r="BE378" s="16"/>
      <c r="BF378" s="16"/>
      <c r="BG378" s="16"/>
      <c r="BH378" s="16"/>
      <c r="BI378" s="16"/>
      <c r="BJ378" s="16"/>
      <c r="BK378" s="16"/>
      <c r="BL378" s="16"/>
      <c r="BM378" s="16"/>
      <c r="BN378" s="16"/>
    </row>
    <row r="379" spans="1:66" x14ac:dyDescent="0.1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16"/>
      <c r="AB379" s="16"/>
      <c r="AC379" s="16"/>
      <c r="AD379" s="16"/>
      <c r="AE379" s="16"/>
      <c r="AF379" s="16"/>
      <c r="AG379" s="16"/>
      <c r="AH379" s="16"/>
      <c r="AI379" s="16"/>
      <c r="AJ379" s="16"/>
      <c r="AK379" s="16"/>
      <c r="AL379" s="16"/>
      <c r="AM379" s="16"/>
      <c r="AN379" s="16"/>
      <c r="AO379" s="16"/>
      <c r="AP379" s="16"/>
      <c r="AQ379" s="16"/>
      <c r="AR379" s="16"/>
      <c r="AS379" s="16"/>
      <c r="AT379" s="16"/>
      <c r="AU379" s="16"/>
      <c r="AV379" s="16"/>
      <c r="AW379" s="16"/>
      <c r="AX379" s="16"/>
      <c r="AY379" s="16"/>
      <c r="AZ379" s="16"/>
      <c r="BA379" s="16"/>
      <c r="BB379" s="16"/>
      <c r="BC379" s="16"/>
      <c r="BD379" s="16"/>
      <c r="BE379" s="16"/>
      <c r="BF379" s="16"/>
      <c r="BG379" s="16"/>
      <c r="BH379" s="16"/>
      <c r="BI379" s="16"/>
      <c r="BJ379" s="16"/>
      <c r="BK379" s="16"/>
      <c r="BL379" s="16"/>
      <c r="BM379" s="16"/>
      <c r="BN379" s="16"/>
    </row>
    <row r="380" spans="1:66" x14ac:dyDescent="0.1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  <c r="AB380" s="16"/>
      <c r="AC380" s="16"/>
      <c r="AD380" s="16"/>
      <c r="AE380" s="16"/>
      <c r="AF380" s="16"/>
      <c r="AG380" s="16"/>
      <c r="AH380" s="16"/>
      <c r="AI380" s="16"/>
      <c r="AJ380" s="16"/>
      <c r="AK380" s="16"/>
      <c r="AL380" s="16"/>
      <c r="AM380" s="16"/>
      <c r="AN380" s="16"/>
      <c r="AO380" s="16"/>
      <c r="AP380" s="16"/>
      <c r="AQ380" s="16"/>
      <c r="AR380" s="16"/>
      <c r="AS380" s="16"/>
      <c r="AT380" s="16"/>
      <c r="AU380" s="16"/>
      <c r="AV380" s="16"/>
      <c r="AW380" s="16"/>
      <c r="AX380" s="16"/>
      <c r="AY380" s="16"/>
      <c r="AZ380" s="16"/>
      <c r="BA380" s="16"/>
      <c r="BB380" s="16"/>
      <c r="BC380" s="16"/>
      <c r="BD380" s="16"/>
      <c r="BE380" s="16"/>
      <c r="BF380" s="16"/>
      <c r="BG380" s="16"/>
      <c r="BH380" s="16"/>
      <c r="BI380" s="16"/>
      <c r="BJ380" s="16"/>
      <c r="BK380" s="16"/>
      <c r="BL380" s="16"/>
      <c r="BM380" s="16"/>
      <c r="BN380" s="16"/>
    </row>
    <row r="381" spans="1:66" x14ac:dyDescent="0.1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  <c r="AB381" s="16"/>
      <c r="AC381" s="16"/>
      <c r="AD381" s="16"/>
      <c r="AE381" s="16"/>
      <c r="AF381" s="16"/>
      <c r="AG381" s="16"/>
      <c r="AH381" s="16"/>
      <c r="AI381" s="16"/>
      <c r="AJ381" s="16"/>
      <c r="AK381" s="16"/>
      <c r="AL381" s="16"/>
      <c r="AM381" s="16"/>
      <c r="AN381" s="16"/>
      <c r="AO381" s="16"/>
      <c r="AP381" s="16"/>
      <c r="AQ381" s="16"/>
      <c r="AR381" s="16"/>
      <c r="AS381" s="16"/>
      <c r="AT381" s="16"/>
      <c r="AU381" s="16"/>
      <c r="AV381" s="16"/>
      <c r="AW381" s="16"/>
      <c r="AX381" s="16"/>
      <c r="AY381" s="16"/>
      <c r="AZ381" s="16"/>
      <c r="BA381" s="16"/>
      <c r="BB381" s="16"/>
      <c r="BC381" s="16"/>
      <c r="BD381" s="16"/>
      <c r="BE381" s="16"/>
      <c r="BF381" s="16"/>
      <c r="BG381" s="16"/>
      <c r="BH381" s="16"/>
      <c r="BI381" s="16"/>
      <c r="BJ381" s="16"/>
      <c r="BK381" s="16"/>
      <c r="BL381" s="16"/>
      <c r="BM381" s="16"/>
      <c r="BN381" s="16"/>
    </row>
    <row r="382" spans="1:66" x14ac:dyDescent="0.1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16"/>
      <c r="AB382" s="16"/>
      <c r="AC382" s="16"/>
      <c r="AD382" s="16"/>
      <c r="AE382" s="16"/>
      <c r="AF382" s="16"/>
      <c r="AG382" s="16"/>
      <c r="AH382" s="16"/>
      <c r="AI382" s="16"/>
      <c r="AJ382" s="16"/>
      <c r="AK382" s="16"/>
      <c r="AL382" s="16"/>
      <c r="AM382" s="16"/>
      <c r="AN382" s="16"/>
      <c r="AO382" s="16"/>
      <c r="AP382" s="16"/>
      <c r="AQ382" s="16"/>
      <c r="AR382" s="16"/>
      <c r="AS382" s="16"/>
      <c r="AT382" s="16"/>
      <c r="AU382" s="16"/>
      <c r="AV382" s="16"/>
      <c r="AW382" s="16"/>
      <c r="AX382" s="16"/>
      <c r="AY382" s="16"/>
      <c r="AZ382" s="16"/>
      <c r="BA382" s="16"/>
      <c r="BB382" s="16"/>
      <c r="BC382" s="16"/>
      <c r="BD382" s="16"/>
      <c r="BE382" s="16"/>
      <c r="BF382" s="16"/>
      <c r="BG382" s="16"/>
      <c r="BH382" s="16"/>
      <c r="BI382" s="16"/>
      <c r="BJ382" s="16"/>
      <c r="BK382" s="16"/>
      <c r="BL382" s="16"/>
      <c r="BM382" s="16"/>
      <c r="BN382" s="16"/>
    </row>
    <row r="383" spans="1:66" x14ac:dyDescent="0.1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16"/>
      <c r="AB383" s="16"/>
      <c r="AC383" s="16"/>
      <c r="AD383" s="16"/>
      <c r="AE383" s="16"/>
      <c r="AF383" s="16"/>
      <c r="AG383" s="16"/>
      <c r="AH383" s="16"/>
      <c r="AI383" s="16"/>
      <c r="AJ383" s="16"/>
      <c r="AK383" s="16"/>
      <c r="AL383" s="16"/>
      <c r="AM383" s="16"/>
      <c r="AN383" s="16"/>
      <c r="AO383" s="16"/>
      <c r="AP383" s="16"/>
      <c r="AQ383" s="16"/>
      <c r="AR383" s="16"/>
      <c r="AS383" s="16"/>
      <c r="AT383" s="16"/>
      <c r="AU383" s="16"/>
      <c r="AV383" s="16"/>
      <c r="AW383" s="16"/>
      <c r="AX383" s="16"/>
      <c r="AY383" s="16"/>
      <c r="AZ383" s="16"/>
      <c r="BA383" s="16"/>
      <c r="BB383" s="16"/>
      <c r="BC383" s="16"/>
      <c r="BD383" s="16"/>
      <c r="BE383" s="16"/>
      <c r="BF383" s="16"/>
      <c r="BG383" s="16"/>
      <c r="BH383" s="16"/>
      <c r="BI383" s="16"/>
      <c r="BJ383" s="16"/>
      <c r="BK383" s="16"/>
      <c r="BL383" s="16"/>
      <c r="BM383" s="16"/>
      <c r="BN383" s="16"/>
    </row>
    <row r="384" spans="1:66" x14ac:dyDescent="0.1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16"/>
      <c r="AB384" s="16"/>
      <c r="AC384" s="16"/>
      <c r="AD384" s="16"/>
      <c r="AE384" s="16"/>
      <c r="AF384" s="16"/>
      <c r="AG384" s="16"/>
      <c r="AH384" s="16"/>
      <c r="AI384" s="16"/>
      <c r="AJ384" s="16"/>
      <c r="AK384" s="16"/>
      <c r="AL384" s="16"/>
      <c r="AM384" s="16"/>
      <c r="AN384" s="16"/>
      <c r="AO384" s="16"/>
      <c r="AP384" s="16"/>
      <c r="AQ384" s="16"/>
      <c r="AR384" s="16"/>
      <c r="AS384" s="16"/>
      <c r="AT384" s="16"/>
      <c r="AU384" s="16"/>
      <c r="AV384" s="16"/>
      <c r="AW384" s="16"/>
      <c r="AX384" s="16"/>
      <c r="AY384" s="16"/>
      <c r="AZ384" s="16"/>
      <c r="BA384" s="16"/>
      <c r="BB384" s="16"/>
      <c r="BC384" s="16"/>
      <c r="BD384" s="16"/>
      <c r="BE384" s="16"/>
      <c r="BF384" s="16"/>
      <c r="BG384" s="16"/>
      <c r="BH384" s="16"/>
      <c r="BI384" s="16"/>
      <c r="BJ384" s="16"/>
      <c r="BK384" s="16"/>
      <c r="BL384" s="16"/>
      <c r="BM384" s="16"/>
      <c r="BN384" s="16"/>
    </row>
    <row r="385" spans="1:66" x14ac:dyDescent="0.1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16"/>
      <c r="AB385" s="16"/>
      <c r="AC385" s="16"/>
      <c r="AD385" s="16"/>
      <c r="AE385" s="16"/>
      <c r="AF385" s="16"/>
      <c r="AG385" s="16"/>
      <c r="AH385" s="16"/>
      <c r="AI385" s="16"/>
      <c r="AJ385" s="16"/>
      <c r="AK385" s="16"/>
      <c r="AL385" s="16"/>
      <c r="AM385" s="16"/>
      <c r="AN385" s="16"/>
      <c r="AO385" s="16"/>
      <c r="AP385" s="16"/>
      <c r="AQ385" s="16"/>
      <c r="AR385" s="16"/>
      <c r="AS385" s="16"/>
      <c r="AT385" s="16"/>
      <c r="AU385" s="16"/>
      <c r="AV385" s="16"/>
      <c r="AW385" s="16"/>
      <c r="AX385" s="16"/>
      <c r="AY385" s="16"/>
      <c r="AZ385" s="16"/>
      <c r="BA385" s="16"/>
      <c r="BB385" s="16"/>
      <c r="BC385" s="16"/>
      <c r="BD385" s="16"/>
      <c r="BE385" s="16"/>
      <c r="BF385" s="16"/>
      <c r="BG385" s="16"/>
      <c r="BH385" s="16"/>
      <c r="BI385" s="16"/>
      <c r="BJ385" s="16"/>
      <c r="BK385" s="16"/>
      <c r="BL385" s="16"/>
      <c r="BM385" s="16"/>
      <c r="BN385" s="16"/>
    </row>
    <row r="386" spans="1:66" x14ac:dyDescent="0.1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16"/>
      <c r="AB386" s="16"/>
      <c r="AC386" s="16"/>
      <c r="AD386" s="16"/>
      <c r="AE386" s="16"/>
      <c r="AF386" s="16"/>
      <c r="AG386" s="16"/>
      <c r="AH386" s="16"/>
      <c r="AI386" s="16"/>
      <c r="AJ386" s="16"/>
      <c r="AK386" s="16"/>
      <c r="AL386" s="16"/>
      <c r="AM386" s="16"/>
      <c r="AN386" s="16"/>
      <c r="AO386" s="16"/>
      <c r="AP386" s="16"/>
      <c r="AQ386" s="16"/>
      <c r="AR386" s="16"/>
      <c r="AS386" s="16"/>
      <c r="AT386" s="16"/>
      <c r="AU386" s="16"/>
      <c r="AV386" s="16"/>
      <c r="AW386" s="16"/>
      <c r="AX386" s="16"/>
      <c r="AY386" s="16"/>
      <c r="AZ386" s="16"/>
      <c r="BA386" s="16"/>
      <c r="BB386" s="16"/>
      <c r="BC386" s="16"/>
      <c r="BD386" s="16"/>
      <c r="BE386" s="16"/>
      <c r="BF386" s="16"/>
      <c r="BG386" s="16"/>
      <c r="BH386" s="16"/>
      <c r="BI386" s="16"/>
      <c r="BJ386" s="16"/>
      <c r="BK386" s="16"/>
      <c r="BL386" s="16"/>
      <c r="BM386" s="16"/>
      <c r="BN386" s="16"/>
    </row>
    <row r="387" spans="1:66" x14ac:dyDescent="0.1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  <c r="AB387" s="16"/>
      <c r="AC387" s="16"/>
      <c r="AD387" s="16"/>
      <c r="AE387" s="16"/>
      <c r="AF387" s="16"/>
      <c r="AG387" s="16"/>
      <c r="AH387" s="16"/>
      <c r="AI387" s="16"/>
      <c r="AJ387" s="16"/>
      <c r="AK387" s="16"/>
      <c r="AL387" s="16"/>
      <c r="AM387" s="16"/>
      <c r="AN387" s="16"/>
      <c r="AO387" s="16"/>
      <c r="AP387" s="16"/>
      <c r="AQ387" s="16"/>
      <c r="AR387" s="16"/>
      <c r="AS387" s="16"/>
      <c r="AT387" s="16"/>
      <c r="AU387" s="16"/>
      <c r="AV387" s="16"/>
      <c r="AW387" s="16"/>
      <c r="AX387" s="16"/>
      <c r="AY387" s="16"/>
      <c r="AZ387" s="16"/>
      <c r="BA387" s="16"/>
      <c r="BB387" s="16"/>
      <c r="BC387" s="16"/>
      <c r="BD387" s="16"/>
      <c r="BE387" s="16"/>
      <c r="BF387" s="16"/>
      <c r="BG387" s="16"/>
      <c r="BH387" s="16"/>
      <c r="BI387" s="16"/>
      <c r="BJ387" s="16"/>
      <c r="BK387" s="16"/>
      <c r="BL387" s="16"/>
      <c r="BM387" s="16"/>
      <c r="BN387" s="16"/>
    </row>
    <row r="388" spans="1:66" x14ac:dyDescent="0.1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16"/>
      <c r="AB388" s="16"/>
      <c r="AC388" s="16"/>
      <c r="AD388" s="16"/>
      <c r="AE388" s="16"/>
      <c r="AF388" s="16"/>
      <c r="AG388" s="16"/>
      <c r="AH388" s="16"/>
      <c r="AI388" s="16"/>
      <c r="AJ388" s="16"/>
      <c r="AK388" s="16"/>
      <c r="AL388" s="16"/>
      <c r="AM388" s="16"/>
      <c r="AN388" s="16"/>
      <c r="AO388" s="16"/>
      <c r="AP388" s="16"/>
      <c r="AQ388" s="16"/>
      <c r="AR388" s="16"/>
      <c r="AS388" s="16"/>
      <c r="AT388" s="16"/>
      <c r="AU388" s="16"/>
      <c r="AV388" s="16"/>
      <c r="AW388" s="16"/>
      <c r="AX388" s="16"/>
      <c r="AY388" s="16"/>
      <c r="AZ388" s="16"/>
      <c r="BA388" s="16"/>
      <c r="BB388" s="16"/>
      <c r="BC388" s="16"/>
      <c r="BD388" s="16"/>
      <c r="BE388" s="16"/>
      <c r="BF388" s="16"/>
      <c r="BG388" s="16"/>
      <c r="BH388" s="16"/>
      <c r="BI388" s="16"/>
      <c r="BJ388" s="16"/>
      <c r="BK388" s="16"/>
      <c r="BL388" s="16"/>
      <c r="BM388" s="16"/>
      <c r="BN388" s="16"/>
    </row>
    <row r="389" spans="1:66" x14ac:dyDescent="0.1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16"/>
      <c r="AB389" s="16"/>
      <c r="AC389" s="16"/>
      <c r="AD389" s="16"/>
      <c r="AE389" s="16"/>
      <c r="AF389" s="16"/>
      <c r="AG389" s="16"/>
      <c r="AH389" s="16"/>
      <c r="AI389" s="16"/>
      <c r="AJ389" s="16"/>
      <c r="AK389" s="16"/>
      <c r="AL389" s="16"/>
      <c r="AM389" s="16"/>
      <c r="AN389" s="16"/>
      <c r="AO389" s="16"/>
      <c r="AP389" s="16"/>
      <c r="AQ389" s="16"/>
      <c r="AR389" s="16"/>
      <c r="AS389" s="16"/>
      <c r="AT389" s="16"/>
      <c r="AU389" s="16"/>
      <c r="AV389" s="16"/>
      <c r="AW389" s="16"/>
      <c r="AX389" s="16"/>
      <c r="AY389" s="16"/>
      <c r="AZ389" s="16"/>
      <c r="BA389" s="16"/>
      <c r="BB389" s="16"/>
      <c r="BC389" s="16"/>
      <c r="BD389" s="16"/>
      <c r="BE389" s="16"/>
      <c r="BF389" s="16"/>
      <c r="BG389" s="16"/>
      <c r="BH389" s="16"/>
      <c r="BI389" s="16"/>
      <c r="BJ389" s="16"/>
      <c r="BK389" s="16"/>
      <c r="BL389" s="16"/>
      <c r="BM389" s="16"/>
      <c r="BN389" s="16"/>
    </row>
    <row r="390" spans="1:66" x14ac:dyDescent="0.1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6"/>
      <c r="AB390" s="16"/>
      <c r="AC390" s="16"/>
      <c r="AD390" s="16"/>
      <c r="AE390" s="16"/>
      <c r="AF390" s="16"/>
      <c r="AG390" s="16"/>
      <c r="AH390" s="16"/>
      <c r="AI390" s="16"/>
      <c r="AJ390" s="16"/>
      <c r="AK390" s="16"/>
      <c r="AL390" s="16"/>
      <c r="AM390" s="16"/>
      <c r="AN390" s="16"/>
      <c r="AO390" s="16"/>
      <c r="AP390" s="16"/>
      <c r="AQ390" s="16"/>
      <c r="AR390" s="16"/>
      <c r="AS390" s="16"/>
      <c r="AT390" s="16"/>
      <c r="AU390" s="16"/>
      <c r="AV390" s="16"/>
      <c r="AW390" s="16"/>
      <c r="AX390" s="16"/>
      <c r="AY390" s="16"/>
      <c r="AZ390" s="16"/>
      <c r="BA390" s="16"/>
      <c r="BB390" s="16"/>
      <c r="BC390" s="16"/>
      <c r="BD390" s="16"/>
      <c r="BE390" s="16"/>
      <c r="BF390" s="16"/>
      <c r="BG390" s="16"/>
      <c r="BH390" s="16"/>
      <c r="BI390" s="16"/>
      <c r="BJ390" s="16"/>
      <c r="BK390" s="16"/>
      <c r="BL390" s="16"/>
      <c r="BM390" s="16"/>
      <c r="BN390" s="16"/>
    </row>
    <row r="391" spans="1:66" x14ac:dyDescent="0.1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  <c r="AB391" s="16"/>
      <c r="AC391" s="16"/>
      <c r="AD391" s="16"/>
      <c r="AE391" s="16"/>
      <c r="AF391" s="16"/>
      <c r="AG391" s="16"/>
      <c r="AH391" s="16"/>
      <c r="AI391" s="16"/>
      <c r="AJ391" s="16"/>
      <c r="AK391" s="16"/>
      <c r="AL391" s="16"/>
      <c r="AM391" s="16"/>
      <c r="AN391" s="16"/>
      <c r="AO391" s="16"/>
      <c r="AP391" s="16"/>
      <c r="AQ391" s="16"/>
      <c r="AR391" s="16"/>
      <c r="AS391" s="16"/>
      <c r="AT391" s="16"/>
      <c r="AU391" s="16"/>
      <c r="AV391" s="16"/>
      <c r="AW391" s="16"/>
      <c r="AX391" s="16"/>
      <c r="AY391" s="16"/>
      <c r="AZ391" s="16"/>
      <c r="BA391" s="16"/>
      <c r="BB391" s="16"/>
      <c r="BC391" s="16"/>
      <c r="BD391" s="16"/>
      <c r="BE391" s="16"/>
      <c r="BF391" s="16"/>
      <c r="BG391" s="16"/>
      <c r="BH391" s="16"/>
      <c r="BI391" s="16"/>
      <c r="BJ391" s="16"/>
      <c r="BK391" s="16"/>
      <c r="BL391" s="16"/>
      <c r="BM391" s="16"/>
      <c r="BN391" s="16"/>
    </row>
    <row r="392" spans="1:66" x14ac:dyDescent="0.1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16"/>
      <c r="AB392" s="16"/>
      <c r="AC392" s="16"/>
      <c r="AD392" s="16"/>
      <c r="AE392" s="16"/>
      <c r="AF392" s="16"/>
      <c r="AG392" s="16"/>
      <c r="AH392" s="16"/>
      <c r="AI392" s="16"/>
      <c r="AJ392" s="16"/>
      <c r="AK392" s="16"/>
      <c r="AL392" s="16"/>
      <c r="AM392" s="16"/>
      <c r="AN392" s="16"/>
      <c r="AO392" s="16"/>
      <c r="AP392" s="16"/>
      <c r="AQ392" s="16"/>
      <c r="AR392" s="16"/>
      <c r="AS392" s="16"/>
      <c r="AT392" s="16"/>
      <c r="AU392" s="16"/>
      <c r="AV392" s="16"/>
      <c r="AW392" s="16"/>
      <c r="AX392" s="16"/>
      <c r="AY392" s="16"/>
      <c r="AZ392" s="16"/>
      <c r="BA392" s="16"/>
      <c r="BB392" s="16"/>
      <c r="BC392" s="16"/>
      <c r="BD392" s="16"/>
      <c r="BE392" s="16"/>
      <c r="BF392" s="16"/>
      <c r="BG392" s="16"/>
      <c r="BH392" s="16"/>
      <c r="BI392" s="16"/>
      <c r="BJ392" s="16"/>
      <c r="BK392" s="16"/>
      <c r="BL392" s="16"/>
      <c r="BM392" s="16"/>
      <c r="BN392" s="16"/>
    </row>
    <row r="393" spans="1:66" x14ac:dyDescent="0.1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16"/>
      <c r="AB393" s="16"/>
      <c r="AC393" s="16"/>
      <c r="AD393" s="16"/>
      <c r="AE393" s="16"/>
      <c r="AF393" s="16"/>
      <c r="AG393" s="16"/>
      <c r="AH393" s="16"/>
      <c r="AI393" s="16"/>
      <c r="AJ393" s="16"/>
      <c r="AK393" s="16"/>
      <c r="AL393" s="16"/>
      <c r="AM393" s="16"/>
      <c r="AN393" s="16"/>
      <c r="AO393" s="16"/>
      <c r="AP393" s="16"/>
      <c r="AQ393" s="16"/>
      <c r="AR393" s="16"/>
      <c r="AS393" s="16"/>
      <c r="AT393" s="16"/>
      <c r="AU393" s="16"/>
      <c r="AV393" s="16"/>
      <c r="AW393" s="16"/>
      <c r="AX393" s="16"/>
      <c r="AY393" s="16"/>
      <c r="AZ393" s="16"/>
      <c r="BA393" s="16"/>
      <c r="BB393" s="16"/>
      <c r="BC393" s="16"/>
      <c r="BD393" s="16"/>
      <c r="BE393" s="16"/>
      <c r="BF393" s="16"/>
      <c r="BG393" s="16"/>
      <c r="BH393" s="16"/>
      <c r="BI393" s="16"/>
      <c r="BJ393" s="16"/>
      <c r="BK393" s="16"/>
      <c r="BL393" s="16"/>
      <c r="BM393" s="16"/>
      <c r="BN393" s="16"/>
    </row>
    <row r="394" spans="1:66" x14ac:dyDescent="0.1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16"/>
      <c r="AB394" s="16"/>
      <c r="AC394" s="16"/>
      <c r="AD394" s="16"/>
      <c r="AE394" s="16"/>
      <c r="AF394" s="16"/>
      <c r="AG394" s="16"/>
      <c r="AH394" s="16"/>
      <c r="AI394" s="16"/>
      <c r="AJ394" s="16"/>
      <c r="AK394" s="16"/>
      <c r="AL394" s="16"/>
      <c r="AM394" s="16"/>
      <c r="AN394" s="16"/>
      <c r="AO394" s="16"/>
      <c r="AP394" s="16"/>
      <c r="AQ394" s="16"/>
      <c r="AR394" s="16"/>
      <c r="AS394" s="16"/>
      <c r="AT394" s="16"/>
      <c r="AU394" s="16"/>
      <c r="AV394" s="16"/>
      <c r="AW394" s="16"/>
      <c r="AX394" s="16"/>
      <c r="AY394" s="16"/>
      <c r="AZ394" s="16"/>
      <c r="BA394" s="16"/>
      <c r="BB394" s="16"/>
      <c r="BC394" s="16"/>
      <c r="BD394" s="16"/>
      <c r="BE394" s="16"/>
      <c r="BF394" s="16"/>
      <c r="BG394" s="16"/>
      <c r="BH394" s="16"/>
      <c r="BI394" s="16"/>
      <c r="BJ394" s="16"/>
      <c r="BK394" s="16"/>
      <c r="BL394" s="16"/>
      <c r="BM394" s="16"/>
      <c r="BN394" s="16"/>
    </row>
    <row r="395" spans="1:66" x14ac:dyDescent="0.1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  <c r="AB395" s="16"/>
      <c r="AC395" s="16"/>
      <c r="AD395" s="16"/>
      <c r="AE395" s="16"/>
      <c r="AF395" s="16"/>
      <c r="AG395" s="16"/>
      <c r="AH395" s="16"/>
      <c r="AI395" s="16"/>
      <c r="AJ395" s="16"/>
      <c r="AK395" s="16"/>
      <c r="AL395" s="16"/>
      <c r="AM395" s="16"/>
      <c r="AN395" s="16"/>
      <c r="AO395" s="16"/>
      <c r="AP395" s="16"/>
      <c r="AQ395" s="16"/>
      <c r="AR395" s="16"/>
      <c r="AS395" s="16"/>
      <c r="AT395" s="16"/>
      <c r="AU395" s="16"/>
      <c r="AV395" s="16"/>
      <c r="AW395" s="16"/>
      <c r="AX395" s="16"/>
      <c r="AY395" s="16"/>
      <c r="AZ395" s="16"/>
      <c r="BA395" s="16"/>
      <c r="BB395" s="16"/>
      <c r="BC395" s="16"/>
      <c r="BD395" s="16"/>
      <c r="BE395" s="16"/>
      <c r="BF395" s="16"/>
      <c r="BG395" s="16"/>
      <c r="BH395" s="16"/>
      <c r="BI395" s="16"/>
      <c r="BJ395" s="16"/>
      <c r="BK395" s="16"/>
      <c r="BL395" s="16"/>
      <c r="BM395" s="16"/>
      <c r="BN395" s="16"/>
    </row>
    <row r="396" spans="1:66" x14ac:dyDescent="0.1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  <c r="AB396" s="16"/>
      <c r="AC396" s="16"/>
      <c r="AD396" s="16"/>
      <c r="AE396" s="16"/>
      <c r="AF396" s="16"/>
      <c r="AG396" s="16"/>
      <c r="AH396" s="16"/>
      <c r="AI396" s="16"/>
      <c r="AJ396" s="16"/>
      <c r="AK396" s="16"/>
      <c r="AL396" s="16"/>
      <c r="AM396" s="16"/>
      <c r="AN396" s="16"/>
      <c r="AO396" s="16"/>
      <c r="AP396" s="16"/>
      <c r="AQ396" s="16"/>
      <c r="AR396" s="16"/>
      <c r="AS396" s="16"/>
      <c r="AT396" s="16"/>
      <c r="AU396" s="16"/>
      <c r="AV396" s="16"/>
      <c r="AW396" s="16"/>
      <c r="AX396" s="16"/>
      <c r="AY396" s="16"/>
      <c r="AZ396" s="16"/>
      <c r="BA396" s="16"/>
      <c r="BB396" s="16"/>
      <c r="BC396" s="16"/>
      <c r="BD396" s="16"/>
      <c r="BE396" s="16"/>
      <c r="BF396" s="16"/>
      <c r="BG396" s="16"/>
      <c r="BH396" s="16"/>
      <c r="BI396" s="16"/>
      <c r="BJ396" s="16"/>
      <c r="BK396" s="16"/>
      <c r="BL396" s="16"/>
      <c r="BM396" s="16"/>
      <c r="BN396" s="16"/>
    </row>
    <row r="397" spans="1:66" x14ac:dyDescent="0.1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  <c r="AA397" s="16"/>
      <c r="AB397" s="16"/>
      <c r="AC397" s="16"/>
      <c r="AD397" s="16"/>
      <c r="AE397" s="16"/>
      <c r="AF397" s="16"/>
      <c r="AG397" s="16"/>
      <c r="AH397" s="16"/>
      <c r="AI397" s="16"/>
      <c r="AJ397" s="16"/>
      <c r="AK397" s="16"/>
      <c r="AL397" s="16"/>
      <c r="AM397" s="16"/>
      <c r="AN397" s="16"/>
      <c r="AO397" s="16"/>
      <c r="AP397" s="16"/>
      <c r="AQ397" s="16"/>
      <c r="AR397" s="16"/>
      <c r="AS397" s="16"/>
      <c r="AT397" s="16"/>
      <c r="AU397" s="16"/>
      <c r="AV397" s="16"/>
      <c r="AW397" s="16"/>
      <c r="AX397" s="16"/>
      <c r="AY397" s="16"/>
      <c r="AZ397" s="16"/>
      <c r="BA397" s="16"/>
      <c r="BB397" s="16"/>
      <c r="BC397" s="16"/>
      <c r="BD397" s="16"/>
      <c r="BE397" s="16"/>
      <c r="BF397" s="16"/>
      <c r="BG397" s="16"/>
      <c r="BH397" s="16"/>
      <c r="BI397" s="16"/>
      <c r="BJ397" s="16"/>
      <c r="BK397" s="16"/>
      <c r="BL397" s="16"/>
      <c r="BM397" s="16"/>
      <c r="BN397" s="16"/>
    </row>
    <row r="398" spans="1:66" x14ac:dyDescent="0.1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  <c r="AA398" s="16"/>
      <c r="AB398" s="16"/>
      <c r="AC398" s="16"/>
      <c r="AD398" s="16"/>
      <c r="AE398" s="16"/>
      <c r="AF398" s="16"/>
      <c r="AG398" s="16"/>
      <c r="AH398" s="16"/>
      <c r="AI398" s="16"/>
      <c r="AJ398" s="16"/>
      <c r="AK398" s="16"/>
      <c r="AL398" s="16"/>
      <c r="AM398" s="16"/>
      <c r="AN398" s="16"/>
      <c r="AO398" s="16"/>
      <c r="AP398" s="16"/>
      <c r="AQ398" s="16"/>
      <c r="AR398" s="16"/>
      <c r="AS398" s="16"/>
      <c r="AT398" s="16"/>
      <c r="AU398" s="16"/>
      <c r="AV398" s="16"/>
      <c r="AW398" s="16"/>
      <c r="AX398" s="16"/>
      <c r="AY398" s="16"/>
      <c r="AZ398" s="16"/>
      <c r="BA398" s="16"/>
      <c r="BB398" s="16"/>
      <c r="BC398" s="16"/>
      <c r="BD398" s="16"/>
      <c r="BE398" s="16"/>
      <c r="BF398" s="16"/>
      <c r="BG398" s="16"/>
      <c r="BH398" s="16"/>
      <c r="BI398" s="16"/>
      <c r="BJ398" s="16"/>
      <c r="BK398" s="16"/>
      <c r="BL398" s="16"/>
      <c r="BM398" s="16"/>
      <c r="BN398" s="16"/>
    </row>
    <row r="399" spans="1:66" x14ac:dyDescent="0.1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  <c r="AA399" s="16"/>
      <c r="AB399" s="16"/>
      <c r="AC399" s="16"/>
      <c r="AD399" s="16"/>
      <c r="AE399" s="16"/>
      <c r="AF399" s="16"/>
      <c r="AG399" s="16"/>
      <c r="AH399" s="16"/>
      <c r="AI399" s="16"/>
      <c r="AJ399" s="16"/>
      <c r="AK399" s="16"/>
      <c r="AL399" s="16"/>
      <c r="AM399" s="16"/>
      <c r="AN399" s="16"/>
      <c r="AO399" s="16"/>
      <c r="AP399" s="16"/>
      <c r="AQ399" s="16"/>
      <c r="AR399" s="16"/>
      <c r="AS399" s="16"/>
      <c r="AT399" s="16"/>
      <c r="AU399" s="16"/>
      <c r="AV399" s="16"/>
      <c r="AW399" s="16"/>
      <c r="AX399" s="16"/>
      <c r="AY399" s="16"/>
      <c r="AZ399" s="16"/>
      <c r="BA399" s="16"/>
      <c r="BB399" s="16"/>
      <c r="BC399" s="16"/>
      <c r="BD399" s="16"/>
      <c r="BE399" s="16"/>
      <c r="BF399" s="16"/>
      <c r="BG399" s="16"/>
      <c r="BH399" s="16"/>
      <c r="BI399" s="16"/>
      <c r="BJ399" s="16"/>
      <c r="BK399" s="16"/>
      <c r="BL399" s="16"/>
      <c r="BM399" s="16"/>
      <c r="BN399" s="16"/>
    </row>
    <row r="400" spans="1:66" x14ac:dyDescent="0.1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  <c r="AA400" s="16"/>
      <c r="AB400" s="16"/>
      <c r="AC400" s="16"/>
      <c r="AD400" s="16"/>
      <c r="AE400" s="16"/>
      <c r="AF400" s="16"/>
      <c r="AG400" s="16"/>
      <c r="AH400" s="16"/>
      <c r="AI400" s="16"/>
      <c r="AJ400" s="16"/>
      <c r="AK400" s="16"/>
      <c r="AL400" s="16"/>
      <c r="AM400" s="16"/>
      <c r="AN400" s="16"/>
      <c r="AO400" s="16"/>
      <c r="AP400" s="16"/>
      <c r="AQ400" s="16"/>
      <c r="AR400" s="16"/>
      <c r="AS400" s="16"/>
      <c r="AT400" s="16"/>
      <c r="AU400" s="16"/>
      <c r="AV400" s="16"/>
      <c r="AW400" s="16"/>
      <c r="AX400" s="16"/>
      <c r="AY400" s="16"/>
      <c r="AZ400" s="16"/>
      <c r="BA400" s="16"/>
      <c r="BB400" s="16"/>
      <c r="BC400" s="16"/>
      <c r="BD400" s="16"/>
      <c r="BE400" s="16"/>
      <c r="BF400" s="16"/>
      <c r="BG400" s="16"/>
      <c r="BH400" s="16"/>
      <c r="BI400" s="16"/>
      <c r="BJ400" s="16"/>
      <c r="BK400" s="16"/>
      <c r="BL400" s="16"/>
      <c r="BM400" s="16"/>
      <c r="BN400" s="16"/>
    </row>
    <row r="401" spans="1:66" x14ac:dyDescent="0.1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  <c r="AA401" s="16"/>
      <c r="AB401" s="16"/>
      <c r="AC401" s="16"/>
      <c r="AD401" s="16"/>
      <c r="AE401" s="16"/>
      <c r="AF401" s="16"/>
      <c r="AG401" s="16"/>
      <c r="AH401" s="16"/>
      <c r="AI401" s="16"/>
      <c r="AJ401" s="16"/>
      <c r="AK401" s="16"/>
      <c r="AL401" s="16"/>
      <c r="AM401" s="16"/>
      <c r="AN401" s="16"/>
      <c r="AO401" s="16"/>
      <c r="AP401" s="16"/>
      <c r="AQ401" s="16"/>
      <c r="AR401" s="16"/>
      <c r="AS401" s="16"/>
      <c r="AT401" s="16"/>
      <c r="AU401" s="16"/>
      <c r="AV401" s="16"/>
      <c r="AW401" s="16"/>
      <c r="AX401" s="16"/>
      <c r="AY401" s="16"/>
      <c r="AZ401" s="16"/>
      <c r="BA401" s="16"/>
      <c r="BB401" s="16"/>
      <c r="BC401" s="16"/>
      <c r="BD401" s="16"/>
      <c r="BE401" s="16"/>
      <c r="BF401" s="16"/>
      <c r="BG401" s="16"/>
      <c r="BH401" s="16"/>
      <c r="BI401" s="16"/>
      <c r="BJ401" s="16"/>
      <c r="BK401" s="16"/>
      <c r="BL401" s="16"/>
      <c r="BM401" s="16"/>
      <c r="BN401" s="16"/>
    </row>
    <row r="402" spans="1:66" x14ac:dyDescent="0.1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  <c r="AA402" s="16"/>
      <c r="AB402" s="16"/>
      <c r="AC402" s="16"/>
      <c r="AD402" s="16"/>
      <c r="AE402" s="16"/>
      <c r="AF402" s="16"/>
      <c r="AG402" s="16"/>
      <c r="AH402" s="16"/>
      <c r="AI402" s="16"/>
      <c r="AJ402" s="16"/>
      <c r="AK402" s="16"/>
      <c r="AL402" s="16"/>
      <c r="AM402" s="16"/>
      <c r="AN402" s="16"/>
      <c r="AO402" s="16"/>
      <c r="AP402" s="16"/>
      <c r="AQ402" s="16"/>
      <c r="AR402" s="16"/>
      <c r="AS402" s="16"/>
      <c r="AT402" s="16"/>
      <c r="AU402" s="16"/>
      <c r="AV402" s="16"/>
      <c r="AW402" s="16"/>
      <c r="AX402" s="16"/>
      <c r="AY402" s="16"/>
      <c r="AZ402" s="16"/>
      <c r="BA402" s="16"/>
      <c r="BB402" s="16"/>
      <c r="BC402" s="16"/>
      <c r="BD402" s="16"/>
      <c r="BE402" s="16"/>
      <c r="BF402" s="16"/>
      <c r="BG402" s="16"/>
      <c r="BH402" s="16"/>
      <c r="BI402" s="16"/>
      <c r="BJ402" s="16"/>
      <c r="BK402" s="16"/>
      <c r="BL402" s="16"/>
      <c r="BM402" s="16"/>
      <c r="BN402" s="16"/>
    </row>
    <row r="403" spans="1:66" x14ac:dyDescent="0.1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  <c r="AA403" s="16"/>
      <c r="AB403" s="16"/>
      <c r="AC403" s="16"/>
      <c r="AD403" s="16"/>
      <c r="AE403" s="16"/>
      <c r="AF403" s="16"/>
      <c r="AG403" s="16"/>
      <c r="AH403" s="16"/>
      <c r="AI403" s="16"/>
      <c r="AJ403" s="16"/>
      <c r="AK403" s="16"/>
      <c r="AL403" s="16"/>
      <c r="AM403" s="16"/>
      <c r="AN403" s="16"/>
      <c r="AO403" s="16"/>
      <c r="AP403" s="16"/>
      <c r="AQ403" s="16"/>
      <c r="AR403" s="16"/>
      <c r="AS403" s="16"/>
      <c r="AT403" s="16"/>
      <c r="AU403" s="16"/>
      <c r="AV403" s="16"/>
      <c r="AW403" s="16"/>
      <c r="AX403" s="16"/>
      <c r="AY403" s="16"/>
      <c r="AZ403" s="16"/>
      <c r="BA403" s="16"/>
      <c r="BB403" s="16"/>
      <c r="BC403" s="16"/>
      <c r="BD403" s="16"/>
      <c r="BE403" s="16"/>
      <c r="BF403" s="16"/>
      <c r="BG403" s="16"/>
      <c r="BH403" s="16"/>
      <c r="BI403" s="16"/>
      <c r="BJ403" s="16"/>
      <c r="BK403" s="16"/>
      <c r="BL403" s="16"/>
      <c r="BM403" s="16"/>
      <c r="BN403" s="16"/>
    </row>
    <row r="404" spans="1:66" x14ac:dyDescent="0.1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  <c r="AA404" s="16"/>
      <c r="AB404" s="16"/>
      <c r="AC404" s="16"/>
      <c r="AD404" s="16"/>
      <c r="AE404" s="16"/>
      <c r="AF404" s="16"/>
      <c r="AG404" s="16"/>
      <c r="AH404" s="16"/>
      <c r="AI404" s="16"/>
      <c r="AJ404" s="16"/>
      <c r="AK404" s="16"/>
      <c r="AL404" s="16"/>
      <c r="AM404" s="16"/>
      <c r="AN404" s="16"/>
      <c r="AO404" s="16"/>
      <c r="AP404" s="16"/>
      <c r="AQ404" s="16"/>
      <c r="AR404" s="16"/>
      <c r="AS404" s="16"/>
      <c r="AT404" s="16"/>
      <c r="AU404" s="16"/>
      <c r="AV404" s="16"/>
      <c r="AW404" s="16"/>
      <c r="AX404" s="16"/>
      <c r="AY404" s="16"/>
      <c r="AZ404" s="16"/>
      <c r="BA404" s="16"/>
      <c r="BB404" s="16"/>
      <c r="BC404" s="16"/>
      <c r="BD404" s="16"/>
      <c r="BE404" s="16"/>
      <c r="BF404" s="16"/>
      <c r="BG404" s="16"/>
      <c r="BH404" s="16"/>
      <c r="BI404" s="16"/>
      <c r="BJ404" s="16"/>
      <c r="BK404" s="16"/>
      <c r="BL404" s="16"/>
      <c r="BM404" s="16"/>
      <c r="BN404" s="16"/>
    </row>
    <row r="405" spans="1:66" x14ac:dyDescent="0.1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  <c r="AA405" s="16"/>
      <c r="AB405" s="16"/>
      <c r="AC405" s="16"/>
      <c r="AD405" s="16"/>
      <c r="AE405" s="16"/>
      <c r="AF405" s="16"/>
      <c r="AG405" s="16"/>
      <c r="AH405" s="16"/>
      <c r="AI405" s="16"/>
      <c r="AJ405" s="16"/>
      <c r="AK405" s="16"/>
      <c r="AL405" s="16"/>
      <c r="AM405" s="16"/>
      <c r="AN405" s="16"/>
      <c r="AO405" s="16"/>
      <c r="AP405" s="16"/>
      <c r="AQ405" s="16"/>
      <c r="AR405" s="16"/>
      <c r="AS405" s="16"/>
      <c r="AT405" s="16"/>
      <c r="AU405" s="16"/>
      <c r="AV405" s="16"/>
      <c r="AW405" s="16"/>
      <c r="AX405" s="16"/>
      <c r="AY405" s="16"/>
      <c r="AZ405" s="16"/>
      <c r="BA405" s="16"/>
      <c r="BB405" s="16"/>
      <c r="BC405" s="16"/>
      <c r="BD405" s="16"/>
      <c r="BE405" s="16"/>
      <c r="BF405" s="16"/>
      <c r="BG405" s="16"/>
      <c r="BH405" s="16"/>
      <c r="BI405" s="16"/>
      <c r="BJ405" s="16"/>
      <c r="BK405" s="16"/>
      <c r="BL405" s="16"/>
      <c r="BM405" s="16"/>
      <c r="BN405" s="16"/>
    </row>
    <row r="406" spans="1:66" x14ac:dyDescent="0.1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  <c r="AA406" s="16"/>
      <c r="AB406" s="16"/>
      <c r="AC406" s="16"/>
      <c r="AD406" s="16"/>
      <c r="AE406" s="16"/>
      <c r="AF406" s="16"/>
      <c r="AG406" s="16"/>
      <c r="AH406" s="16"/>
      <c r="AI406" s="16"/>
      <c r="AJ406" s="16"/>
      <c r="AK406" s="16"/>
      <c r="AL406" s="16"/>
      <c r="AM406" s="16"/>
      <c r="AN406" s="16"/>
      <c r="AO406" s="16"/>
      <c r="AP406" s="16"/>
      <c r="AQ406" s="16"/>
      <c r="AR406" s="16"/>
      <c r="AS406" s="16"/>
      <c r="AT406" s="16"/>
      <c r="AU406" s="16"/>
      <c r="AV406" s="16"/>
      <c r="AW406" s="16"/>
      <c r="AX406" s="16"/>
      <c r="AY406" s="16"/>
      <c r="AZ406" s="16"/>
      <c r="BA406" s="16"/>
      <c r="BB406" s="16"/>
      <c r="BC406" s="16"/>
      <c r="BD406" s="16"/>
      <c r="BE406" s="16"/>
      <c r="BF406" s="16"/>
      <c r="BG406" s="16"/>
      <c r="BH406" s="16"/>
      <c r="BI406" s="16"/>
      <c r="BJ406" s="16"/>
      <c r="BK406" s="16"/>
      <c r="BL406" s="16"/>
      <c r="BM406" s="16"/>
      <c r="BN406" s="16"/>
    </row>
    <row r="407" spans="1:66" x14ac:dyDescent="0.15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  <c r="AA407" s="16"/>
      <c r="AB407" s="16"/>
      <c r="AC407" s="16"/>
      <c r="AD407" s="16"/>
      <c r="AE407" s="16"/>
      <c r="AF407" s="16"/>
      <c r="AG407" s="16"/>
      <c r="AH407" s="16"/>
      <c r="AI407" s="16"/>
      <c r="AJ407" s="16"/>
      <c r="AK407" s="16"/>
      <c r="AL407" s="16"/>
      <c r="AM407" s="16"/>
      <c r="AN407" s="16"/>
      <c r="AO407" s="16"/>
      <c r="AP407" s="16"/>
      <c r="AQ407" s="16"/>
      <c r="AR407" s="16"/>
      <c r="AS407" s="16"/>
      <c r="AT407" s="16"/>
      <c r="AU407" s="16"/>
      <c r="AV407" s="16"/>
      <c r="AW407" s="16"/>
      <c r="AX407" s="16"/>
      <c r="AY407" s="16"/>
      <c r="AZ407" s="16"/>
      <c r="BA407" s="16"/>
      <c r="BB407" s="16"/>
      <c r="BC407" s="16"/>
      <c r="BD407" s="16"/>
      <c r="BE407" s="16"/>
      <c r="BF407" s="16"/>
      <c r="BG407" s="16"/>
      <c r="BH407" s="16"/>
      <c r="BI407" s="16"/>
      <c r="BJ407" s="16"/>
      <c r="BK407" s="16"/>
      <c r="BL407" s="16"/>
      <c r="BM407" s="16"/>
      <c r="BN407" s="16"/>
    </row>
    <row r="408" spans="1:66" x14ac:dyDescent="0.1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  <c r="AA408" s="16"/>
      <c r="AB408" s="16"/>
      <c r="AC408" s="16"/>
      <c r="AD408" s="16"/>
      <c r="AE408" s="16"/>
      <c r="AF408" s="16"/>
      <c r="AG408" s="16"/>
      <c r="AH408" s="16"/>
      <c r="AI408" s="16"/>
      <c r="AJ408" s="16"/>
      <c r="AK408" s="16"/>
      <c r="AL408" s="16"/>
      <c r="AM408" s="16"/>
      <c r="AN408" s="16"/>
      <c r="AO408" s="16"/>
      <c r="AP408" s="16"/>
      <c r="AQ408" s="16"/>
      <c r="AR408" s="16"/>
      <c r="AS408" s="16"/>
      <c r="AT408" s="16"/>
      <c r="AU408" s="16"/>
      <c r="AV408" s="16"/>
      <c r="AW408" s="16"/>
      <c r="AX408" s="16"/>
      <c r="AY408" s="16"/>
      <c r="AZ408" s="16"/>
      <c r="BA408" s="16"/>
      <c r="BB408" s="16"/>
      <c r="BC408" s="16"/>
      <c r="BD408" s="16"/>
      <c r="BE408" s="16"/>
      <c r="BF408" s="16"/>
      <c r="BG408" s="16"/>
      <c r="BH408" s="16"/>
      <c r="BI408" s="16"/>
      <c r="BJ408" s="16"/>
      <c r="BK408" s="16"/>
      <c r="BL408" s="16"/>
      <c r="BM408" s="16"/>
      <c r="BN408" s="16"/>
    </row>
    <row r="409" spans="1:66" x14ac:dyDescent="0.1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  <c r="AA409" s="16"/>
      <c r="AB409" s="16"/>
      <c r="AC409" s="16"/>
      <c r="AD409" s="16"/>
      <c r="AE409" s="16"/>
      <c r="AF409" s="16"/>
      <c r="AG409" s="16"/>
      <c r="AH409" s="16"/>
      <c r="AI409" s="16"/>
      <c r="AJ409" s="16"/>
      <c r="AK409" s="16"/>
      <c r="AL409" s="16"/>
      <c r="AM409" s="16"/>
      <c r="AN409" s="16"/>
      <c r="AO409" s="16"/>
      <c r="AP409" s="16"/>
      <c r="AQ409" s="16"/>
      <c r="AR409" s="16"/>
      <c r="AS409" s="16"/>
      <c r="AT409" s="16"/>
      <c r="AU409" s="16"/>
      <c r="AV409" s="16"/>
      <c r="AW409" s="16"/>
      <c r="AX409" s="16"/>
      <c r="AY409" s="16"/>
      <c r="AZ409" s="16"/>
      <c r="BA409" s="16"/>
      <c r="BB409" s="16"/>
      <c r="BC409" s="16"/>
      <c r="BD409" s="16"/>
      <c r="BE409" s="16"/>
      <c r="BF409" s="16"/>
      <c r="BG409" s="16"/>
      <c r="BH409" s="16"/>
      <c r="BI409" s="16"/>
      <c r="BJ409" s="16"/>
      <c r="BK409" s="16"/>
      <c r="BL409" s="16"/>
      <c r="BM409" s="16"/>
      <c r="BN409" s="16"/>
    </row>
    <row r="410" spans="1:66" x14ac:dyDescent="0.1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  <c r="AA410" s="16"/>
      <c r="AB410" s="16"/>
      <c r="AC410" s="16"/>
      <c r="AD410" s="16"/>
      <c r="AE410" s="16"/>
      <c r="AF410" s="16"/>
      <c r="AG410" s="16"/>
      <c r="AH410" s="16"/>
      <c r="AI410" s="16"/>
      <c r="AJ410" s="16"/>
      <c r="AK410" s="16"/>
      <c r="AL410" s="16"/>
      <c r="AM410" s="16"/>
      <c r="AN410" s="16"/>
      <c r="AO410" s="16"/>
      <c r="AP410" s="16"/>
      <c r="AQ410" s="16"/>
      <c r="AR410" s="16"/>
      <c r="AS410" s="16"/>
      <c r="AT410" s="16"/>
      <c r="AU410" s="16"/>
      <c r="AV410" s="16"/>
      <c r="AW410" s="16"/>
      <c r="AX410" s="16"/>
      <c r="AY410" s="16"/>
      <c r="AZ410" s="16"/>
      <c r="BA410" s="16"/>
      <c r="BB410" s="16"/>
      <c r="BC410" s="16"/>
      <c r="BD410" s="16"/>
      <c r="BE410" s="16"/>
      <c r="BF410" s="16"/>
      <c r="BG410" s="16"/>
      <c r="BH410" s="16"/>
      <c r="BI410" s="16"/>
      <c r="BJ410" s="16"/>
      <c r="BK410" s="16"/>
      <c r="BL410" s="16"/>
      <c r="BM410" s="16"/>
      <c r="BN410" s="16"/>
    </row>
    <row r="411" spans="1:66" x14ac:dyDescent="0.15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  <c r="AA411" s="16"/>
      <c r="AB411" s="16"/>
      <c r="AC411" s="16"/>
      <c r="AD411" s="16"/>
      <c r="AE411" s="16"/>
      <c r="AF411" s="16"/>
      <c r="AG411" s="16"/>
      <c r="AH411" s="16"/>
      <c r="AI411" s="16"/>
      <c r="AJ411" s="16"/>
      <c r="AK411" s="16"/>
      <c r="AL411" s="16"/>
      <c r="AM411" s="16"/>
      <c r="AN411" s="16"/>
      <c r="AO411" s="16"/>
      <c r="AP411" s="16"/>
      <c r="AQ411" s="16"/>
      <c r="AR411" s="16"/>
      <c r="AS411" s="16"/>
      <c r="AT411" s="16"/>
      <c r="AU411" s="16"/>
      <c r="AV411" s="16"/>
      <c r="AW411" s="16"/>
      <c r="AX411" s="16"/>
      <c r="AY411" s="16"/>
      <c r="AZ411" s="16"/>
      <c r="BA411" s="16"/>
      <c r="BB411" s="16"/>
      <c r="BC411" s="16"/>
      <c r="BD411" s="16"/>
      <c r="BE411" s="16"/>
      <c r="BF411" s="16"/>
      <c r="BG411" s="16"/>
      <c r="BH411" s="16"/>
      <c r="BI411" s="16"/>
      <c r="BJ411" s="16"/>
      <c r="BK411" s="16"/>
      <c r="BL411" s="16"/>
      <c r="BM411" s="16"/>
      <c r="BN411" s="16"/>
    </row>
    <row r="412" spans="1:66" x14ac:dyDescent="0.1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  <c r="AA412" s="16"/>
      <c r="AB412" s="16"/>
      <c r="AC412" s="16"/>
      <c r="AD412" s="16"/>
      <c r="AE412" s="16"/>
      <c r="AF412" s="16"/>
      <c r="AG412" s="16"/>
      <c r="AH412" s="16"/>
      <c r="AI412" s="16"/>
      <c r="AJ412" s="16"/>
      <c r="AK412" s="16"/>
      <c r="AL412" s="16"/>
      <c r="AM412" s="16"/>
      <c r="AN412" s="16"/>
      <c r="AO412" s="16"/>
      <c r="AP412" s="16"/>
      <c r="AQ412" s="16"/>
      <c r="AR412" s="16"/>
      <c r="AS412" s="16"/>
      <c r="AT412" s="16"/>
      <c r="AU412" s="16"/>
      <c r="AV412" s="16"/>
      <c r="AW412" s="16"/>
      <c r="AX412" s="16"/>
      <c r="AY412" s="16"/>
      <c r="AZ412" s="16"/>
      <c r="BA412" s="16"/>
      <c r="BB412" s="16"/>
      <c r="BC412" s="16"/>
      <c r="BD412" s="16"/>
      <c r="BE412" s="16"/>
      <c r="BF412" s="16"/>
      <c r="BG412" s="16"/>
      <c r="BH412" s="16"/>
      <c r="BI412" s="16"/>
      <c r="BJ412" s="16"/>
      <c r="BK412" s="16"/>
      <c r="BL412" s="16"/>
      <c r="BM412" s="16"/>
      <c r="BN412" s="16"/>
    </row>
    <row r="413" spans="1:66" x14ac:dyDescent="0.15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  <c r="AA413" s="16"/>
      <c r="AB413" s="16"/>
      <c r="AC413" s="16"/>
      <c r="AD413" s="16"/>
      <c r="AE413" s="16"/>
      <c r="AF413" s="16"/>
      <c r="AG413" s="16"/>
      <c r="AH413" s="16"/>
      <c r="AI413" s="16"/>
      <c r="AJ413" s="16"/>
      <c r="AK413" s="16"/>
      <c r="AL413" s="16"/>
      <c r="AM413" s="16"/>
      <c r="AN413" s="16"/>
      <c r="AO413" s="16"/>
      <c r="AP413" s="16"/>
      <c r="AQ413" s="16"/>
      <c r="AR413" s="16"/>
      <c r="AS413" s="16"/>
      <c r="AT413" s="16"/>
      <c r="AU413" s="16"/>
      <c r="AV413" s="16"/>
      <c r="AW413" s="16"/>
      <c r="AX413" s="16"/>
      <c r="AY413" s="16"/>
      <c r="AZ413" s="16"/>
      <c r="BA413" s="16"/>
      <c r="BB413" s="16"/>
      <c r="BC413" s="16"/>
      <c r="BD413" s="16"/>
      <c r="BE413" s="16"/>
      <c r="BF413" s="16"/>
      <c r="BG413" s="16"/>
      <c r="BH413" s="16"/>
      <c r="BI413" s="16"/>
      <c r="BJ413" s="16"/>
      <c r="BK413" s="16"/>
      <c r="BL413" s="16"/>
      <c r="BM413" s="16"/>
      <c r="BN413" s="16"/>
    </row>
    <row r="414" spans="1:66" x14ac:dyDescent="0.15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  <c r="AA414" s="16"/>
      <c r="AB414" s="16"/>
      <c r="AC414" s="16"/>
      <c r="AD414" s="16"/>
      <c r="AE414" s="16"/>
      <c r="AF414" s="16"/>
      <c r="AG414" s="16"/>
      <c r="AH414" s="16"/>
      <c r="AI414" s="16"/>
      <c r="AJ414" s="16"/>
      <c r="AK414" s="16"/>
      <c r="AL414" s="16"/>
      <c r="AM414" s="16"/>
      <c r="AN414" s="16"/>
      <c r="AO414" s="16"/>
      <c r="AP414" s="16"/>
      <c r="AQ414" s="16"/>
      <c r="AR414" s="16"/>
      <c r="AS414" s="16"/>
      <c r="AT414" s="16"/>
      <c r="AU414" s="16"/>
      <c r="AV414" s="16"/>
      <c r="AW414" s="16"/>
      <c r="AX414" s="16"/>
      <c r="AY414" s="16"/>
      <c r="AZ414" s="16"/>
      <c r="BA414" s="16"/>
      <c r="BB414" s="16"/>
      <c r="BC414" s="16"/>
      <c r="BD414" s="16"/>
      <c r="BE414" s="16"/>
      <c r="BF414" s="16"/>
      <c r="BG414" s="16"/>
      <c r="BH414" s="16"/>
      <c r="BI414" s="16"/>
      <c r="BJ414" s="16"/>
      <c r="BK414" s="16"/>
      <c r="BL414" s="16"/>
      <c r="BM414" s="16"/>
      <c r="BN414" s="16"/>
    </row>
    <row r="415" spans="1:66" x14ac:dyDescent="0.1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  <c r="AA415" s="16"/>
      <c r="AB415" s="16"/>
      <c r="AC415" s="16"/>
      <c r="AD415" s="16"/>
      <c r="AE415" s="16"/>
      <c r="AF415" s="16"/>
      <c r="AG415" s="16"/>
      <c r="AH415" s="16"/>
      <c r="AI415" s="16"/>
      <c r="AJ415" s="16"/>
      <c r="AK415" s="16"/>
      <c r="AL415" s="16"/>
      <c r="AM415" s="16"/>
      <c r="AN415" s="16"/>
      <c r="AO415" s="16"/>
      <c r="AP415" s="16"/>
      <c r="AQ415" s="16"/>
      <c r="AR415" s="16"/>
      <c r="AS415" s="16"/>
      <c r="AT415" s="16"/>
      <c r="AU415" s="16"/>
      <c r="AV415" s="16"/>
      <c r="AW415" s="16"/>
      <c r="AX415" s="16"/>
      <c r="AY415" s="16"/>
      <c r="AZ415" s="16"/>
      <c r="BA415" s="16"/>
      <c r="BB415" s="16"/>
      <c r="BC415" s="16"/>
      <c r="BD415" s="16"/>
      <c r="BE415" s="16"/>
      <c r="BF415" s="16"/>
      <c r="BG415" s="16"/>
      <c r="BH415" s="16"/>
      <c r="BI415" s="16"/>
      <c r="BJ415" s="16"/>
      <c r="BK415" s="16"/>
      <c r="BL415" s="16"/>
      <c r="BM415" s="16"/>
      <c r="BN415" s="16"/>
    </row>
    <row r="416" spans="1:66" x14ac:dyDescent="0.15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  <c r="AA416" s="16"/>
      <c r="AB416" s="16"/>
      <c r="AC416" s="16"/>
      <c r="AD416" s="16"/>
      <c r="AE416" s="16"/>
      <c r="AF416" s="16"/>
      <c r="AG416" s="16"/>
      <c r="AH416" s="16"/>
      <c r="AI416" s="16"/>
      <c r="AJ416" s="16"/>
      <c r="AK416" s="16"/>
      <c r="AL416" s="16"/>
      <c r="AM416" s="16"/>
      <c r="AN416" s="16"/>
      <c r="AO416" s="16"/>
      <c r="AP416" s="16"/>
      <c r="AQ416" s="16"/>
      <c r="AR416" s="16"/>
      <c r="AS416" s="16"/>
      <c r="AT416" s="16"/>
      <c r="AU416" s="16"/>
      <c r="AV416" s="16"/>
      <c r="AW416" s="16"/>
      <c r="AX416" s="16"/>
      <c r="AY416" s="16"/>
      <c r="AZ416" s="16"/>
      <c r="BA416" s="16"/>
      <c r="BB416" s="16"/>
      <c r="BC416" s="16"/>
      <c r="BD416" s="16"/>
      <c r="BE416" s="16"/>
      <c r="BF416" s="16"/>
      <c r="BG416" s="16"/>
      <c r="BH416" s="16"/>
      <c r="BI416" s="16"/>
      <c r="BJ416" s="16"/>
      <c r="BK416" s="16"/>
      <c r="BL416" s="16"/>
      <c r="BM416" s="16"/>
      <c r="BN416" s="16"/>
    </row>
    <row r="417" spans="1:66" x14ac:dyDescent="0.15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  <c r="AA417" s="16"/>
      <c r="AB417" s="16"/>
      <c r="AC417" s="16"/>
      <c r="AD417" s="16"/>
      <c r="AE417" s="16"/>
      <c r="AF417" s="16"/>
      <c r="AG417" s="16"/>
      <c r="AH417" s="16"/>
      <c r="AI417" s="16"/>
      <c r="AJ417" s="16"/>
      <c r="AK417" s="16"/>
      <c r="AL417" s="16"/>
      <c r="AM417" s="16"/>
      <c r="AN417" s="16"/>
      <c r="AO417" s="16"/>
      <c r="AP417" s="16"/>
      <c r="AQ417" s="16"/>
      <c r="AR417" s="16"/>
      <c r="AS417" s="16"/>
      <c r="AT417" s="16"/>
      <c r="AU417" s="16"/>
      <c r="AV417" s="16"/>
      <c r="AW417" s="16"/>
      <c r="AX417" s="16"/>
      <c r="AY417" s="16"/>
      <c r="AZ417" s="16"/>
      <c r="BA417" s="16"/>
      <c r="BB417" s="16"/>
      <c r="BC417" s="16"/>
      <c r="BD417" s="16"/>
      <c r="BE417" s="16"/>
      <c r="BF417" s="16"/>
      <c r="BG417" s="16"/>
      <c r="BH417" s="16"/>
      <c r="BI417" s="16"/>
      <c r="BJ417" s="16"/>
      <c r="BK417" s="16"/>
      <c r="BL417" s="16"/>
      <c r="BM417" s="16"/>
      <c r="BN417" s="16"/>
    </row>
    <row r="418" spans="1:66" x14ac:dyDescent="0.15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  <c r="AA418" s="16"/>
      <c r="AB418" s="16"/>
      <c r="AC418" s="16"/>
      <c r="AD418" s="16"/>
      <c r="AE418" s="16"/>
      <c r="AF418" s="16"/>
      <c r="AG418" s="16"/>
      <c r="AH418" s="16"/>
      <c r="AI418" s="16"/>
      <c r="AJ418" s="16"/>
      <c r="AK418" s="16"/>
      <c r="AL418" s="16"/>
      <c r="AM418" s="16"/>
      <c r="AN418" s="16"/>
      <c r="AO418" s="16"/>
      <c r="AP418" s="16"/>
      <c r="AQ418" s="16"/>
      <c r="AR418" s="16"/>
      <c r="AS418" s="16"/>
      <c r="AT418" s="16"/>
      <c r="AU418" s="16"/>
      <c r="AV418" s="16"/>
      <c r="AW418" s="16"/>
      <c r="AX418" s="16"/>
      <c r="AY418" s="16"/>
      <c r="AZ418" s="16"/>
      <c r="BA418" s="16"/>
      <c r="BB418" s="16"/>
      <c r="BC418" s="16"/>
      <c r="BD418" s="16"/>
      <c r="BE418" s="16"/>
      <c r="BF418" s="16"/>
      <c r="BG418" s="16"/>
      <c r="BH418" s="16"/>
      <c r="BI418" s="16"/>
      <c r="BJ418" s="16"/>
      <c r="BK418" s="16"/>
      <c r="BL418" s="16"/>
      <c r="BM418" s="16"/>
      <c r="BN418" s="16"/>
    </row>
    <row r="419" spans="1:66" x14ac:dyDescent="0.15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  <c r="AA419" s="16"/>
      <c r="AB419" s="16"/>
      <c r="AC419" s="16"/>
      <c r="AD419" s="16"/>
      <c r="AE419" s="16"/>
      <c r="AF419" s="16"/>
      <c r="AG419" s="16"/>
      <c r="AH419" s="16"/>
      <c r="AI419" s="16"/>
      <c r="AJ419" s="16"/>
      <c r="AK419" s="16"/>
      <c r="AL419" s="16"/>
      <c r="AM419" s="16"/>
      <c r="AN419" s="16"/>
      <c r="AO419" s="16"/>
      <c r="AP419" s="16"/>
      <c r="AQ419" s="16"/>
      <c r="AR419" s="16"/>
      <c r="AS419" s="16"/>
      <c r="AT419" s="16"/>
      <c r="AU419" s="16"/>
      <c r="AV419" s="16"/>
      <c r="AW419" s="16"/>
      <c r="AX419" s="16"/>
      <c r="AY419" s="16"/>
      <c r="AZ419" s="16"/>
      <c r="BA419" s="16"/>
      <c r="BB419" s="16"/>
      <c r="BC419" s="16"/>
      <c r="BD419" s="16"/>
      <c r="BE419" s="16"/>
      <c r="BF419" s="16"/>
      <c r="BG419" s="16"/>
      <c r="BH419" s="16"/>
      <c r="BI419" s="16"/>
      <c r="BJ419" s="16"/>
      <c r="BK419" s="16"/>
      <c r="BL419" s="16"/>
      <c r="BM419" s="16"/>
      <c r="BN419" s="16"/>
    </row>
    <row r="420" spans="1:66" x14ac:dyDescent="0.15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  <c r="AA420" s="16"/>
      <c r="AB420" s="16"/>
      <c r="AC420" s="16"/>
      <c r="AD420" s="16"/>
      <c r="AE420" s="16"/>
      <c r="AF420" s="16"/>
      <c r="AG420" s="16"/>
      <c r="AH420" s="16"/>
      <c r="AI420" s="16"/>
      <c r="AJ420" s="16"/>
      <c r="AK420" s="16"/>
      <c r="AL420" s="16"/>
      <c r="AM420" s="16"/>
      <c r="AN420" s="16"/>
      <c r="AO420" s="16"/>
      <c r="AP420" s="16"/>
      <c r="AQ420" s="16"/>
      <c r="AR420" s="16"/>
      <c r="AS420" s="16"/>
      <c r="AT420" s="16"/>
      <c r="AU420" s="16"/>
      <c r="AV420" s="16"/>
      <c r="AW420" s="16"/>
      <c r="AX420" s="16"/>
      <c r="AY420" s="16"/>
      <c r="AZ420" s="16"/>
      <c r="BA420" s="16"/>
      <c r="BB420" s="16"/>
      <c r="BC420" s="16"/>
      <c r="BD420" s="16"/>
      <c r="BE420" s="16"/>
      <c r="BF420" s="16"/>
      <c r="BG420" s="16"/>
      <c r="BH420" s="16"/>
      <c r="BI420" s="16"/>
      <c r="BJ420" s="16"/>
      <c r="BK420" s="16"/>
      <c r="BL420" s="16"/>
      <c r="BM420" s="16"/>
      <c r="BN420" s="16"/>
    </row>
    <row r="421" spans="1:66" x14ac:dyDescent="0.15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  <c r="AA421" s="16"/>
      <c r="AB421" s="16"/>
      <c r="AC421" s="16"/>
      <c r="AD421" s="16"/>
      <c r="AE421" s="16"/>
      <c r="AF421" s="16"/>
      <c r="AG421" s="16"/>
      <c r="AH421" s="16"/>
      <c r="AI421" s="16"/>
      <c r="AJ421" s="16"/>
      <c r="AK421" s="16"/>
      <c r="AL421" s="16"/>
      <c r="AM421" s="16"/>
      <c r="AN421" s="16"/>
      <c r="AO421" s="16"/>
      <c r="AP421" s="16"/>
      <c r="AQ421" s="16"/>
      <c r="AR421" s="16"/>
      <c r="AS421" s="16"/>
      <c r="AT421" s="16"/>
      <c r="AU421" s="16"/>
      <c r="AV421" s="16"/>
      <c r="AW421" s="16"/>
      <c r="AX421" s="16"/>
      <c r="AY421" s="16"/>
      <c r="AZ421" s="16"/>
      <c r="BA421" s="16"/>
      <c r="BB421" s="16"/>
      <c r="BC421" s="16"/>
      <c r="BD421" s="16"/>
      <c r="BE421" s="16"/>
      <c r="BF421" s="16"/>
      <c r="BG421" s="16"/>
      <c r="BH421" s="16"/>
      <c r="BI421" s="16"/>
      <c r="BJ421" s="16"/>
      <c r="BK421" s="16"/>
      <c r="BL421" s="16"/>
      <c r="BM421" s="16"/>
      <c r="BN421" s="16"/>
    </row>
    <row r="422" spans="1:66" x14ac:dyDescent="0.15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  <c r="AA422" s="16"/>
      <c r="AB422" s="16"/>
      <c r="AC422" s="16"/>
      <c r="AD422" s="16"/>
      <c r="AE422" s="16"/>
      <c r="AF422" s="16"/>
      <c r="AG422" s="16"/>
      <c r="AH422" s="16"/>
      <c r="AI422" s="16"/>
      <c r="AJ422" s="16"/>
      <c r="AK422" s="16"/>
      <c r="AL422" s="16"/>
      <c r="AM422" s="16"/>
      <c r="AN422" s="16"/>
      <c r="AO422" s="16"/>
      <c r="AP422" s="16"/>
      <c r="AQ422" s="16"/>
      <c r="AR422" s="16"/>
      <c r="AS422" s="16"/>
      <c r="AT422" s="16"/>
      <c r="AU422" s="16"/>
      <c r="AV422" s="16"/>
      <c r="AW422" s="16"/>
      <c r="AX422" s="16"/>
      <c r="AY422" s="16"/>
      <c r="AZ422" s="16"/>
      <c r="BA422" s="16"/>
      <c r="BB422" s="16"/>
      <c r="BC422" s="16"/>
      <c r="BD422" s="16"/>
      <c r="BE422" s="16"/>
      <c r="BF422" s="16"/>
      <c r="BG422" s="16"/>
      <c r="BH422" s="16"/>
      <c r="BI422" s="16"/>
      <c r="BJ422" s="16"/>
      <c r="BK422" s="16"/>
      <c r="BL422" s="16"/>
      <c r="BM422" s="16"/>
      <c r="BN422" s="16"/>
    </row>
    <row r="423" spans="1:66" x14ac:dyDescent="0.15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  <c r="AA423" s="16"/>
      <c r="AB423" s="16"/>
      <c r="AC423" s="16"/>
      <c r="AD423" s="16"/>
      <c r="AE423" s="16"/>
      <c r="AF423" s="16"/>
      <c r="AG423" s="16"/>
      <c r="AH423" s="16"/>
      <c r="AI423" s="16"/>
      <c r="AJ423" s="16"/>
      <c r="AK423" s="16"/>
      <c r="AL423" s="16"/>
      <c r="AM423" s="16"/>
      <c r="AN423" s="16"/>
      <c r="AO423" s="16"/>
      <c r="AP423" s="16"/>
      <c r="AQ423" s="16"/>
      <c r="AR423" s="16"/>
      <c r="AS423" s="16"/>
      <c r="AT423" s="16"/>
      <c r="AU423" s="16"/>
      <c r="AV423" s="16"/>
      <c r="AW423" s="16"/>
      <c r="AX423" s="16"/>
      <c r="AY423" s="16"/>
      <c r="AZ423" s="16"/>
      <c r="BA423" s="16"/>
      <c r="BB423" s="16"/>
      <c r="BC423" s="16"/>
      <c r="BD423" s="16"/>
      <c r="BE423" s="16"/>
      <c r="BF423" s="16"/>
      <c r="BG423" s="16"/>
      <c r="BH423" s="16"/>
      <c r="BI423" s="16"/>
      <c r="BJ423" s="16"/>
      <c r="BK423" s="16"/>
      <c r="BL423" s="16"/>
      <c r="BM423" s="16"/>
      <c r="BN423" s="16"/>
    </row>
    <row r="424" spans="1:66" x14ac:dyDescent="0.15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  <c r="AA424" s="16"/>
      <c r="AB424" s="16"/>
      <c r="AC424" s="16"/>
      <c r="AD424" s="16"/>
      <c r="AE424" s="16"/>
      <c r="AF424" s="16"/>
      <c r="AG424" s="16"/>
      <c r="AH424" s="16"/>
      <c r="AI424" s="16"/>
      <c r="AJ424" s="16"/>
      <c r="AK424" s="16"/>
      <c r="AL424" s="16"/>
      <c r="AM424" s="16"/>
      <c r="AN424" s="16"/>
      <c r="AO424" s="16"/>
      <c r="AP424" s="16"/>
      <c r="AQ424" s="16"/>
      <c r="AR424" s="16"/>
      <c r="AS424" s="16"/>
      <c r="AT424" s="16"/>
      <c r="AU424" s="16"/>
      <c r="AV424" s="16"/>
      <c r="AW424" s="16"/>
      <c r="AX424" s="16"/>
      <c r="AY424" s="16"/>
      <c r="AZ424" s="16"/>
      <c r="BA424" s="16"/>
      <c r="BB424" s="16"/>
      <c r="BC424" s="16"/>
      <c r="BD424" s="16"/>
      <c r="BE424" s="16"/>
      <c r="BF424" s="16"/>
      <c r="BG424" s="16"/>
      <c r="BH424" s="16"/>
      <c r="BI424" s="16"/>
      <c r="BJ424" s="16"/>
      <c r="BK424" s="16"/>
      <c r="BL424" s="16"/>
      <c r="BM424" s="16"/>
      <c r="BN424" s="16"/>
    </row>
    <row r="425" spans="1:66" x14ac:dyDescent="0.1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  <c r="AA425" s="16"/>
      <c r="AB425" s="16"/>
      <c r="AC425" s="16"/>
      <c r="AD425" s="16"/>
      <c r="AE425" s="16"/>
      <c r="AF425" s="16"/>
      <c r="AG425" s="16"/>
      <c r="AH425" s="16"/>
      <c r="AI425" s="16"/>
      <c r="AJ425" s="16"/>
      <c r="AK425" s="16"/>
      <c r="AL425" s="16"/>
      <c r="AM425" s="16"/>
      <c r="AN425" s="16"/>
      <c r="AO425" s="16"/>
      <c r="AP425" s="16"/>
      <c r="AQ425" s="16"/>
      <c r="AR425" s="16"/>
      <c r="AS425" s="16"/>
      <c r="AT425" s="16"/>
      <c r="AU425" s="16"/>
      <c r="AV425" s="16"/>
      <c r="AW425" s="16"/>
      <c r="AX425" s="16"/>
      <c r="AY425" s="16"/>
      <c r="AZ425" s="16"/>
      <c r="BA425" s="16"/>
      <c r="BB425" s="16"/>
      <c r="BC425" s="16"/>
      <c r="BD425" s="16"/>
      <c r="BE425" s="16"/>
      <c r="BF425" s="16"/>
      <c r="BG425" s="16"/>
      <c r="BH425" s="16"/>
      <c r="BI425" s="16"/>
      <c r="BJ425" s="16"/>
      <c r="BK425" s="16"/>
      <c r="BL425" s="16"/>
      <c r="BM425" s="16"/>
      <c r="BN425" s="16"/>
    </row>
    <row r="426" spans="1:66" x14ac:dyDescent="0.15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  <c r="AA426" s="16"/>
      <c r="AB426" s="16"/>
      <c r="AC426" s="16"/>
      <c r="AD426" s="16"/>
      <c r="AE426" s="16"/>
      <c r="AF426" s="16"/>
      <c r="AG426" s="16"/>
      <c r="AH426" s="16"/>
      <c r="AI426" s="16"/>
      <c r="AJ426" s="16"/>
      <c r="AK426" s="16"/>
      <c r="AL426" s="16"/>
      <c r="AM426" s="16"/>
      <c r="AN426" s="16"/>
      <c r="AO426" s="16"/>
      <c r="AP426" s="16"/>
      <c r="AQ426" s="16"/>
      <c r="AR426" s="16"/>
      <c r="AS426" s="16"/>
      <c r="AT426" s="16"/>
      <c r="AU426" s="16"/>
      <c r="AV426" s="16"/>
      <c r="AW426" s="16"/>
      <c r="AX426" s="16"/>
      <c r="AY426" s="16"/>
      <c r="AZ426" s="16"/>
      <c r="BA426" s="16"/>
      <c r="BB426" s="16"/>
      <c r="BC426" s="16"/>
      <c r="BD426" s="16"/>
      <c r="BE426" s="16"/>
      <c r="BF426" s="16"/>
      <c r="BG426" s="16"/>
      <c r="BH426" s="16"/>
      <c r="BI426" s="16"/>
      <c r="BJ426" s="16"/>
      <c r="BK426" s="16"/>
      <c r="BL426" s="16"/>
      <c r="BM426" s="16"/>
      <c r="BN426" s="16"/>
    </row>
    <row r="427" spans="1:66" x14ac:dyDescent="0.15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  <c r="AA427" s="16"/>
      <c r="AB427" s="16"/>
      <c r="AC427" s="16"/>
      <c r="AD427" s="16"/>
      <c r="AE427" s="16"/>
      <c r="AF427" s="16"/>
      <c r="AG427" s="16"/>
      <c r="AH427" s="16"/>
      <c r="AI427" s="16"/>
      <c r="AJ427" s="16"/>
      <c r="AK427" s="16"/>
      <c r="AL427" s="16"/>
      <c r="AM427" s="16"/>
      <c r="AN427" s="16"/>
      <c r="AO427" s="16"/>
      <c r="AP427" s="16"/>
      <c r="AQ427" s="16"/>
      <c r="AR427" s="16"/>
      <c r="AS427" s="16"/>
      <c r="AT427" s="16"/>
      <c r="AU427" s="16"/>
      <c r="AV427" s="16"/>
      <c r="AW427" s="16"/>
      <c r="AX427" s="16"/>
      <c r="AY427" s="16"/>
      <c r="AZ427" s="16"/>
      <c r="BA427" s="16"/>
      <c r="BB427" s="16"/>
      <c r="BC427" s="16"/>
      <c r="BD427" s="16"/>
      <c r="BE427" s="16"/>
      <c r="BF427" s="16"/>
      <c r="BG427" s="16"/>
      <c r="BH427" s="16"/>
      <c r="BI427" s="16"/>
      <c r="BJ427" s="16"/>
      <c r="BK427" s="16"/>
      <c r="BL427" s="16"/>
      <c r="BM427" s="16"/>
      <c r="BN427" s="16"/>
    </row>
    <row r="428" spans="1:66" x14ac:dyDescent="0.15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  <c r="AA428" s="16"/>
      <c r="AB428" s="16"/>
      <c r="AC428" s="16"/>
      <c r="AD428" s="16"/>
      <c r="AE428" s="16"/>
      <c r="AF428" s="16"/>
      <c r="AG428" s="16"/>
      <c r="AH428" s="16"/>
      <c r="AI428" s="16"/>
      <c r="AJ428" s="16"/>
      <c r="AK428" s="16"/>
      <c r="AL428" s="16"/>
      <c r="AM428" s="16"/>
      <c r="AN428" s="16"/>
      <c r="AO428" s="16"/>
      <c r="AP428" s="16"/>
      <c r="AQ428" s="16"/>
      <c r="AR428" s="16"/>
      <c r="AS428" s="16"/>
      <c r="AT428" s="16"/>
      <c r="AU428" s="16"/>
      <c r="AV428" s="16"/>
      <c r="AW428" s="16"/>
      <c r="AX428" s="16"/>
      <c r="AY428" s="16"/>
      <c r="AZ428" s="16"/>
      <c r="BA428" s="16"/>
      <c r="BB428" s="16"/>
      <c r="BC428" s="16"/>
      <c r="BD428" s="16"/>
      <c r="BE428" s="16"/>
      <c r="BF428" s="16"/>
      <c r="BG428" s="16"/>
      <c r="BH428" s="16"/>
      <c r="BI428" s="16"/>
      <c r="BJ428" s="16"/>
      <c r="BK428" s="16"/>
      <c r="BL428" s="16"/>
      <c r="BM428" s="16"/>
      <c r="BN428" s="16"/>
    </row>
    <row r="429" spans="1:66" x14ac:dyDescent="0.15"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  <c r="AA429" s="16"/>
      <c r="AB429" s="16"/>
      <c r="AC429" s="16"/>
      <c r="AD429" s="16"/>
      <c r="AE429" s="16"/>
      <c r="AF429" s="16"/>
      <c r="AG429" s="16"/>
      <c r="AH429" s="16"/>
      <c r="AI429" s="16"/>
      <c r="AJ429" s="16"/>
      <c r="AK429" s="16"/>
      <c r="AL429" s="16"/>
      <c r="AM429" s="16"/>
      <c r="AN429" s="16"/>
      <c r="AO429" s="16"/>
      <c r="AP429" s="16"/>
      <c r="AQ429" s="16"/>
      <c r="AR429" s="16"/>
      <c r="AS429" s="16"/>
      <c r="AT429" s="16"/>
      <c r="AU429" s="16"/>
      <c r="AV429" s="16"/>
      <c r="AW429" s="16"/>
      <c r="AX429" s="16"/>
      <c r="AY429" s="16"/>
      <c r="AZ429" s="16"/>
      <c r="BA429" s="16"/>
      <c r="BB429" s="16"/>
      <c r="BC429" s="16"/>
      <c r="BD429" s="16"/>
      <c r="BE429" s="16"/>
      <c r="BF429" s="16"/>
    </row>
    <row r="430" spans="1:66" x14ac:dyDescent="0.15"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  <c r="AA430" s="16"/>
      <c r="AB430" s="16"/>
      <c r="AC430" s="16"/>
      <c r="AD430" s="16"/>
      <c r="AE430" s="16"/>
      <c r="AF430" s="16"/>
      <c r="AG430" s="16"/>
      <c r="AH430" s="16"/>
      <c r="AI430" s="16"/>
      <c r="AJ430" s="16"/>
      <c r="AK430" s="16"/>
      <c r="AL430" s="16"/>
      <c r="AM430" s="16"/>
      <c r="AN430" s="16"/>
      <c r="AO430" s="16"/>
      <c r="AP430" s="16"/>
      <c r="AQ430" s="16"/>
      <c r="AR430" s="16"/>
      <c r="AS430" s="16"/>
      <c r="AT430" s="16"/>
      <c r="AU430" s="16"/>
      <c r="AV430" s="16"/>
      <c r="AW430" s="16"/>
      <c r="AX430" s="16"/>
      <c r="AY430" s="16"/>
      <c r="AZ430" s="16"/>
      <c r="BA430" s="16"/>
      <c r="BB430" s="16"/>
      <c r="BC430" s="16"/>
      <c r="BD430" s="16"/>
      <c r="BE430" s="16"/>
      <c r="BF430" s="16"/>
    </row>
    <row r="431" spans="1:66" x14ac:dyDescent="0.15"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  <c r="AA431" s="16"/>
      <c r="AB431" s="16"/>
      <c r="AC431" s="16"/>
      <c r="AD431" s="16"/>
      <c r="AE431" s="16"/>
      <c r="AF431" s="16"/>
      <c r="AG431" s="16"/>
      <c r="AH431" s="16"/>
      <c r="AI431" s="16"/>
      <c r="AJ431" s="16"/>
      <c r="AK431" s="16"/>
      <c r="AL431" s="16"/>
      <c r="AM431" s="16"/>
      <c r="AN431" s="16"/>
      <c r="AO431" s="16"/>
      <c r="AP431" s="16"/>
      <c r="AQ431" s="16"/>
      <c r="AR431" s="16"/>
      <c r="AS431" s="16"/>
      <c r="AT431" s="16"/>
      <c r="AU431" s="16"/>
      <c r="AV431" s="16"/>
      <c r="AW431" s="16"/>
      <c r="AX431" s="16"/>
      <c r="AY431" s="16"/>
      <c r="AZ431" s="16"/>
      <c r="BA431" s="16"/>
      <c r="BB431" s="16"/>
      <c r="BC431" s="16"/>
      <c r="BD431" s="16"/>
      <c r="BE431" s="16"/>
      <c r="BF431" s="16"/>
    </row>
    <row r="432" spans="1:66" x14ac:dyDescent="0.15"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  <c r="AA432" s="16"/>
      <c r="AB432" s="16"/>
      <c r="AC432" s="16"/>
      <c r="AD432" s="16"/>
      <c r="AE432" s="16"/>
      <c r="AF432" s="16"/>
      <c r="AG432" s="16"/>
      <c r="AH432" s="16"/>
      <c r="AI432" s="16"/>
      <c r="AJ432" s="16"/>
      <c r="AK432" s="16"/>
      <c r="AL432" s="16"/>
      <c r="AM432" s="16"/>
      <c r="AN432" s="16"/>
      <c r="AO432" s="16"/>
      <c r="AP432" s="16"/>
      <c r="AQ432" s="16"/>
      <c r="AR432" s="16"/>
      <c r="AS432" s="16"/>
      <c r="AT432" s="16"/>
      <c r="AU432" s="16"/>
      <c r="AV432" s="16"/>
      <c r="AW432" s="16"/>
      <c r="AX432" s="16"/>
      <c r="AY432" s="16"/>
      <c r="AZ432" s="16"/>
      <c r="BA432" s="16"/>
      <c r="BB432" s="16"/>
      <c r="BC432" s="16"/>
      <c r="BD432" s="16"/>
      <c r="BE432" s="16"/>
      <c r="BF432" s="16"/>
    </row>
    <row r="433" spans="10:58" x14ac:dyDescent="0.15"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  <c r="AA433" s="16"/>
      <c r="AB433" s="16"/>
      <c r="AC433" s="16"/>
      <c r="AD433" s="16"/>
      <c r="AE433" s="16"/>
      <c r="AF433" s="16"/>
      <c r="AG433" s="16"/>
      <c r="AH433" s="16"/>
      <c r="AI433" s="16"/>
      <c r="AJ433" s="16"/>
      <c r="AK433" s="16"/>
      <c r="AL433" s="16"/>
      <c r="AM433" s="16"/>
      <c r="AN433" s="16"/>
      <c r="AO433" s="16"/>
      <c r="AP433" s="16"/>
      <c r="AQ433" s="16"/>
      <c r="AR433" s="16"/>
      <c r="AS433" s="16"/>
      <c r="AT433" s="16"/>
      <c r="AU433" s="16"/>
      <c r="AV433" s="16"/>
      <c r="AW433" s="16"/>
      <c r="AX433" s="16"/>
      <c r="AY433" s="16"/>
      <c r="AZ433" s="16"/>
      <c r="BA433" s="16"/>
      <c r="BB433" s="16"/>
      <c r="BC433" s="16"/>
      <c r="BD433" s="16"/>
      <c r="BE433" s="16"/>
      <c r="BF433" s="16"/>
    </row>
    <row r="434" spans="10:58" x14ac:dyDescent="0.15"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  <c r="AA434" s="16"/>
      <c r="AB434" s="16"/>
      <c r="AC434" s="16"/>
      <c r="AD434" s="16"/>
      <c r="AE434" s="16"/>
      <c r="AF434" s="16"/>
      <c r="AG434" s="16"/>
      <c r="AH434" s="16"/>
      <c r="AI434" s="16"/>
      <c r="AJ434" s="16"/>
      <c r="AK434" s="16"/>
      <c r="AL434" s="16"/>
      <c r="AM434" s="16"/>
      <c r="AN434" s="16"/>
      <c r="AO434" s="16"/>
      <c r="AP434" s="16"/>
      <c r="AQ434" s="16"/>
      <c r="AR434" s="16"/>
      <c r="AS434" s="16"/>
      <c r="AT434" s="16"/>
      <c r="AU434" s="16"/>
      <c r="AV434" s="16"/>
      <c r="AW434" s="16"/>
      <c r="AX434" s="16"/>
      <c r="AY434" s="16"/>
      <c r="AZ434" s="16"/>
      <c r="BA434" s="16"/>
      <c r="BB434" s="16"/>
      <c r="BC434" s="16"/>
      <c r="BD434" s="16"/>
      <c r="BE434" s="16"/>
      <c r="BF434" s="16"/>
    </row>
    <row r="435" spans="10:58" x14ac:dyDescent="0.15"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  <c r="AA435" s="16"/>
      <c r="AB435" s="16"/>
      <c r="AC435" s="16"/>
      <c r="AD435" s="16"/>
      <c r="AE435" s="16"/>
      <c r="AF435" s="16"/>
      <c r="AG435" s="16"/>
      <c r="AH435" s="16"/>
      <c r="AI435" s="16"/>
      <c r="AJ435" s="16"/>
      <c r="AK435" s="16"/>
      <c r="AL435" s="16"/>
      <c r="AM435" s="16"/>
      <c r="AN435" s="16"/>
      <c r="AO435" s="16"/>
      <c r="AP435" s="16"/>
      <c r="AQ435" s="16"/>
      <c r="AR435" s="16"/>
      <c r="AS435" s="16"/>
      <c r="AT435" s="16"/>
      <c r="AU435" s="16"/>
      <c r="AV435" s="16"/>
      <c r="AW435" s="16"/>
      <c r="AX435" s="16"/>
      <c r="AY435" s="16"/>
      <c r="AZ435" s="16"/>
      <c r="BA435" s="16"/>
      <c r="BB435" s="16"/>
      <c r="BC435" s="16"/>
      <c r="BD435" s="16"/>
      <c r="BE435" s="16"/>
      <c r="BF435" s="16"/>
    </row>
    <row r="436" spans="10:58" x14ac:dyDescent="0.15"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  <c r="AA436" s="16"/>
      <c r="AB436" s="16"/>
      <c r="AC436" s="16"/>
      <c r="AD436" s="16"/>
      <c r="AE436" s="16"/>
      <c r="AF436" s="16"/>
      <c r="AG436" s="16"/>
      <c r="AH436" s="16"/>
      <c r="AI436" s="16"/>
      <c r="AJ436" s="16"/>
      <c r="AK436" s="16"/>
      <c r="AL436" s="16"/>
      <c r="AM436" s="16"/>
      <c r="AN436" s="16"/>
      <c r="AO436" s="16"/>
      <c r="AP436" s="16"/>
      <c r="AQ436" s="16"/>
      <c r="AR436" s="16"/>
      <c r="AS436" s="16"/>
      <c r="AT436" s="16"/>
      <c r="AU436" s="16"/>
      <c r="AV436" s="16"/>
      <c r="AW436" s="16"/>
      <c r="AX436" s="16"/>
      <c r="AY436" s="16"/>
      <c r="AZ436" s="16"/>
      <c r="BA436" s="16"/>
      <c r="BB436" s="16"/>
      <c r="BC436" s="16"/>
      <c r="BD436" s="16"/>
      <c r="BE436" s="16"/>
      <c r="BF436" s="16"/>
    </row>
    <row r="437" spans="10:58" x14ac:dyDescent="0.15"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  <c r="AA437" s="16"/>
      <c r="AB437" s="16"/>
      <c r="AC437" s="16"/>
      <c r="AD437" s="16"/>
      <c r="AE437" s="16"/>
      <c r="AF437" s="16"/>
      <c r="AG437" s="16"/>
      <c r="AH437" s="16"/>
      <c r="AI437" s="16"/>
      <c r="AJ437" s="16"/>
      <c r="AK437" s="16"/>
      <c r="AL437" s="16"/>
      <c r="AM437" s="16"/>
      <c r="AN437" s="16"/>
      <c r="AO437" s="16"/>
      <c r="AP437" s="16"/>
      <c r="AQ437" s="16"/>
      <c r="AR437" s="16"/>
      <c r="AS437" s="16"/>
      <c r="AT437" s="16"/>
      <c r="AU437" s="16"/>
      <c r="AV437" s="16"/>
      <c r="AW437" s="16"/>
      <c r="AX437" s="16"/>
      <c r="AY437" s="16"/>
      <c r="AZ437" s="16"/>
      <c r="BA437" s="16"/>
      <c r="BB437" s="16"/>
      <c r="BC437" s="16"/>
      <c r="BD437" s="16"/>
      <c r="BE437" s="16"/>
      <c r="BF437" s="16"/>
    </row>
    <row r="438" spans="10:58" x14ac:dyDescent="0.15"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  <c r="AA438" s="16"/>
      <c r="AB438" s="16"/>
      <c r="AC438" s="16"/>
      <c r="AD438" s="16"/>
      <c r="AE438" s="16"/>
      <c r="AF438" s="16"/>
      <c r="AG438" s="16"/>
      <c r="AH438" s="16"/>
      <c r="AI438" s="16"/>
      <c r="AJ438" s="16"/>
      <c r="AK438" s="16"/>
      <c r="AL438" s="16"/>
      <c r="AM438" s="16"/>
      <c r="AN438" s="16"/>
      <c r="AO438" s="16"/>
      <c r="AP438" s="16"/>
      <c r="AQ438" s="16"/>
      <c r="AR438" s="16"/>
      <c r="AS438" s="16"/>
      <c r="AT438" s="16"/>
      <c r="AU438" s="16"/>
      <c r="AV438" s="16"/>
      <c r="AW438" s="16"/>
      <c r="AX438" s="16"/>
      <c r="AY438" s="16"/>
      <c r="AZ438" s="16"/>
      <c r="BA438" s="16"/>
      <c r="BB438" s="16"/>
      <c r="BC438" s="16"/>
      <c r="BD438" s="16"/>
      <c r="BE438" s="16"/>
      <c r="BF438" s="16"/>
    </row>
    <row r="439" spans="10:58" x14ac:dyDescent="0.15"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  <c r="AA439" s="16"/>
      <c r="AB439" s="16"/>
      <c r="AC439" s="16"/>
      <c r="AD439" s="16"/>
      <c r="AE439" s="16"/>
      <c r="AF439" s="16"/>
      <c r="AG439" s="16"/>
      <c r="AH439" s="16"/>
      <c r="AI439" s="16"/>
      <c r="AJ439" s="16"/>
      <c r="AK439" s="16"/>
      <c r="AL439" s="16"/>
      <c r="AM439" s="16"/>
      <c r="AN439" s="16"/>
      <c r="AO439" s="16"/>
      <c r="AP439" s="16"/>
      <c r="AQ439" s="16"/>
      <c r="AR439" s="16"/>
      <c r="AS439" s="16"/>
      <c r="AT439" s="16"/>
      <c r="AU439" s="16"/>
      <c r="AV439" s="16"/>
      <c r="AW439" s="16"/>
      <c r="AX439" s="16"/>
      <c r="AY439" s="16"/>
      <c r="AZ439" s="16"/>
      <c r="BA439" s="16"/>
      <c r="BB439" s="16"/>
      <c r="BC439" s="16"/>
      <c r="BD439" s="16"/>
      <c r="BE439" s="16"/>
      <c r="BF439" s="16"/>
    </row>
    <row r="440" spans="10:58" x14ac:dyDescent="0.15"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  <c r="AA440" s="16"/>
      <c r="AB440" s="16"/>
      <c r="AC440" s="16"/>
      <c r="AD440" s="16"/>
      <c r="AE440" s="16"/>
      <c r="AF440" s="16"/>
      <c r="AG440" s="16"/>
      <c r="AH440" s="16"/>
      <c r="AI440" s="16"/>
      <c r="AJ440" s="16"/>
      <c r="AK440" s="16"/>
      <c r="AL440" s="16"/>
      <c r="AM440" s="16"/>
      <c r="AN440" s="16"/>
      <c r="AO440" s="16"/>
      <c r="AP440" s="16"/>
      <c r="AQ440" s="16"/>
      <c r="AR440" s="16"/>
      <c r="AS440" s="16"/>
      <c r="AT440" s="16"/>
      <c r="AU440" s="16"/>
      <c r="AV440" s="16"/>
      <c r="AW440" s="16"/>
      <c r="AX440" s="16"/>
      <c r="AY440" s="16"/>
      <c r="AZ440" s="16"/>
      <c r="BA440" s="16"/>
      <c r="BB440" s="16"/>
      <c r="BC440" s="16"/>
      <c r="BD440" s="16"/>
      <c r="BE440" s="16"/>
      <c r="BF440" s="16"/>
    </row>
    <row r="441" spans="10:58" x14ac:dyDescent="0.15"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  <c r="AA441" s="16"/>
      <c r="AB441" s="16"/>
      <c r="AC441" s="16"/>
      <c r="AD441" s="16"/>
      <c r="AE441" s="16"/>
      <c r="AF441" s="16"/>
      <c r="AG441" s="16"/>
      <c r="AH441" s="16"/>
      <c r="AI441" s="16"/>
      <c r="AJ441" s="16"/>
      <c r="AK441" s="16"/>
      <c r="AL441" s="16"/>
      <c r="AM441" s="16"/>
      <c r="AN441" s="16"/>
      <c r="AO441" s="16"/>
      <c r="AP441" s="16"/>
      <c r="AQ441" s="16"/>
      <c r="AR441" s="16"/>
      <c r="AS441" s="16"/>
      <c r="AT441" s="16"/>
      <c r="AU441" s="16"/>
      <c r="AV441" s="16"/>
      <c r="AW441" s="16"/>
      <c r="AX441" s="16"/>
      <c r="AY441" s="16"/>
      <c r="AZ441" s="16"/>
      <c r="BA441" s="16"/>
      <c r="BB441" s="16"/>
      <c r="BC441" s="16"/>
      <c r="BD441" s="16"/>
      <c r="BE441" s="16"/>
      <c r="BF441" s="16"/>
    </row>
    <row r="442" spans="10:58" x14ac:dyDescent="0.15"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  <c r="AA442" s="16"/>
      <c r="AB442" s="16"/>
      <c r="AC442" s="16"/>
      <c r="AD442" s="16"/>
      <c r="AE442" s="16"/>
      <c r="AF442" s="16"/>
      <c r="AG442" s="16"/>
      <c r="AH442" s="16"/>
      <c r="AI442" s="16"/>
      <c r="AJ442" s="16"/>
      <c r="AK442" s="16"/>
      <c r="AL442" s="16"/>
      <c r="AM442" s="16"/>
      <c r="AN442" s="16"/>
      <c r="AO442" s="16"/>
      <c r="AP442" s="16"/>
      <c r="AQ442" s="16"/>
      <c r="AR442" s="16"/>
      <c r="AS442" s="16"/>
      <c r="AT442" s="16"/>
      <c r="AU442" s="16"/>
      <c r="AV442" s="16"/>
      <c r="AW442" s="16"/>
      <c r="AX442" s="16"/>
      <c r="AY442" s="16"/>
      <c r="AZ442" s="16"/>
      <c r="BA442" s="16"/>
      <c r="BB442" s="16"/>
      <c r="BC442" s="16"/>
      <c r="BD442" s="16"/>
      <c r="BE442" s="16"/>
      <c r="BF442" s="16"/>
    </row>
    <row r="443" spans="10:58" x14ac:dyDescent="0.15"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  <c r="AA443" s="16"/>
      <c r="AB443" s="16"/>
      <c r="AC443" s="16"/>
      <c r="AD443" s="16"/>
      <c r="AE443" s="16"/>
      <c r="AF443" s="16"/>
      <c r="AG443" s="16"/>
      <c r="AH443" s="16"/>
      <c r="AI443" s="16"/>
      <c r="AJ443" s="16"/>
      <c r="AK443" s="16"/>
      <c r="AL443" s="16"/>
      <c r="AM443" s="16"/>
      <c r="AN443" s="16"/>
      <c r="AO443" s="16"/>
      <c r="AP443" s="16"/>
      <c r="AQ443" s="16"/>
      <c r="AR443" s="16"/>
      <c r="AS443" s="16"/>
      <c r="AT443" s="16"/>
      <c r="AU443" s="16"/>
      <c r="AV443" s="16"/>
      <c r="AW443" s="16"/>
      <c r="AX443" s="16"/>
      <c r="AY443" s="16"/>
      <c r="AZ443" s="16"/>
      <c r="BA443" s="16"/>
      <c r="BB443" s="16"/>
      <c r="BC443" s="16"/>
      <c r="BD443" s="16"/>
      <c r="BE443" s="16"/>
      <c r="BF443" s="16"/>
    </row>
    <row r="444" spans="10:58" x14ac:dyDescent="0.15"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  <c r="AA444" s="16"/>
      <c r="AB444" s="16"/>
      <c r="AC444" s="16"/>
      <c r="AD444" s="16"/>
      <c r="AE444" s="16"/>
      <c r="AF444" s="16"/>
      <c r="AG444" s="16"/>
      <c r="AH444" s="16"/>
      <c r="AI444" s="16"/>
      <c r="AJ444" s="16"/>
      <c r="AK444" s="16"/>
      <c r="AL444" s="16"/>
      <c r="AM444" s="16"/>
      <c r="AN444" s="16"/>
      <c r="AO444" s="16"/>
      <c r="AP444" s="16"/>
      <c r="AQ444" s="16"/>
      <c r="AR444" s="16"/>
      <c r="AS444" s="16"/>
      <c r="AT444" s="16"/>
      <c r="AU444" s="16"/>
      <c r="AV444" s="16"/>
      <c r="AW444" s="16"/>
      <c r="AX444" s="16"/>
      <c r="AY444" s="16"/>
      <c r="AZ444" s="16"/>
      <c r="BA444" s="16"/>
      <c r="BB444" s="16"/>
      <c r="BC444" s="16"/>
      <c r="BD444" s="16"/>
      <c r="BE444" s="16"/>
      <c r="BF444" s="16"/>
    </row>
    <row r="445" spans="10:58" x14ac:dyDescent="0.15"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  <c r="AA445" s="16"/>
      <c r="AB445" s="16"/>
      <c r="AC445" s="16"/>
      <c r="AD445" s="16"/>
      <c r="AE445" s="16"/>
      <c r="AF445" s="16"/>
      <c r="AG445" s="16"/>
      <c r="AH445" s="16"/>
      <c r="AI445" s="16"/>
      <c r="AJ445" s="16"/>
      <c r="AK445" s="16"/>
      <c r="AL445" s="16"/>
      <c r="AM445" s="16"/>
      <c r="AN445" s="16"/>
      <c r="AO445" s="16"/>
      <c r="AP445" s="16"/>
      <c r="AQ445" s="16"/>
      <c r="AR445" s="16"/>
      <c r="AS445" s="16"/>
      <c r="AT445" s="16"/>
      <c r="AU445" s="16"/>
      <c r="AV445" s="16"/>
      <c r="AW445" s="16"/>
      <c r="AX445" s="16"/>
      <c r="AY445" s="16"/>
      <c r="AZ445" s="16"/>
      <c r="BA445" s="16"/>
      <c r="BB445" s="16"/>
      <c r="BC445" s="16"/>
      <c r="BD445" s="16"/>
      <c r="BE445" s="16"/>
      <c r="BF445" s="16"/>
    </row>
    <row r="446" spans="10:58" x14ac:dyDescent="0.15"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  <c r="AA446" s="16"/>
      <c r="AB446" s="16"/>
      <c r="AC446" s="16"/>
      <c r="AD446" s="16"/>
      <c r="AE446" s="16"/>
      <c r="AF446" s="16"/>
      <c r="AG446" s="16"/>
      <c r="AH446" s="16"/>
      <c r="AI446" s="16"/>
      <c r="AJ446" s="16"/>
      <c r="AK446" s="16"/>
      <c r="AL446" s="16"/>
      <c r="AM446" s="16"/>
      <c r="AN446" s="16"/>
      <c r="AO446" s="16"/>
      <c r="AP446" s="16"/>
      <c r="AQ446" s="16"/>
      <c r="AR446" s="16"/>
      <c r="AS446" s="16"/>
      <c r="AT446" s="16"/>
      <c r="AU446" s="16"/>
      <c r="AV446" s="16"/>
      <c r="AW446" s="16"/>
      <c r="AX446" s="16"/>
      <c r="AY446" s="16"/>
      <c r="AZ446" s="16"/>
      <c r="BA446" s="16"/>
      <c r="BB446" s="16"/>
      <c r="BC446" s="16"/>
      <c r="BD446" s="16"/>
      <c r="BE446" s="16"/>
      <c r="BF446" s="16"/>
    </row>
    <row r="447" spans="10:58" x14ac:dyDescent="0.15"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  <c r="AA447" s="16"/>
      <c r="AB447" s="16"/>
      <c r="AC447" s="16"/>
      <c r="AD447" s="16"/>
      <c r="AE447" s="16"/>
      <c r="AF447" s="16"/>
      <c r="AG447" s="16"/>
      <c r="AH447" s="16"/>
      <c r="AI447" s="16"/>
      <c r="AJ447" s="16"/>
      <c r="AK447" s="16"/>
      <c r="AL447" s="16"/>
      <c r="AM447" s="16"/>
      <c r="AN447" s="16"/>
      <c r="AO447" s="16"/>
      <c r="AP447" s="16"/>
      <c r="AQ447" s="16"/>
      <c r="AR447" s="16"/>
      <c r="AS447" s="16"/>
      <c r="AT447" s="16"/>
      <c r="AU447" s="16"/>
      <c r="AV447" s="16"/>
      <c r="AW447" s="16"/>
      <c r="AX447" s="16"/>
      <c r="AY447" s="16"/>
      <c r="AZ447" s="16"/>
      <c r="BA447" s="16"/>
      <c r="BB447" s="16"/>
      <c r="BC447" s="16"/>
      <c r="BD447" s="16"/>
      <c r="BE447" s="16"/>
      <c r="BF447" s="16"/>
    </row>
    <row r="448" spans="10:58" x14ac:dyDescent="0.15"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  <c r="AA448" s="16"/>
      <c r="AB448" s="16"/>
      <c r="AC448" s="16"/>
      <c r="AD448" s="16"/>
      <c r="AE448" s="16"/>
      <c r="AF448" s="16"/>
      <c r="AG448" s="16"/>
      <c r="AH448" s="16"/>
      <c r="AI448" s="16"/>
      <c r="AJ448" s="16"/>
      <c r="AK448" s="16"/>
      <c r="AL448" s="16"/>
      <c r="AM448" s="16"/>
      <c r="AN448" s="16"/>
      <c r="AO448" s="16"/>
      <c r="AP448" s="16"/>
      <c r="AQ448" s="16"/>
      <c r="AR448" s="16"/>
      <c r="AS448" s="16"/>
      <c r="AT448" s="16"/>
      <c r="AU448" s="16"/>
      <c r="AV448" s="16"/>
      <c r="AW448" s="16"/>
      <c r="AX448" s="16"/>
      <c r="AY448" s="16"/>
      <c r="AZ448" s="16"/>
      <c r="BA448" s="16"/>
      <c r="BB448" s="16"/>
      <c r="BC448" s="16"/>
      <c r="BD448" s="16"/>
      <c r="BE448" s="16"/>
      <c r="BF448" s="16"/>
    </row>
    <row r="449" spans="10:58" x14ac:dyDescent="0.15"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  <c r="AA449" s="16"/>
      <c r="AB449" s="16"/>
      <c r="AC449" s="16"/>
      <c r="AD449" s="16"/>
      <c r="AE449" s="16"/>
      <c r="AF449" s="16"/>
      <c r="AG449" s="16"/>
      <c r="AH449" s="16"/>
      <c r="AI449" s="16"/>
      <c r="AJ449" s="16"/>
      <c r="AK449" s="16"/>
      <c r="AL449" s="16"/>
      <c r="AM449" s="16"/>
      <c r="AN449" s="16"/>
      <c r="AO449" s="16"/>
      <c r="AP449" s="16"/>
      <c r="AQ449" s="16"/>
      <c r="AR449" s="16"/>
      <c r="AS449" s="16"/>
      <c r="AT449" s="16"/>
      <c r="AU449" s="16"/>
      <c r="AV449" s="16"/>
      <c r="AW449" s="16"/>
      <c r="AX449" s="16"/>
      <c r="AY449" s="16"/>
      <c r="AZ449" s="16"/>
      <c r="BA449" s="16"/>
      <c r="BB449" s="16"/>
      <c r="BC449" s="16"/>
      <c r="BD449" s="16"/>
      <c r="BE449" s="16"/>
      <c r="BF449" s="16"/>
    </row>
    <row r="450" spans="10:58" x14ac:dyDescent="0.15"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  <c r="AA450" s="16"/>
      <c r="AB450" s="16"/>
      <c r="AC450" s="16"/>
      <c r="AD450" s="16"/>
      <c r="AE450" s="16"/>
      <c r="AF450" s="16"/>
      <c r="AG450" s="16"/>
      <c r="AH450" s="16"/>
      <c r="AI450" s="16"/>
      <c r="AJ450" s="16"/>
      <c r="AK450" s="16"/>
      <c r="AL450" s="16"/>
      <c r="AM450" s="16"/>
      <c r="AN450" s="16"/>
      <c r="AO450" s="16"/>
      <c r="AP450" s="16"/>
      <c r="AQ450" s="16"/>
      <c r="AR450" s="16"/>
      <c r="AS450" s="16"/>
      <c r="AT450" s="16"/>
      <c r="AU450" s="16"/>
      <c r="AV450" s="16"/>
      <c r="AW450" s="16"/>
      <c r="AX450" s="16"/>
      <c r="AY450" s="16"/>
      <c r="AZ450" s="16"/>
      <c r="BA450" s="16"/>
      <c r="BB450" s="16"/>
      <c r="BC450" s="16"/>
      <c r="BD450" s="16"/>
      <c r="BE450" s="16"/>
      <c r="BF450" s="16"/>
    </row>
    <row r="451" spans="10:58" x14ac:dyDescent="0.15"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  <c r="AA451" s="16"/>
      <c r="AB451" s="16"/>
      <c r="AC451" s="16"/>
      <c r="AD451" s="16"/>
      <c r="AE451" s="16"/>
      <c r="AF451" s="16"/>
      <c r="AG451" s="16"/>
      <c r="AH451" s="16"/>
      <c r="AI451" s="16"/>
      <c r="AJ451" s="16"/>
      <c r="AK451" s="16"/>
      <c r="AL451" s="16"/>
      <c r="AM451" s="16"/>
      <c r="AN451" s="16"/>
      <c r="AO451" s="16"/>
      <c r="AP451" s="16"/>
      <c r="AQ451" s="16"/>
      <c r="AR451" s="16"/>
      <c r="AS451" s="16"/>
      <c r="AT451" s="16"/>
      <c r="AU451" s="16"/>
      <c r="AV451" s="16"/>
      <c r="AW451" s="16"/>
      <c r="AX451" s="16"/>
      <c r="AY451" s="16"/>
      <c r="AZ451" s="16"/>
      <c r="BA451" s="16"/>
      <c r="BB451" s="16"/>
      <c r="BC451" s="16"/>
      <c r="BD451" s="16"/>
      <c r="BE451" s="16"/>
      <c r="BF451" s="16"/>
    </row>
    <row r="452" spans="10:58" x14ac:dyDescent="0.15"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  <c r="AA452" s="16"/>
      <c r="AB452" s="16"/>
      <c r="AC452" s="16"/>
      <c r="AD452" s="16"/>
      <c r="AE452" s="16"/>
      <c r="AF452" s="16"/>
      <c r="AG452" s="16"/>
      <c r="AH452" s="16"/>
      <c r="AI452" s="16"/>
      <c r="AJ452" s="16"/>
      <c r="AK452" s="16"/>
      <c r="AL452" s="16"/>
      <c r="AM452" s="16"/>
      <c r="AN452" s="16"/>
      <c r="AO452" s="16"/>
      <c r="AP452" s="16"/>
      <c r="AQ452" s="16"/>
      <c r="AR452" s="16"/>
      <c r="AS452" s="16"/>
      <c r="AT452" s="16"/>
      <c r="AU452" s="16"/>
      <c r="AV452" s="16"/>
      <c r="AW452" s="16"/>
      <c r="AX452" s="16"/>
      <c r="AY452" s="16"/>
      <c r="AZ452" s="16"/>
      <c r="BA452" s="16"/>
      <c r="BB452" s="16"/>
      <c r="BC452" s="16"/>
      <c r="BD452" s="16"/>
      <c r="BE452" s="16"/>
      <c r="BF452" s="16"/>
    </row>
    <row r="453" spans="10:58" x14ac:dyDescent="0.15"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  <c r="AA453" s="16"/>
      <c r="AB453" s="16"/>
      <c r="AC453" s="16"/>
      <c r="AD453" s="16"/>
      <c r="AE453" s="16"/>
      <c r="AF453" s="16"/>
      <c r="AG453" s="16"/>
      <c r="AH453" s="16"/>
      <c r="AI453" s="16"/>
      <c r="AJ453" s="16"/>
      <c r="AK453" s="16"/>
      <c r="AL453" s="16"/>
      <c r="AM453" s="16"/>
      <c r="AN453" s="16"/>
      <c r="AO453" s="16"/>
      <c r="AP453" s="16"/>
      <c r="AQ453" s="16"/>
      <c r="AR453" s="16"/>
      <c r="AS453" s="16"/>
      <c r="AT453" s="16"/>
      <c r="AU453" s="16"/>
      <c r="AV453" s="16"/>
      <c r="AW453" s="16"/>
      <c r="AX453" s="16"/>
      <c r="AY453" s="16"/>
      <c r="AZ453" s="16"/>
      <c r="BA453" s="16"/>
      <c r="BB453" s="16"/>
      <c r="BC453" s="16"/>
      <c r="BD453" s="16"/>
      <c r="BE453" s="16"/>
      <c r="BF453" s="16"/>
    </row>
    <row r="454" spans="10:58" x14ac:dyDescent="0.15"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  <c r="AA454" s="16"/>
      <c r="AB454" s="16"/>
      <c r="AC454" s="16"/>
      <c r="AD454" s="16"/>
      <c r="AE454" s="16"/>
      <c r="AF454" s="16"/>
      <c r="AG454" s="16"/>
      <c r="AH454" s="16"/>
      <c r="AI454" s="16"/>
      <c r="AJ454" s="16"/>
      <c r="AK454" s="16"/>
      <c r="AL454" s="16"/>
      <c r="AM454" s="16"/>
      <c r="AN454" s="16"/>
      <c r="AO454" s="16"/>
      <c r="AP454" s="16"/>
      <c r="AQ454" s="16"/>
      <c r="AR454" s="16"/>
      <c r="AS454" s="16"/>
      <c r="AT454" s="16"/>
      <c r="AU454" s="16"/>
      <c r="AV454" s="16"/>
      <c r="AW454" s="16"/>
      <c r="AX454" s="16"/>
      <c r="AY454" s="16"/>
      <c r="AZ454" s="16"/>
      <c r="BA454" s="16"/>
      <c r="BB454" s="16"/>
      <c r="BC454" s="16"/>
      <c r="BD454" s="16"/>
      <c r="BE454" s="16"/>
      <c r="BF454" s="16"/>
    </row>
    <row r="455" spans="10:58" x14ac:dyDescent="0.15"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  <c r="AA455" s="16"/>
      <c r="AB455" s="16"/>
      <c r="AC455" s="16"/>
      <c r="AD455" s="16"/>
      <c r="AE455" s="16"/>
      <c r="AF455" s="16"/>
      <c r="AG455" s="16"/>
      <c r="AH455" s="16"/>
      <c r="AI455" s="16"/>
      <c r="AJ455" s="16"/>
      <c r="AK455" s="16"/>
      <c r="AL455" s="16"/>
      <c r="AM455" s="16"/>
      <c r="AN455" s="16"/>
      <c r="AO455" s="16"/>
      <c r="AP455" s="16"/>
      <c r="AQ455" s="16"/>
      <c r="AR455" s="16"/>
      <c r="AS455" s="16"/>
      <c r="AT455" s="16"/>
      <c r="AU455" s="16"/>
      <c r="AV455" s="16"/>
      <c r="AW455" s="16"/>
      <c r="AX455" s="16"/>
      <c r="AY455" s="16"/>
      <c r="AZ455" s="16"/>
      <c r="BA455" s="16"/>
      <c r="BB455" s="16"/>
      <c r="BC455" s="16"/>
      <c r="BD455" s="16"/>
      <c r="BE455" s="16"/>
      <c r="BF455" s="16"/>
    </row>
    <row r="456" spans="10:58" x14ac:dyDescent="0.15"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  <c r="AA456" s="16"/>
      <c r="AB456" s="16"/>
      <c r="AC456" s="16"/>
      <c r="AD456" s="16"/>
      <c r="AE456" s="16"/>
      <c r="AF456" s="16"/>
      <c r="AG456" s="16"/>
      <c r="AH456" s="16"/>
      <c r="AI456" s="16"/>
      <c r="AJ456" s="16"/>
      <c r="AK456" s="16"/>
      <c r="AL456" s="16"/>
      <c r="AM456" s="16"/>
      <c r="AN456" s="16"/>
      <c r="AO456" s="16"/>
      <c r="AP456" s="16"/>
      <c r="AQ456" s="16"/>
      <c r="AR456" s="16"/>
      <c r="AS456" s="16"/>
      <c r="AT456" s="16"/>
      <c r="AU456" s="16"/>
      <c r="AV456" s="16"/>
      <c r="AW456" s="16"/>
      <c r="AX456" s="16"/>
      <c r="AY456" s="16"/>
      <c r="AZ456" s="16"/>
      <c r="BA456" s="16"/>
      <c r="BB456" s="16"/>
      <c r="BC456" s="16"/>
      <c r="BD456" s="16"/>
      <c r="BE456" s="16"/>
      <c r="BF456" s="16"/>
    </row>
    <row r="457" spans="10:58" x14ac:dyDescent="0.15"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  <c r="AA457" s="16"/>
      <c r="AB457" s="16"/>
      <c r="AC457" s="16"/>
      <c r="AD457" s="16"/>
      <c r="AE457" s="16"/>
      <c r="AF457" s="16"/>
      <c r="AG457" s="16"/>
      <c r="AH457" s="16"/>
      <c r="AI457" s="16"/>
      <c r="AJ457" s="16"/>
      <c r="AK457" s="16"/>
      <c r="AL457" s="16"/>
      <c r="AM457" s="16"/>
      <c r="AN457" s="16"/>
      <c r="AO457" s="16"/>
      <c r="AP457" s="16"/>
      <c r="AQ457" s="16"/>
      <c r="AR457" s="16"/>
      <c r="AS457" s="16"/>
      <c r="AT457" s="16"/>
      <c r="AU457" s="16"/>
      <c r="AV457" s="16"/>
      <c r="AW457" s="16"/>
      <c r="AX457" s="16"/>
      <c r="AY457" s="16"/>
      <c r="AZ457" s="16"/>
      <c r="BA457" s="16"/>
      <c r="BB457" s="16"/>
      <c r="BC457" s="16"/>
      <c r="BD457" s="16"/>
      <c r="BE457" s="16"/>
      <c r="BF457" s="16"/>
    </row>
    <row r="458" spans="10:58" x14ac:dyDescent="0.15"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  <c r="AA458" s="16"/>
      <c r="AB458" s="16"/>
      <c r="AC458" s="16"/>
      <c r="AD458" s="16"/>
      <c r="AE458" s="16"/>
      <c r="AF458" s="16"/>
      <c r="AG458" s="16"/>
      <c r="AH458" s="16"/>
      <c r="AI458" s="16"/>
      <c r="AJ458" s="16"/>
      <c r="AK458" s="16"/>
      <c r="AL458" s="16"/>
      <c r="AM458" s="16"/>
      <c r="AN458" s="16"/>
      <c r="AO458" s="16"/>
      <c r="AP458" s="16"/>
      <c r="AQ458" s="16"/>
      <c r="AR458" s="16"/>
      <c r="AS458" s="16"/>
      <c r="AT458" s="16"/>
      <c r="AU458" s="16"/>
      <c r="AV458" s="16"/>
      <c r="AW458" s="16"/>
      <c r="AX458" s="16"/>
      <c r="AY458" s="16"/>
      <c r="AZ458" s="16"/>
      <c r="BA458" s="16"/>
      <c r="BB458" s="16"/>
      <c r="BC458" s="16"/>
      <c r="BD458" s="16"/>
      <c r="BE458" s="16"/>
      <c r="BF458" s="16"/>
    </row>
    <row r="459" spans="10:58" x14ac:dyDescent="0.15"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  <c r="AA459" s="16"/>
      <c r="AB459" s="16"/>
      <c r="AC459" s="16"/>
      <c r="AD459" s="16"/>
      <c r="AE459" s="16"/>
      <c r="AF459" s="16"/>
      <c r="AG459" s="16"/>
      <c r="AH459" s="16"/>
      <c r="AI459" s="16"/>
      <c r="AJ459" s="16"/>
      <c r="AK459" s="16"/>
      <c r="AL459" s="16"/>
      <c r="AM459" s="16"/>
      <c r="AN459" s="16"/>
      <c r="AO459" s="16"/>
      <c r="AP459" s="16"/>
      <c r="AQ459" s="16"/>
      <c r="AR459" s="16"/>
      <c r="AS459" s="16"/>
      <c r="AT459" s="16"/>
      <c r="AU459" s="16"/>
      <c r="AV459" s="16"/>
      <c r="AW459" s="16"/>
      <c r="AX459" s="16"/>
      <c r="AY459" s="16"/>
      <c r="AZ459" s="16"/>
      <c r="BA459" s="16"/>
      <c r="BB459" s="16"/>
      <c r="BC459" s="16"/>
      <c r="BD459" s="16"/>
      <c r="BE459" s="16"/>
      <c r="BF459" s="16"/>
    </row>
    <row r="460" spans="10:58" x14ac:dyDescent="0.15"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  <c r="AA460" s="16"/>
      <c r="AB460" s="16"/>
      <c r="AC460" s="16"/>
      <c r="AD460" s="16"/>
      <c r="AE460" s="16"/>
      <c r="AF460" s="16"/>
      <c r="AG460" s="16"/>
      <c r="AH460" s="16"/>
      <c r="AI460" s="16"/>
      <c r="AJ460" s="16"/>
      <c r="AK460" s="16"/>
      <c r="AL460" s="16"/>
      <c r="AM460" s="16"/>
      <c r="AN460" s="16"/>
      <c r="AO460" s="16"/>
      <c r="AP460" s="16"/>
      <c r="AQ460" s="16"/>
      <c r="AR460" s="16"/>
      <c r="AS460" s="16"/>
      <c r="AT460" s="16"/>
      <c r="AU460" s="16"/>
      <c r="AV460" s="16"/>
      <c r="AW460" s="16"/>
      <c r="AX460" s="16"/>
      <c r="AY460" s="16"/>
      <c r="AZ460" s="16"/>
      <c r="BA460" s="16"/>
      <c r="BB460" s="16"/>
      <c r="BC460" s="16"/>
      <c r="BD460" s="16"/>
      <c r="BE460" s="16"/>
      <c r="BF460" s="16"/>
    </row>
    <row r="461" spans="10:58" x14ac:dyDescent="0.15"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  <c r="AA461" s="16"/>
      <c r="AB461" s="16"/>
      <c r="AC461" s="16"/>
      <c r="AD461" s="16"/>
      <c r="AE461" s="16"/>
      <c r="AF461" s="16"/>
      <c r="AG461" s="16"/>
      <c r="AH461" s="16"/>
      <c r="AI461" s="16"/>
      <c r="AJ461" s="16"/>
      <c r="AK461" s="16"/>
      <c r="AL461" s="16"/>
      <c r="AM461" s="16"/>
      <c r="AN461" s="16"/>
      <c r="AO461" s="16"/>
      <c r="AP461" s="16"/>
      <c r="AQ461" s="16"/>
      <c r="AR461" s="16"/>
      <c r="AS461" s="16"/>
      <c r="AT461" s="16"/>
      <c r="AU461" s="16"/>
      <c r="AV461" s="16"/>
      <c r="AW461" s="16"/>
      <c r="AX461" s="16"/>
      <c r="AY461" s="16"/>
      <c r="AZ461" s="16"/>
      <c r="BA461" s="16"/>
      <c r="BB461" s="16"/>
      <c r="BC461" s="16"/>
      <c r="BD461" s="16"/>
      <c r="BE461" s="16"/>
      <c r="BF461" s="16"/>
    </row>
    <row r="462" spans="10:58" x14ac:dyDescent="0.15"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  <c r="AA462" s="16"/>
      <c r="AB462" s="16"/>
      <c r="AC462" s="16"/>
      <c r="AD462" s="16"/>
      <c r="AE462" s="16"/>
      <c r="AF462" s="16"/>
      <c r="AG462" s="16"/>
      <c r="AH462" s="16"/>
      <c r="AI462" s="16"/>
      <c r="AJ462" s="16"/>
      <c r="AK462" s="16"/>
      <c r="AL462" s="16"/>
      <c r="AM462" s="16"/>
      <c r="AN462" s="16"/>
      <c r="AO462" s="16"/>
      <c r="AP462" s="16"/>
      <c r="AQ462" s="16"/>
      <c r="AR462" s="16"/>
      <c r="AS462" s="16"/>
      <c r="AT462" s="16"/>
      <c r="AU462" s="16"/>
      <c r="AV462" s="16"/>
      <c r="AW462" s="16"/>
      <c r="AX462" s="16"/>
      <c r="AY462" s="16"/>
      <c r="AZ462" s="16"/>
      <c r="BA462" s="16"/>
      <c r="BB462" s="16"/>
      <c r="BC462" s="16"/>
      <c r="BD462" s="16"/>
      <c r="BE462" s="16"/>
      <c r="BF462" s="16"/>
    </row>
    <row r="463" spans="10:58" x14ac:dyDescent="0.15"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  <c r="AA463" s="16"/>
      <c r="AB463" s="16"/>
      <c r="AC463" s="16"/>
      <c r="AD463" s="16"/>
      <c r="AE463" s="16"/>
      <c r="AF463" s="16"/>
      <c r="AG463" s="16"/>
      <c r="AH463" s="16"/>
      <c r="AI463" s="16"/>
      <c r="AJ463" s="16"/>
      <c r="AK463" s="16"/>
      <c r="AL463" s="16"/>
      <c r="AM463" s="16"/>
      <c r="AN463" s="16"/>
      <c r="AO463" s="16"/>
      <c r="AP463" s="16"/>
      <c r="AQ463" s="16"/>
      <c r="AR463" s="16"/>
      <c r="AS463" s="16"/>
      <c r="AT463" s="16"/>
      <c r="AU463" s="16"/>
      <c r="AV463" s="16"/>
      <c r="AW463" s="16"/>
      <c r="AX463" s="16"/>
      <c r="AY463" s="16"/>
      <c r="AZ463" s="16"/>
      <c r="BA463" s="16"/>
      <c r="BB463" s="16"/>
      <c r="BC463" s="16"/>
      <c r="BD463" s="16"/>
      <c r="BE463" s="16"/>
      <c r="BF463" s="16"/>
    </row>
    <row r="464" spans="10:58" x14ac:dyDescent="0.15"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  <c r="AA464" s="16"/>
      <c r="AB464" s="16"/>
      <c r="AC464" s="16"/>
      <c r="AD464" s="16"/>
      <c r="AE464" s="16"/>
      <c r="AF464" s="16"/>
      <c r="AG464" s="16"/>
      <c r="AH464" s="16"/>
      <c r="AI464" s="16"/>
      <c r="AJ464" s="16"/>
      <c r="AK464" s="16"/>
      <c r="AL464" s="16"/>
      <c r="AM464" s="16"/>
      <c r="AN464" s="16"/>
      <c r="AO464" s="16"/>
      <c r="AP464" s="16"/>
      <c r="AQ464" s="16"/>
      <c r="AR464" s="16"/>
      <c r="AS464" s="16"/>
      <c r="AT464" s="16"/>
      <c r="AU464" s="16"/>
      <c r="AV464" s="16"/>
      <c r="AW464" s="16"/>
      <c r="AX464" s="16"/>
      <c r="AY464" s="16"/>
      <c r="AZ464" s="16"/>
      <c r="BA464" s="16"/>
      <c r="BB464" s="16"/>
      <c r="BC464" s="16"/>
      <c r="BD464" s="16"/>
      <c r="BE464" s="16"/>
      <c r="BF464" s="16"/>
    </row>
    <row r="465" spans="10:58" x14ac:dyDescent="0.15"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  <c r="AA465" s="16"/>
      <c r="AB465" s="16"/>
      <c r="AC465" s="16"/>
      <c r="AD465" s="16"/>
      <c r="AE465" s="16"/>
      <c r="AF465" s="16"/>
      <c r="AG465" s="16"/>
      <c r="AH465" s="16"/>
      <c r="AI465" s="16"/>
      <c r="AJ465" s="16"/>
      <c r="AK465" s="16"/>
      <c r="AL465" s="16"/>
      <c r="AM465" s="16"/>
      <c r="AN465" s="16"/>
      <c r="AO465" s="16"/>
      <c r="AP465" s="16"/>
      <c r="AQ465" s="16"/>
      <c r="AR465" s="16"/>
      <c r="AS465" s="16"/>
      <c r="AT465" s="16"/>
      <c r="AU465" s="16"/>
      <c r="AV465" s="16"/>
      <c r="AW465" s="16"/>
      <c r="AX465" s="16"/>
      <c r="AY465" s="16"/>
      <c r="AZ465" s="16"/>
      <c r="BA465" s="16"/>
      <c r="BB465" s="16"/>
      <c r="BC465" s="16"/>
      <c r="BD465" s="16"/>
      <c r="BE465" s="16"/>
      <c r="BF465" s="16"/>
    </row>
    <row r="466" spans="10:58" x14ac:dyDescent="0.15"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  <c r="AA466" s="16"/>
      <c r="AB466" s="16"/>
      <c r="AC466" s="16"/>
      <c r="AD466" s="16"/>
      <c r="AE466" s="16"/>
      <c r="AF466" s="16"/>
      <c r="AG466" s="16"/>
      <c r="AH466" s="16"/>
      <c r="AI466" s="16"/>
      <c r="AJ466" s="16"/>
      <c r="AK466" s="16"/>
      <c r="AL466" s="16"/>
      <c r="AM466" s="16"/>
      <c r="AN466" s="16"/>
      <c r="AO466" s="16"/>
      <c r="AP466" s="16"/>
      <c r="AQ466" s="16"/>
      <c r="AR466" s="16"/>
      <c r="AS466" s="16"/>
      <c r="AT466" s="16"/>
      <c r="AU466" s="16"/>
      <c r="AV466" s="16"/>
      <c r="AW466" s="16"/>
      <c r="AX466" s="16"/>
      <c r="AY466" s="16"/>
      <c r="AZ466" s="16"/>
      <c r="BA466" s="16"/>
      <c r="BB466" s="16"/>
      <c r="BC466" s="16"/>
      <c r="BD466" s="16"/>
      <c r="BE466" s="16"/>
      <c r="BF466" s="16"/>
    </row>
    <row r="467" spans="10:58" x14ac:dyDescent="0.15"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  <c r="AA467" s="16"/>
      <c r="AB467" s="16"/>
      <c r="AC467" s="16"/>
      <c r="AD467" s="16"/>
      <c r="AE467" s="16"/>
      <c r="AF467" s="16"/>
      <c r="AG467" s="16"/>
      <c r="AH467" s="16"/>
      <c r="AI467" s="16"/>
      <c r="AJ467" s="16"/>
      <c r="AK467" s="16"/>
      <c r="AL467" s="16"/>
      <c r="AM467" s="16"/>
      <c r="AN467" s="16"/>
      <c r="AO467" s="16"/>
      <c r="AP467" s="16"/>
      <c r="AQ467" s="16"/>
      <c r="AR467" s="16"/>
      <c r="AS467" s="16"/>
      <c r="AT467" s="16"/>
      <c r="AU467" s="16"/>
      <c r="AV467" s="16"/>
      <c r="AW467" s="16"/>
      <c r="AX467" s="16"/>
      <c r="AY467" s="16"/>
      <c r="AZ467" s="16"/>
      <c r="BA467" s="16"/>
      <c r="BB467" s="16"/>
      <c r="BC467" s="16"/>
      <c r="BD467" s="16"/>
      <c r="BE467" s="16"/>
      <c r="BF467" s="16"/>
    </row>
    <row r="468" spans="10:58" x14ac:dyDescent="0.15"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  <c r="AA468" s="16"/>
      <c r="AB468" s="16"/>
      <c r="AC468" s="16"/>
      <c r="AD468" s="16"/>
      <c r="AE468" s="16"/>
      <c r="AF468" s="16"/>
      <c r="AG468" s="16"/>
      <c r="AH468" s="16"/>
      <c r="AI468" s="16"/>
      <c r="AJ468" s="16"/>
      <c r="AK468" s="16"/>
      <c r="AL468" s="16"/>
      <c r="AM468" s="16"/>
      <c r="AN468" s="16"/>
      <c r="AO468" s="16"/>
      <c r="AP468" s="16"/>
      <c r="AQ468" s="16"/>
      <c r="AR468" s="16"/>
      <c r="AS468" s="16"/>
      <c r="AT468" s="16"/>
      <c r="AU468" s="16"/>
      <c r="AV468" s="16"/>
      <c r="AW468" s="16"/>
      <c r="AX468" s="16"/>
      <c r="AY468" s="16"/>
      <c r="AZ468" s="16"/>
      <c r="BA468" s="16"/>
      <c r="BB468" s="16"/>
      <c r="BC468" s="16"/>
      <c r="BD468" s="16"/>
      <c r="BE468" s="16"/>
      <c r="BF468" s="16"/>
    </row>
    <row r="469" spans="10:58" x14ac:dyDescent="0.15"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  <c r="AA469" s="16"/>
      <c r="AB469" s="16"/>
      <c r="AC469" s="16"/>
      <c r="AD469" s="16"/>
      <c r="AE469" s="16"/>
      <c r="AF469" s="16"/>
      <c r="AG469" s="16"/>
      <c r="AH469" s="16"/>
      <c r="AI469" s="16"/>
      <c r="AJ469" s="16"/>
      <c r="AK469" s="16"/>
      <c r="AL469" s="16"/>
      <c r="AM469" s="16"/>
      <c r="AN469" s="16"/>
      <c r="AO469" s="16"/>
      <c r="AP469" s="16"/>
      <c r="AQ469" s="16"/>
      <c r="AR469" s="16"/>
      <c r="AS469" s="16"/>
      <c r="AT469" s="16"/>
      <c r="AU469" s="16"/>
      <c r="AV469" s="16"/>
      <c r="AW469" s="16"/>
      <c r="AX469" s="16"/>
      <c r="AY469" s="16"/>
      <c r="AZ469" s="16"/>
      <c r="BA469" s="16"/>
      <c r="BB469" s="16"/>
      <c r="BC469" s="16"/>
      <c r="BD469" s="16"/>
      <c r="BE469" s="16"/>
      <c r="BF469" s="16"/>
    </row>
    <row r="470" spans="10:58" x14ac:dyDescent="0.15"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  <c r="AA470" s="16"/>
      <c r="AB470" s="16"/>
      <c r="AC470" s="16"/>
      <c r="AD470" s="16"/>
      <c r="AE470" s="16"/>
      <c r="AF470" s="16"/>
      <c r="AG470" s="16"/>
      <c r="AH470" s="16"/>
      <c r="AI470" s="16"/>
      <c r="AJ470" s="16"/>
      <c r="AK470" s="16"/>
      <c r="AL470" s="16"/>
      <c r="AM470" s="16"/>
      <c r="AN470" s="16"/>
      <c r="AO470" s="16"/>
      <c r="AP470" s="16"/>
      <c r="AQ470" s="16"/>
      <c r="AR470" s="16"/>
      <c r="AS470" s="16"/>
      <c r="AT470" s="16"/>
      <c r="AU470" s="16"/>
      <c r="AV470" s="16"/>
      <c r="AW470" s="16"/>
      <c r="AX470" s="16"/>
      <c r="AY470" s="16"/>
      <c r="AZ470" s="16"/>
      <c r="BA470" s="16"/>
      <c r="BB470" s="16"/>
      <c r="BC470" s="16"/>
      <c r="BD470" s="16"/>
      <c r="BE470" s="16"/>
      <c r="BF470" s="16"/>
    </row>
    <row r="471" spans="10:58" x14ac:dyDescent="0.15"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  <c r="AA471" s="16"/>
      <c r="AB471" s="16"/>
      <c r="AC471" s="16"/>
      <c r="AD471" s="16"/>
      <c r="AE471" s="16"/>
      <c r="AF471" s="16"/>
      <c r="AG471" s="16"/>
      <c r="AH471" s="16"/>
      <c r="AI471" s="16"/>
      <c r="AJ471" s="16"/>
      <c r="AK471" s="16"/>
      <c r="AL471" s="16"/>
      <c r="AM471" s="16"/>
      <c r="AN471" s="16"/>
      <c r="AO471" s="16"/>
      <c r="AP471" s="16"/>
      <c r="AQ471" s="16"/>
      <c r="AR471" s="16"/>
      <c r="AS471" s="16"/>
      <c r="AT471" s="16"/>
      <c r="AU471" s="16"/>
      <c r="AV471" s="16"/>
      <c r="AW471" s="16"/>
      <c r="AX471" s="16"/>
      <c r="AY471" s="16"/>
      <c r="AZ471" s="16"/>
      <c r="BA471" s="16"/>
      <c r="BB471" s="16"/>
      <c r="BC471" s="16"/>
      <c r="BD471" s="16"/>
      <c r="BE471" s="16"/>
      <c r="BF471" s="16"/>
    </row>
    <row r="472" spans="10:58" x14ac:dyDescent="0.15"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  <c r="AA472" s="16"/>
      <c r="AB472" s="16"/>
      <c r="AC472" s="16"/>
      <c r="AD472" s="16"/>
      <c r="AE472" s="16"/>
      <c r="AF472" s="16"/>
      <c r="AG472" s="16"/>
      <c r="AH472" s="16"/>
      <c r="AI472" s="16"/>
      <c r="AJ472" s="16"/>
      <c r="AK472" s="16"/>
      <c r="AL472" s="16"/>
      <c r="AM472" s="16"/>
      <c r="AN472" s="16"/>
      <c r="AO472" s="16"/>
      <c r="AP472" s="16"/>
      <c r="AQ472" s="16"/>
      <c r="AR472" s="16"/>
      <c r="AS472" s="16"/>
      <c r="AT472" s="16"/>
      <c r="AU472" s="16"/>
      <c r="AV472" s="16"/>
      <c r="AW472" s="16"/>
      <c r="AX472" s="16"/>
      <c r="AY472" s="16"/>
      <c r="AZ472" s="16"/>
      <c r="BA472" s="16"/>
      <c r="BB472" s="16"/>
      <c r="BC472" s="16"/>
      <c r="BD472" s="16"/>
      <c r="BE472" s="16"/>
      <c r="BF472" s="16"/>
    </row>
    <row r="473" spans="10:58" x14ac:dyDescent="0.15"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  <c r="AA473" s="16"/>
      <c r="AB473" s="16"/>
      <c r="AC473" s="16"/>
      <c r="AD473" s="16"/>
      <c r="AE473" s="16"/>
      <c r="AF473" s="16"/>
      <c r="AG473" s="16"/>
      <c r="AH473" s="16"/>
      <c r="AI473" s="16"/>
      <c r="AJ473" s="16"/>
      <c r="AK473" s="16"/>
      <c r="AL473" s="16"/>
      <c r="AM473" s="16"/>
      <c r="AN473" s="16"/>
      <c r="AO473" s="16"/>
      <c r="AP473" s="16"/>
      <c r="AQ473" s="16"/>
      <c r="AR473" s="16"/>
      <c r="AS473" s="16"/>
      <c r="AT473" s="16"/>
      <c r="AU473" s="16"/>
      <c r="AV473" s="16"/>
      <c r="AW473" s="16"/>
      <c r="AX473" s="16"/>
      <c r="AY473" s="16"/>
      <c r="AZ473" s="16"/>
      <c r="BA473" s="16"/>
      <c r="BB473" s="16"/>
      <c r="BC473" s="16"/>
      <c r="BD473" s="16"/>
      <c r="BE473" s="16"/>
      <c r="BF473" s="16"/>
    </row>
    <row r="474" spans="10:58" x14ac:dyDescent="0.15"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  <c r="AA474" s="16"/>
      <c r="AB474" s="16"/>
      <c r="AC474" s="16"/>
      <c r="AD474" s="16"/>
      <c r="AE474" s="16"/>
      <c r="AF474" s="16"/>
      <c r="AG474" s="16"/>
      <c r="AH474" s="16"/>
      <c r="AI474" s="16"/>
      <c r="AJ474" s="16"/>
      <c r="AK474" s="16"/>
      <c r="AL474" s="16"/>
      <c r="AM474" s="16"/>
      <c r="AN474" s="16"/>
      <c r="AO474" s="16"/>
      <c r="AP474" s="16"/>
      <c r="AQ474" s="16"/>
      <c r="AR474" s="16"/>
      <c r="AS474" s="16"/>
      <c r="AT474" s="16"/>
      <c r="AU474" s="16"/>
      <c r="AV474" s="16"/>
      <c r="AW474" s="16"/>
      <c r="AX474" s="16"/>
      <c r="AY474" s="16"/>
      <c r="AZ474" s="16"/>
      <c r="BA474" s="16"/>
      <c r="BB474" s="16"/>
      <c r="BC474" s="16"/>
      <c r="BD474" s="16"/>
      <c r="BE474" s="16"/>
      <c r="BF474" s="16"/>
    </row>
    <row r="475" spans="10:58" x14ac:dyDescent="0.15"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  <c r="AA475" s="16"/>
      <c r="AB475" s="16"/>
      <c r="AC475" s="16"/>
      <c r="AD475" s="16"/>
      <c r="AE475" s="16"/>
      <c r="AF475" s="16"/>
      <c r="AG475" s="16"/>
      <c r="AH475" s="16"/>
      <c r="AI475" s="16"/>
      <c r="AJ475" s="16"/>
      <c r="AK475" s="16"/>
      <c r="AL475" s="16"/>
      <c r="AM475" s="16"/>
      <c r="AN475" s="16"/>
      <c r="AO475" s="16"/>
      <c r="AP475" s="16"/>
      <c r="AQ475" s="16"/>
      <c r="AR475" s="16"/>
      <c r="AS475" s="16"/>
      <c r="AT475" s="16"/>
      <c r="AU475" s="16"/>
      <c r="AV475" s="16"/>
      <c r="AW475" s="16"/>
      <c r="AX475" s="16"/>
      <c r="AY475" s="16"/>
      <c r="AZ475" s="16"/>
      <c r="BA475" s="16"/>
      <c r="BB475" s="16"/>
      <c r="BC475" s="16"/>
      <c r="BD475" s="16"/>
      <c r="BE475" s="16"/>
      <c r="BF475" s="16"/>
    </row>
    <row r="476" spans="10:58" x14ac:dyDescent="0.15"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  <c r="AA476" s="16"/>
      <c r="AB476" s="16"/>
      <c r="AC476" s="16"/>
      <c r="AD476" s="16"/>
      <c r="AE476" s="16"/>
      <c r="AF476" s="16"/>
      <c r="AG476" s="16"/>
      <c r="AH476" s="16"/>
      <c r="AI476" s="16"/>
      <c r="AJ476" s="16"/>
      <c r="AK476" s="16"/>
      <c r="AL476" s="16"/>
      <c r="AM476" s="16"/>
      <c r="AN476" s="16"/>
      <c r="AO476" s="16"/>
      <c r="AP476" s="16"/>
      <c r="AQ476" s="16"/>
      <c r="AR476" s="16"/>
      <c r="AS476" s="16"/>
      <c r="AT476" s="16"/>
      <c r="AU476" s="16"/>
      <c r="AV476" s="16"/>
      <c r="AW476" s="16"/>
      <c r="AX476" s="16"/>
      <c r="AY476" s="16"/>
      <c r="AZ476" s="16"/>
      <c r="BA476" s="16"/>
      <c r="BB476" s="16"/>
      <c r="BC476" s="16"/>
      <c r="BD476" s="16"/>
      <c r="BE476" s="16"/>
      <c r="BF476" s="16"/>
    </row>
    <row r="477" spans="10:58" x14ac:dyDescent="0.15"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  <c r="AA477" s="16"/>
      <c r="AB477" s="16"/>
      <c r="AC477" s="16"/>
      <c r="AD477" s="16"/>
      <c r="AE477" s="16"/>
      <c r="AF477" s="16"/>
      <c r="AG477" s="16"/>
      <c r="AH477" s="16"/>
      <c r="AI477" s="16"/>
      <c r="AJ477" s="16"/>
      <c r="AK477" s="16"/>
      <c r="AL477" s="16"/>
      <c r="AM477" s="16"/>
      <c r="AN477" s="16"/>
      <c r="AO477" s="16"/>
      <c r="AP477" s="16"/>
      <c r="AQ477" s="16"/>
      <c r="AR477" s="16"/>
      <c r="AS477" s="16"/>
      <c r="AT477" s="16"/>
      <c r="AU477" s="16"/>
      <c r="AV477" s="16"/>
      <c r="AW477" s="16"/>
      <c r="AX477" s="16"/>
      <c r="AY477" s="16"/>
      <c r="AZ477" s="16"/>
      <c r="BA477" s="16"/>
      <c r="BB477" s="16"/>
      <c r="BC477" s="16"/>
      <c r="BD477" s="16"/>
      <c r="BE477" s="16"/>
      <c r="BF477" s="16"/>
    </row>
    <row r="478" spans="10:58" x14ac:dyDescent="0.15"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  <c r="AA478" s="16"/>
      <c r="AB478" s="16"/>
      <c r="AC478" s="16"/>
      <c r="AD478" s="16"/>
      <c r="AE478" s="16"/>
      <c r="AF478" s="16"/>
      <c r="AG478" s="16"/>
      <c r="AH478" s="16"/>
      <c r="AI478" s="16"/>
      <c r="AJ478" s="16"/>
      <c r="AK478" s="16"/>
      <c r="AL478" s="16"/>
      <c r="AM478" s="16"/>
      <c r="AN478" s="16"/>
      <c r="AO478" s="16"/>
      <c r="AP478" s="16"/>
      <c r="AQ478" s="16"/>
      <c r="AR478" s="16"/>
      <c r="AS478" s="16"/>
      <c r="AT478" s="16"/>
      <c r="AU478" s="16"/>
      <c r="AV478" s="16"/>
      <c r="AW478" s="16"/>
      <c r="AX478" s="16"/>
      <c r="AY478" s="16"/>
      <c r="AZ478" s="16"/>
      <c r="BA478" s="16"/>
      <c r="BB478" s="16"/>
      <c r="BC478" s="16"/>
      <c r="BD478" s="16"/>
      <c r="BE478" s="16"/>
      <c r="BF478" s="16"/>
    </row>
    <row r="479" spans="10:58" x14ac:dyDescent="0.15"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  <c r="AA479" s="16"/>
      <c r="AB479" s="16"/>
      <c r="AC479" s="16"/>
      <c r="AD479" s="16"/>
      <c r="AE479" s="16"/>
      <c r="AF479" s="16"/>
      <c r="AG479" s="16"/>
      <c r="AH479" s="16"/>
      <c r="AI479" s="16"/>
      <c r="AJ479" s="16"/>
      <c r="AK479" s="16"/>
      <c r="AL479" s="16"/>
      <c r="AM479" s="16"/>
      <c r="AN479" s="16"/>
      <c r="AO479" s="16"/>
      <c r="AP479" s="16"/>
      <c r="AQ479" s="16"/>
      <c r="AR479" s="16"/>
      <c r="AS479" s="16"/>
      <c r="AT479" s="16"/>
      <c r="AU479" s="16"/>
      <c r="AV479" s="16"/>
      <c r="AW479" s="16"/>
      <c r="AX479" s="16"/>
      <c r="AY479" s="16"/>
      <c r="AZ479" s="16"/>
      <c r="BA479" s="16"/>
      <c r="BB479" s="16"/>
      <c r="BC479" s="16"/>
      <c r="BD479" s="16"/>
      <c r="BE479" s="16"/>
      <c r="BF479" s="16"/>
    </row>
    <row r="480" spans="10:58" x14ac:dyDescent="0.15"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  <c r="AA480" s="16"/>
      <c r="AB480" s="16"/>
      <c r="AC480" s="16"/>
      <c r="AD480" s="16"/>
      <c r="AE480" s="16"/>
      <c r="AF480" s="16"/>
      <c r="AG480" s="16"/>
      <c r="AH480" s="16"/>
      <c r="AI480" s="16"/>
      <c r="AJ480" s="16"/>
      <c r="AK480" s="16"/>
      <c r="AL480" s="16"/>
      <c r="AM480" s="16"/>
      <c r="AN480" s="16"/>
      <c r="AO480" s="16"/>
      <c r="AP480" s="16"/>
      <c r="AQ480" s="16"/>
      <c r="AR480" s="16"/>
      <c r="AS480" s="16"/>
      <c r="AT480" s="16"/>
      <c r="AU480" s="16"/>
      <c r="AV480" s="16"/>
      <c r="AW480" s="16"/>
      <c r="AX480" s="16"/>
      <c r="AY480" s="16"/>
      <c r="AZ480" s="16"/>
      <c r="BA480" s="16"/>
      <c r="BB480" s="16"/>
      <c r="BC480" s="16"/>
      <c r="BD480" s="16"/>
      <c r="BE480" s="16"/>
      <c r="BF480" s="16"/>
    </row>
    <row r="481" spans="10:58" x14ac:dyDescent="0.15"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  <c r="AA481" s="16"/>
      <c r="AB481" s="16"/>
      <c r="AC481" s="16"/>
      <c r="AD481" s="16"/>
      <c r="AE481" s="16"/>
      <c r="AF481" s="16"/>
      <c r="AG481" s="16"/>
      <c r="AH481" s="16"/>
      <c r="AI481" s="16"/>
      <c r="AJ481" s="16"/>
      <c r="AK481" s="16"/>
      <c r="AL481" s="16"/>
      <c r="AM481" s="16"/>
      <c r="AN481" s="16"/>
      <c r="AO481" s="16"/>
      <c r="AP481" s="16"/>
      <c r="AQ481" s="16"/>
      <c r="AR481" s="16"/>
      <c r="AS481" s="16"/>
      <c r="AT481" s="16"/>
      <c r="AU481" s="16"/>
      <c r="AV481" s="16"/>
      <c r="AW481" s="16"/>
      <c r="AX481" s="16"/>
      <c r="AY481" s="16"/>
      <c r="AZ481" s="16"/>
      <c r="BA481" s="16"/>
      <c r="BB481" s="16"/>
      <c r="BC481" s="16"/>
      <c r="BD481" s="16"/>
      <c r="BE481" s="16"/>
      <c r="BF481" s="16"/>
    </row>
    <row r="482" spans="10:58" x14ac:dyDescent="0.15"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  <c r="AA482" s="16"/>
      <c r="AB482" s="16"/>
      <c r="AC482" s="16"/>
      <c r="AD482" s="16"/>
      <c r="AE482" s="16"/>
      <c r="AF482" s="16"/>
      <c r="AG482" s="16"/>
      <c r="AH482" s="16"/>
      <c r="AI482" s="16"/>
      <c r="AJ482" s="16"/>
      <c r="AK482" s="16"/>
      <c r="AL482" s="16"/>
      <c r="AM482" s="16"/>
      <c r="AN482" s="16"/>
      <c r="AO482" s="16"/>
      <c r="AP482" s="16"/>
      <c r="AQ482" s="16"/>
      <c r="AR482" s="16"/>
      <c r="AS482" s="16"/>
      <c r="AT482" s="16"/>
      <c r="AU482" s="16"/>
      <c r="AV482" s="16"/>
      <c r="AW482" s="16"/>
      <c r="AX482" s="16"/>
      <c r="AY482" s="16"/>
      <c r="AZ482" s="16"/>
      <c r="BA482" s="16"/>
      <c r="BB482" s="16"/>
      <c r="BC482" s="16"/>
      <c r="BD482" s="16"/>
      <c r="BE482" s="16"/>
      <c r="BF482" s="16"/>
    </row>
    <row r="483" spans="10:58" x14ac:dyDescent="0.15"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  <c r="AA483" s="16"/>
      <c r="AB483" s="16"/>
      <c r="AC483" s="16"/>
      <c r="AD483" s="16"/>
      <c r="AE483" s="16"/>
      <c r="AF483" s="16"/>
      <c r="AG483" s="16"/>
      <c r="AH483" s="16"/>
      <c r="AI483" s="16"/>
      <c r="AJ483" s="16"/>
      <c r="AK483" s="16"/>
      <c r="AL483" s="16"/>
      <c r="AM483" s="16"/>
      <c r="AN483" s="16"/>
      <c r="AO483" s="16"/>
      <c r="AP483" s="16"/>
      <c r="AQ483" s="16"/>
      <c r="AR483" s="16"/>
      <c r="AS483" s="16"/>
      <c r="AT483" s="16"/>
      <c r="AU483" s="16"/>
      <c r="AV483" s="16"/>
      <c r="AW483" s="16"/>
      <c r="AX483" s="16"/>
      <c r="AY483" s="16"/>
      <c r="AZ483" s="16"/>
      <c r="BA483" s="16"/>
      <c r="BB483" s="16"/>
      <c r="BC483" s="16"/>
      <c r="BD483" s="16"/>
      <c r="BE483" s="16"/>
      <c r="BF483" s="16"/>
    </row>
    <row r="484" spans="10:58" x14ac:dyDescent="0.15"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  <c r="AA484" s="16"/>
      <c r="AB484" s="16"/>
      <c r="AC484" s="16"/>
      <c r="AD484" s="16"/>
      <c r="AE484" s="16"/>
      <c r="AF484" s="16"/>
      <c r="AG484" s="16"/>
      <c r="AH484" s="16"/>
      <c r="AI484" s="16"/>
      <c r="AJ484" s="16"/>
      <c r="AK484" s="16"/>
      <c r="AL484" s="16"/>
      <c r="AM484" s="16"/>
      <c r="AN484" s="16"/>
      <c r="AO484" s="16"/>
      <c r="AP484" s="16"/>
      <c r="AQ484" s="16"/>
      <c r="AR484" s="16"/>
      <c r="AS484" s="16"/>
      <c r="AT484" s="16"/>
      <c r="AU484" s="16"/>
      <c r="AV484" s="16"/>
      <c r="AW484" s="16"/>
      <c r="AX484" s="16"/>
      <c r="AY484" s="16"/>
      <c r="AZ484" s="16"/>
      <c r="BA484" s="16"/>
      <c r="BB484" s="16"/>
      <c r="BC484" s="16"/>
      <c r="BD484" s="16"/>
      <c r="BE484" s="16"/>
      <c r="BF484" s="16"/>
    </row>
    <row r="485" spans="10:58" x14ac:dyDescent="0.15"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  <c r="AA485" s="16"/>
      <c r="AB485" s="16"/>
      <c r="AC485" s="16"/>
      <c r="AD485" s="16"/>
      <c r="AE485" s="16"/>
      <c r="AF485" s="16"/>
      <c r="AG485" s="16"/>
      <c r="AH485" s="16"/>
      <c r="AI485" s="16"/>
      <c r="AJ485" s="16"/>
      <c r="AK485" s="16"/>
      <c r="AL485" s="16"/>
      <c r="AM485" s="16"/>
      <c r="AN485" s="16"/>
      <c r="AO485" s="16"/>
      <c r="AP485" s="16"/>
      <c r="AQ485" s="16"/>
      <c r="AR485" s="16"/>
      <c r="AS485" s="16"/>
      <c r="AT485" s="16"/>
      <c r="AU485" s="16"/>
      <c r="AV485" s="16"/>
      <c r="AW485" s="16"/>
      <c r="AX485" s="16"/>
      <c r="AY485" s="16"/>
      <c r="AZ485" s="16"/>
      <c r="BA485" s="16"/>
      <c r="BB485" s="16"/>
      <c r="BC485" s="16"/>
      <c r="BD485" s="16"/>
      <c r="BE485" s="16"/>
      <c r="BF485" s="16"/>
    </row>
    <row r="486" spans="10:58" x14ac:dyDescent="0.15"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  <c r="AA486" s="16"/>
      <c r="AB486" s="16"/>
      <c r="AC486" s="16"/>
      <c r="AD486" s="16"/>
      <c r="AE486" s="16"/>
      <c r="AF486" s="16"/>
      <c r="AG486" s="16"/>
      <c r="AH486" s="16"/>
      <c r="AI486" s="16"/>
      <c r="AJ486" s="16"/>
      <c r="AK486" s="16"/>
      <c r="AL486" s="16"/>
      <c r="AM486" s="16"/>
      <c r="AN486" s="16"/>
      <c r="AO486" s="16"/>
      <c r="AP486" s="16"/>
      <c r="AQ486" s="16"/>
      <c r="AR486" s="16"/>
      <c r="AS486" s="16"/>
      <c r="AT486" s="16"/>
      <c r="AU486" s="16"/>
      <c r="AV486" s="16"/>
      <c r="AW486" s="16"/>
      <c r="AX486" s="16"/>
      <c r="AY486" s="16"/>
      <c r="AZ486" s="16"/>
      <c r="BA486" s="16"/>
      <c r="BB486" s="16"/>
      <c r="BC486" s="16"/>
      <c r="BD486" s="16"/>
      <c r="BE486" s="16"/>
      <c r="BF486" s="16"/>
    </row>
    <row r="487" spans="10:58" x14ac:dyDescent="0.15"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  <c r="AA487" s="16"/>
      <c r="AB487" s="16"/>
      <c r="AC487" s="16"/>
      <c r="AD487" s="16"/>
      <c r="AE487" s="16"/>
      <c r="AF487" s="16"/>
      <c r="AG487" s="16"/>
      <c r="AH487" s="16"/>
      <c r="AI487" s="16"/>
      <c r="AJ487" s="16"/>
      <c r="AK487" s="16"/>
      <c r="AL487" s="16"/>
      <c r="AM487" s="16"/>
      <c r="AN487" s="16"/>
      <c r="AO487" s="16"/>
      <c r="AP487" s="16"/>
      <c r="AQ487" s="16"/>
      <c r="AR487" s="16"/>
      <c r="AS487" s="16"/>
      <c r="AT487" s="16"/>
      <c r="AU487" s="16"/>
      <c r="AV487" s="16"/>
      <c r="AW487" s="16"/>
      <c r="AX487" s="16"/>
      <c r="AY487" s="16"/>
      <c r="AZ487" s="16"/>
      <c r="BA487" s="16"/>
      <c r="BB487" s="16"/>
      <c r="BC487" s="16"/>
      <c r="BD487" s="16"/>
      <c r="BE487" s="16"/>
      <c r="BF487" s="16"/>
    </row>
    <row r="488" spans="10:58" x14ac:dyDescent="0.15"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  <c r="AA488" s="16"/>
      <c r="AB488" s="16"/>
      <c r="AC488" s="16"/>
      <c r="AD488" s="16"/>
      <c r="AE488" s="16"/>
      <c r="AF488" s="16"/>
      <c r="AG488" s="16"/>
      <c r="AH488" s="16"/>
      <c r="AI488" s="16"/>
      <c r="AJ488" s="16"/>
      <c r="AK488" s="16"/>
      <c r="AL488" s="16"/>
      <c r="AM488" s="16"/>
      <c r="AN488" s="16"/>
      <c r="AO488" s="16"/>
      <c r="AP488" s="16"/>
      <c r="AQ488" s="16"/>
      <c r="AR488" s="16"/>
      <c r="AS488" s="16"/>
      <c r="AT488" s="16"/>
      <c r="AU488" s="16"/>
      <c r="AV488" s="16"/>
      <c r="AW488" s="16"/>
      <c r="AX488" s="16"/>
      <c r="AY488" s="16"/>
      <c r="AZ488" s="16"/>
      <c r="BA488" s="16"/>
      <c r="BB488" s="16"/>
      <c r="BC488" s="16"/>
      <c r="BD488" s="16"/>
      <c r="BE488" s="16"/>
      <c r="BF488" s="16"/>
    </row>
    <row r="489" spans="10:58" x14ac:dyDescent="0.15"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  <c r="AA489" s="16"/>
      <c r="AB489" s="16"/>
      <c r="AC489" s="16"/>
      <c r="AD489" s="16"/>
      <c r="AE489" s="16"/>
      <c r="AF489" s="16"/>
      <c r="AG489" s="16"/>
      <c r="AH489" s="16"/>
      <c r="AI489" s="16"/>
      <c r="AJ489" s="16"/>
      <c r="AK489" s="16"/>
      <c r="AL489" s="16"/>
      <c r="AM489" s="16"/>
      <c r="AN489" s="16"/>
      <c r="AO489" s="16"/>
      <c r="AP489" s="16"/>
      <c r="AQ489" s="16"/>
      <c r="AR489" s="16"/>
      <c r="AS489" s="16"/>
      <c r="AT489" s="16"/>
      <c r="AU489" s="16"/>
      <c r="AV489" s="16"/>
      <c r="AW489" s="16"/>
      <c r="AX489" s="16"/>
      <c r="AY489" s="16"/>
      <c r="AZ489" s="16"/>
      <c r="BA489" s="16"/>
      <c r="BB489" s="16"/>
      <c r="BC489" s="16"/>
      <c r="BD489" s="16"/>
      <c r="BE489" s="16"/>
      <c r="BF489" s="16"/>
    </row>
    <row r="490" spans="10:58" x14ac:dyDescent="0.15"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  <c r="AA490" s="16"/>
      <c r="AB490" s="16"/>
      <c r="AC490" s="16"/>
      <c r="AD490" s="16"/>
      <c r="AE490" s="16"/>
      <c r="AF490" s="16"/>
      <c r="AG490" s="16"/>
      <c r="AH490" s="16"/>
      <c r="AI490" s="16"/>
      <c r="AJ490" s="16"/>
      <c r="AK490" s="16"/>
      <c r="AL490" s="16"/>
      <c r="AM490" s="16"/>
      <c r="AN490" s="16"/>
      <c r="AO490" s="16"/>
      <c r="AP490" s="16"/>
      <c r="AQ490" s="16"/>
      <c r="AR490" s="16"/>
      <c r="AS490" s="16"/>
      <c r="AT490" s="16"/>
      <c r="AU490" s="16"/>
      <c r="AV490" s="16"/>
      <c r="AW490" s="16"/>
      <c r="AX490" s="16"/>
      <c r="AY490" s="16"/>
      <c r="AZ490" s="16"/>
      <c r="BA490" s="16"/>
      <c r="BB490" s="16"/>
      <c r="BC490" s="16"/>
      <c r="BD490" s="16"/>
      <c r="BE490" s="16"/>
      <c r="BF490" s="16"/>
    </row>
    <row r="491" spans="10:58" x14ac:dyDescent="0.15"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  <c r="AA491" s="16"/>
      <c r="AB491" s="16"/>
      <c r="AC491" s="16"/>
      <c r="AD491" s="16"/>
      <c r="AE491" s="16"/>
      <c r="AF491" s="16"/>
      <c r="AG491" s="16"/>
      <c r="AH491" s="16"/>
      <c r="AI491" s="16"/>
      <c r="AJ491" s="16"/>
      <c r="AK491" s="16"/>
      <c r="AL491" s="16"/>
      <c r="AM491" s="16"/>
      <c r="AN491" s="16"/>
      <c r="AO491" s="16"/>
      <c r="AP491" s="16"/>
      <c r="AQ491" s="16"/>
      <c r="AR491" s="16"/>
      <c r="AS491" s="16"/>
      <c r="AT491" s="16"/>
      <c r="AU491" s="16"/>
      <c r="AV491" s="16"/>
      <c r="AW491" s="16"/>
      <c r="AX491" s="16"/>
      <c r="AY491" s="16"/>
      <c r="AZ491" s="16"/>
      <c r="BA491" s="16"/>
      <c r="BB491" s="16"/>
      <c r="BC491" s="16"/>
      <c r="BD491" s="16"/>
      <c r="BE491" s="16"/>
      <c r="BF491" s="16"/>
    </row>
    <row r="492" spans="10:58" x14ac:dyDescent="0.15"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  <c r="AA492" s="16"/>
      <c r="AB492" s="16"/>
      <c r="AC492" s="16"/>
      <c r="AD492" s="16"/>
      <c r="AE492" s="16"/>
      <c r="AF492" s="16"/>
      <c r="AG492" s="16"/>
      <c r="AH492" s="16"/>
      <c r="AI492" s="16"/>
      <c r="AJ492" s="16"/>
      <c r="AK492" s="16"/>
      <c r="AL492" s="16"/>
      <c r="AM492" s="16"/>
      <c r="AN492" s="16"/>
      <c r="AO492" s="16"/>
      <c r="AP492" s="16"/>
      <c r="AQ492" s="16"/>
      <c r="AR492" s="16"/>
      <c r="AS492" s="16"/>
      <c r="AT492" s="16"/>
      <c r="AU492" s="16"/>
      <c r="AV492" s="16"/>
      <c r="AW492" s="16"/>
      <c r="AX492" s="16"/>
      <c r="AY492" s="16"/>
      <c r="AZ492" s="16"/>
      <c r="BA492" s="16"/>
      <c r="BB492" s="16"/>
      <c r="BC492" s="16"/>
      <c r="BD492" s="16"/>
      <c r="BE492" s="16"/>
      <c r="BF492" s="16"/>
    </row>
    <row r="493" spans="10:58" x14ac:dyDescent="0.15"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  <c r="AA493" s="16"/>
      <c r="AB493" s="16"/>
      <c r="AC493" s="16"/>
      <c r="AD493" s="16"/>
      <c r="AE493" s="16"/>
      <c r="AF493" s="16"/>
      <c r="AG493" s="16"/>
      <c r="AH493" s="16"/>
      <c r="AI493" s="16"/>
      <c r="AJ493" s="16"/>
      <c r="AK493" s="16"/>
      <c r="AL493" s="16"/>
      <c r="AM493" s="16"/>
      <c r="AN493" s="16"/>
      <c r="AO493" s="16"/>
      <c r="AP493" s="16"/>
      <c r="AQ493" s="16"/>
      <c r="AR493" s="16"/>
      <c r="AS493" s="16"/>
      <c r="AT493" s="16"/>
      <c r="AU493" s="16"/>
      <c r="AV493" s="16"/>
      <c r="AW493" s="16"/>
      <c r="AX493" s="16"/>
      <c r="AY493" s="16"/>
      <c r="AZ493" s="16"/>
      <c r="BA493" s="16"/>
      <c r="BB493" s="16"/>
      <c r="BC493" s="16"/>
      <c r="BD493" s="16"/>
      <c r="BE493" s="16"/>
      <c r="BF493" s="16"/>
    </row>
    <row r="494" spans="10:58" x14ac:dyDescent="0.15"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  <c r="AA494" s="16"/>
      <c r="AB494" s="16"/>
      <c r="AC494" s="16"/>
      <c r="AD494" s="16"/>
      <c r="AE494" s="16"/>
      <c r="AF494" s="16"/>
      <c r="AG494" s="16"/>
      <c r="AH494" s="16"/>
      <c r="AI494" s="16"/>
      <c r="AJ494" s="16"/>
      <c r="AK494" s="16"/>
      <c r="AL494" s="16"/>
      <c r="AM494" s="16"/>
      <c r="AN494" s="16"/>
      <c r="AO494" s="16"/>
      <c r="AP494" s="16"/>
      <c r="AQ494" s="16"/>
      <c r="AR494" s="16"/>
      <c r="AS494" s="16"/>
      <c r="AT494" s="16"/>
      <c r="AU494" s="16"/>
      <c r="AV494" s="16"/>
      <c r="AW494" s="16"/>
      <c r="AX494" s="16"/>
      <c r="AY494" s="16"/>
      <c r="AZ494" s="16"/>
      <c r="BA494" s="16"/>
      <c r="BB494" s="16"/>
      <c r="BC494" s="16"/>
      <c r="BD494" s="16"/>
      <c r="BE494" s="16"/>
      <c r="BF494" s="16"/>
    </row>
    <row r="495" spans="10:58" x14ac:dyDescent="0.15"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  <c r="AA495" s="16"/>
      <c r="AB495" s="16"/>
      <c r="AC495" s="16"/>
      <c r="AD495" s="16"/>
      <c r="AE495" s="16"/>
      <c r="AF495" s="16"/>
      <c r="AG495" s="16"/>
      <c r="AH495" s="16"/>
      <c r="AI495" s="16"/>
      <c r="AJ495" s="16"/>
      <c r="AK495" s="16"/>
      <c r="AL495" s="16"/>
      <c r="AM495" s="16"/>
      <c r="AN495" s="16"/>
      <c r="AO495" s="16"/>
      <c r="AP495" s="16"/>
      <c r="AQ495" s="16"/>
      <c r="AR495" s="16"/>
      <c r="AS495" s="16"/>
      <c r="AT495" s="16"/>
      <c r="AU495" s="16"/>
      <c r="AV495" s="16"/>
      <c r="AW495" s="16"/>
      <c r="AX495" s="16"/>
      <c r="AY495" s="16"/>
      <c r="AZ495" s="16"/>
      <c r="BA495" s="16"/>
      <c r="BB495" s="16"/>
      <c r="BC495" s="16"/>
      <c r="BD495" s="16"/>
      <c r="BE495" s="16"/>
      <c r="BF495" s="16"/>
    </row>
    <row r="496" spans="10:58" x14ac:dyDescent="0.15"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  <c r="AA496" s="16"/>
      <c r="AB496" s="16"/>
      <c r="AC496" s="16"/>
      <c r="AD496" s="16"/>
      <c r="AE496" s="16"/>
      <c r="AF496" s="16"/>
      <c r="AG496" s="16"/>
      <c r="AH496" s="16"/>
      <c r="AI496" s="16"/>
      <c r="AJ496" s="16"/>
      <c r="AK496" s="16"/>
      <c r="AL496" s="16"/>
      <c r="AM496" s="16"/>
      <c r="AN496" s="16"/>
      <c r="AO496" s="16"/>
      <c r="AP496" s="16"/>
      <c r="AQ496" s="16"/>
      <c r="AR496" s="16"/>
      <c r="AS496" s="16"/>
      <c r="AT496" s="16"/>
      <c r="AU496" s="16"/>
      <c r="AV496" s="16"/>
      <c r="AW496" s="16"/>
      <c r="AX496" s="16"/>
      <c r="AY496" s="16"/>
      <c r="AZ496" s="16"/>
      <c r="BA496" s="16"/>
      <c r="BB496" s="16"/>
      <c r="BC496" s="16"/>
      <c r="BD496" s="16"/>
      <c r="BE496" s="16"/>
      <c r="BF496" s="16"/>
    </row>
    <row r="497" spans="10:58" x14ac:dyDescent="0.15"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  <c r="AA497" s="16"/>
      <c r="AB497" s="16"/>
      <c r="AC497" s="16"/>
      <c r="AD497" s="16"/>
      <c r="AE497" s="16"/>
      <c r="AF497" s="16"/>
      <c r="AG497" s="16"/>
      <c r="AH497" s="16"/>
      <c r="AI497" s="16"/>
      <c r="AJ497" s="16"/>
      <c r="AK497" s="16"/>
      <c r="AL497" s="16"/>
      <c r="AM497" s="16"/>
      <c r="AN497" s="16"/>
      <c r="AO497" s="16"/>
      <c r="AP497" s="16"/>
      <c r="AQ497" s="16"/>
      <c r="AR497" s="16"/>
      <c r="AS497" s="16"/>
      <c r="AT497" s="16"/>
      <c r="AU497" s="16"/>
      <c r="AV497" s="16"/>
      <c r="AW497" s="16"/>
      <c r="AX497" s="16"/>
      <c r="AY497" s="16"/>
      <c r="AZ497" s="16"/>
      <c r="BA497" s="16"/>
      <c r="BB497" s="16"/>
      <c r="BC497" s="16"/>
      <c r="BD497" s="16"/>
      <c r="BE497" s="16"/>
      <c r="BF497" s="16"/>
    </row>
    <row r="498" spans="10:58" x14ac:dyDescent="0.15"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  <c r="AA498" s="16"/>
      <c r="AB498" s="16"/>
      <c r="AC498" s="16"/>
      <c r="AD498" s="16"/>
      <c r="AE498" s="16"/>
      <c r="AF498" s="16"/>
      <c r="AG498" s="16"/>
      <c r="AH498" s="16"/>
      <c r="AI498" s="16"/>
      <c r="AJ498" s="16"/>
      <c r="AK498" s="16"/>
      <c r="AL498" s="16"/>
      <c r="AM498" s="16"/>
      <c r="AN498" s="16"/>
      <c r="AO498" s="16"/>
      <c r="AP498" s="16"/>
      <c r="AQ498" s="16"/>
      <c r="AR498" s="16"/>
      <c r="AS498" s="16"/>
      <c r="AT498" s="16"/>
      <c r="AU498" s="16"/>
      <c r="AV498" s="16"/>
      <c r="AW498" s="16"/>
      <c r="AX498" s="16"/>
      <c r="AY498" s="16"/>
      <c r="AZ498" s="16"/>
      <c r="BA498" s="16"/>
      <c r="BB498" s="16"/>
      <c r="BC498" s="16"/>
      <c r="BD498" s="16"/>
      <c r="BE498" s="16"/>
      <c r="BF498" s="16"/>
    </row>
    <row r="499" spans="10:58" x14ac:dyDescent="0.15"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  <c r="AA499" s="16"/>
      <c r="AB499" s="16"/>
      <c r="AC499" s="16"/>
      <c r="AD499" s="16"/>
      <c r="AE499" s="16"/>
      <c r="AF499" s="16"/>
      <c r="AG499" s="16"/>
      <c r="AH499" s="16"/>
      <c r="AI499" s="16"/>
      <c r="AJ499" s="16"/>
      <c r="AK499" s="16"/>
      <c r="AL499" s="16"/>
      <c r="AM499" s="16"/>
      <c r="AN499" s="16"/>
      <c r="AO499" s="16"/>
      <c r="AP499" s="16"/>
      <c r="AQ499" s="16"/>
      <c r="AR499" s="16"/>
      <c r="AS499" s="16"/>
      <c r="AT499" s="16"/>
      <c r="AU499" s="16"/>
      <c r="AV499" s="16"/>
      <c r="AW499" s="16"/>
      <c r="AX499" s="16"/>
      <c r="AY499" s="16"/>
      <c r="AZ499" s="16"/>
      <c r="BA499" s="16"/>
      <c r="BB499" s="16"/>
      <c r="BC499" s="16"/>
      <c r="BD499" s="16"/>
      <c r="BE499" s="16"/>
      <c r="BF499" s="16"/>
    </row>
    <row r="500" spans="10:58" x14ac:dyDescent="0.15"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  <c r="AA500" s="16"/>
      <c r="AB500" s="16"/>
      <c r="AC500" s="16"/>
      <c r="AD500" s="16"/>
      <c r="AE500" s="16"/>
      <c r="AF500" s="16"/>
      <c r="AG500" s="16"/>
      <c r="AH500" s="16"/>
      <c r="AI500" s="16"/>
      <c r="AJ500" s="16"/>
      <c r="AK500" s="16"/>
      <c r="AL500" s="16"/>
      <c r="AM500" s="16"/>
      <c r="AN500" s="16"/>
      <c r="AO500" s="16"/>
      <c r="AP500" s="16"/>
      <c r="AQ500" s="16"/>
      <c r="AR500" s="16"/>
      <c r="AS500" s="16"/>
      <c r="AT500" s="16"/>
      <c r="AU500" s="16"/>
      <c r="AV500" s="16"/>
      <c r="AW500" s="16"/>
      <c r="AX500" s="16"/>
      <c r="AY500" s="16"/>
      <c r="AZ500" s="16"/>
      <c r="BA500" s="16"/>
      <c r="BB500" s="16"/>
      <c r="BC500" s="16"/>
      <c r="BD500" s="16"/>
      <c r="BE500" s="16"/>
      <c r="BF500" s="16"/>
    </row>
    <row r="501" spans="10:58" x14ac:dyDescent="0.15"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  <c r="AA501" s="16"/>
      <c r="AB501" s="16"/>
      <c r="AC501" s="16"/>
      <c r="AD501" s="16"/>
      <c r="AE501" s="16"/>
      <c r="AF501" s="16"/>
      <c r="AG501" s="16"/>
      <c r="AH501" s="16"/>
      <c r="AI501" s="16"/>
      <c r="AJ501" s="16"/>
      <c r="AK501" s="16"/>
      <c r="AL501" s="16"/>
      <c r="AM501" s="16"/>
      <c r="AN501" s="16"/>
      <c r="AO501" s="16"/>
      <c r="AP501" s="16"/>
      <c r="AQ501" s="16"/>
      <c r="AR501" s="16"/>
      <c r="AS501" s="16"/>
      <c r="AT501" s="16"/>
      <c r="AU501" s="16"/>
      <c r="AV501" s="16"/>
      <c r="AW501" s="16"/>
      <c r="AX501" s="16"/>
      <c r="AY501" s="16"/>
      <c r="AZ501" s="16"/>
      <c r="BA501" s="16"/>
      <c r="BB501" s="16"/>
      <c r="BC501" s="16"/>
      <c r="BD501" s="16"/>
      <c r="BE501" s="16"/>
      <c r="BF501" s="16"/>
    </row>
    <row r="502" spans="10:58" x14ac:dyDescent="0.15"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  <c r="AA502" s="16"/>
      <c r="AB502" s="16"/>
      <c r="AC502" s="16"/>
      <c r="AD502" s="16"/>
      <c r="AE502" s="16"/>
      <c r="AF502" s="16"/>
      <c r="AG502" s="16"/>
      <c r="AH502" s="16"/>
      <c r="AI502" s="16"/>
      <c r="AJ502" s="16"/>
      <c r="AK502" s="16"/>
      <c r="AL502" s="16"/>
      <c r="AM502" s="16"/>
      <c r="AN502" s="16"/>
      <c r="AO502" s="16"/>
      <c r="AP502" s="16"/>
      <c r="AQ502" s="16"/>
      <c r="AR502" s="16"/>
      <c r="AS502" s="16"/>
      <c r="AT502" s="16"/>
      <c r="AU502" s="16"/>
      <c r="AV502" s="16"/>
      <c r="AW502" s="16"/>
      <c r="AX502" s="16"/>
      <c r="AY502" s="16"/>
      <c r="AZ502" s="16"/>
      <c r="BA502" s="16"/>
      <c r="BB502" s="16"/>
      <c r="BC502" s="16"/>
      <c r="BD502" s="16"/>
      <c r="BE502" s="16"/>
      <c r="BF502" s="16"/>
    </row>
    <row r="503" spans="10:58" x14ac:dyDescent="0.15"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  <c r="AA503" s="16"/>
      <c r="AB503" s="16"/>
      <c r="AC503" s="16"/>
      <c r="AD503" s="16"/>
      <c r="AE503" s="16"/>
      <c r="AF503" s="16"/>
      <c r="AG503" s="16"/>
      <c r="AH503" s="16"/>
      <c r="AI503" s="16"/>
      <c r="AJ503" s="16"/>
      <c r="AK503" s="16"/>
      <c r="AL503" s="16"/>
      <c r="AM503" s="16"/>
      <c r="AN503" s="16"/>
      <c r="AO503" s="16"/>
      <c r="AP503" s="16"/>
      <c r="AQ503" s="16"/>
      <c r="AR503" s="16"/>
      <c r="AS503" s="16"/>
      <c r="AT503" s="16"/>
      <c r="AU503" s="16"/>
      <c r="AV503" s="16"/>
      <c r="AW503" s="16"/>
      <c r="AX503" s="16"/>
      <c r="AY503" s="16"/>
      <c r="AZ503" s="16"/>
      <c r="BA503" s="16"/>
      <c r="BB503" s="16"/>
      <c r="BC503" s="16"/>
      <c r="BD503" s="16"/>
      <c r="BE503" s="16"/>
      <c r="BF503" s="16"/>
    </row>
    <row r="504" spans="10:58" x14ac:dyDescent="0.15"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  <c r="AA504" s="16"/>
      <c r="AB504" s="16"/>
      <c r="AC504" s="16"/>
      <c r="AD504" s="16"/>
      <c r="AE504" s="16"/>
      <c r="AF504" s="16"/>
      <c r="AG504" s="16"/>
      <c r="AH504" s="16"/>
      <c r="AI504" s="16"/>
      <c r="AJ504" s="16"/>
      <c r="AK504" s="16"/>
      <c r="AL504" s="16"/>
      <c r="AM504" s="16"/>
      <c r="AN504" s="16"/>
      <c r="AO504" s="16"/>
      <c r="AP504" s="16"/>
      <c r="AQ504" s="16"/>
      <c r="AR504" s="16"/>
      <c r="AS504" s="16"/>
      <c r="AT504" s="16"/>
      <c r="AU504" s="16"/>
      <c r="AV504" s="16"/>
      <c r="AW504" s="16"/>
      <c r="AX504" s="16"/>
      <c r="AY504" s="16"/>
      <c r="AZ504" s="16"/>
      <c r="BA504" s="16"/>
      <c r="BB504" s="16"/>
      <c r="BC504" s="16"/>
      <c r="BD504" s="16"/>
      <c r="BE504" s="16"/>
      <c r="BF504" s="16"/>
    </row>
    <row r="505" spans="10:58" x14ac:dyDescent="0.15"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  <c r="AA505" s="16"/>
      <c r="AB505" s="16"/>
      <c r="AC505" s="16"/>
      <c r="AD505" s="16"/>
      <c r="AE505" s="16"/>
      <c r="AF505" s="16"/>
      <c r="AG505" s="16"/>
      <c r="AH505" s="16"/>
      <c r="AI505" s="16"/>
      <c r="AJ505" s="16"/>
      <c r="AK505" s="16"/>
      <c r="AL505" s="16"/>
      <c r="AM505" s="16"/>
      <c r="AN505" s="16"/>
      <c r="AO505" s="16"/>
      <c r="AP505" s="16"/>
      <c r="AQ505" s="16"/>
      <c r="AR505" s="16"/>
      <c r="AS505" s="16"/>
      <c r="AT505" s="16"/>
      <c r="AU505" s="16"/>
      <c r="AV505" s="16"/>
      <c r="AW505" s="16"/>
      <c r="AX505" s="16"/>
      <c r="AY505" s="16"/>
      <c r="AZ505" s="16"/>
      <c r="BA505" s="16"/>
      <c r="BB505" s="16"/>
      <c r="BC505" s="16"/>
      <c r="BD505" s="16"/>
      <c r="BE505" s="16"/>
      <c r="BF505" s="16"/>
    </row>
    <row r="506" spans="10:58" x14ac:dyDescent="0.15"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  <c r="AA506" s="16"/>
      <c r="AB506" s="16"/>
      <c r="AC506" s="16"/>
      <c r="AD506" s="16"/>
      <c r="AE506" s="16"/>
      <c r="AF506" s="16"/>
      <c r="AG506" s="16"/>
      <c r="AH506" s="16"/>
      <c r="AI506" s="16"/>
      <c r="AJ506" s="16"/>
      <c r="AK506" s="16"/>
      <c r="AL506" s="16"/>
      <c r="AM506" s="16"/>
      <c r="AN506" s="16"/>
      <c r="AO506" s="16"/>
      <c r="AP506" s="16"/>
      <c r="AQ506" s="16"/>
      <c r="AR506" s="16"/>
      <c r="AS506" s="16"/>
      <c r="AT506" s="16"/>
      <c r="AU506" s="16"/>
      <c r="AV506" s="16"/>
      <c r="AW506" s="16"/>
      <c r="AX506" s="16"/>
      <c r="AY506" s="16"/>
      <c r="AZ506" s="16"/>
      <c r="BA506" s="16"/>
      <c r="BB506" s="16"/>
      <c r="BC506" s="16"/>
      <c r="BD506" s="16"/>
      <c r="BE506" s="16"/>
      <c r="BF506" s="16"/>
    </row>
    <row r="507" spans="10:58" x14ac:dyDescent="0.15"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  <c r="AA507" s="16"/>
      <c r="AB507" s="16"/>
      <c r="AC507" s="16"/>
      <c r="AD507" s="16"/>
      <c r="AE507" s="16"/>
      <c r="AF507" s="16"/>
      <c r="AG507" s="16"/>
      <c r="AH507" s="16"/>
      <c r="AI507" s="16"/>
      <c r="AJ507" s="16"/>
      <c r="AK507" s="16"/>
      <c r="AL507" s="16"/>
      <c r="AM507" s="16"/>
      <c r="AN507" s="16"/>
      <c r="AO507" s="16"/>
      <c r="AP507" s="16"/>
      <c r="AQ507" s="16"/>
      <c r="AR507" s="16"/>
      <c r="AS507" s="16"/>
      <c r="AT507" s="16"/>
      <c r="AU507" s="16"/>
      <c r="AV507" s="16"/>
      <c r="AW507" s="16"/>
      <c r="AX507" s="16"/>
      <c r="AY507" s="16"/>
      <c r="AZ507" s="16"/>
      <c r="BA507" s="16"/>
      <c r="BB507" s="16"/>
      <c r="BC507" s="16"/>
      <c r="BD507" s="16"/>
      <c r="BE507" s="16"/>
      <c r="BF507" s="16"/>
    </row>
    <row r="508" spans="10:58" x14ac:dyDescent="0.15"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  <c r="AA508" s="16"/>
      <c r="AB508" s="16"/>
      <c r="AC508" s="16"/>
      <c r="AD508" s="16"/>
      <c r="AE508" s="16"/>
      <c r="AF508" s="16"/>
      <c r="AG508" s="16"/>
      <c r="AH508" s="16"/>
      <c r="AI508" s="16"/>
      <c r="AJ508" s="16"/>
      <c r="AK508" s="16"/>
      <c r="AL508" s="16"/>
      <c r="AM508" s="16"/>
      <c r="AN508" s="16"/>
      <c r="AO508" s="16"/>
      <c r="AP508" s="16"/>
      <c r="AQ508" s="16"/>
      <c r="AR508" s="16"/>
      <c r="AS508" s="16"/>
      <c r="AT508" s="16"/>
      <c r="AU508" s="16"/>
      <c r="AV508" s="16"/>
      <c r="AW508" s="16"/>
      <c r="AX508" s="16"/>
      <c r="AY508" s="16"/>
      <c r="AZ508" s="16"/>
      <c r="BA508" s="16"/>
      <c r="BB508" s="16"/>
      <c r="BC508" s="16"/>
      <c r="BD508" s="16"/>
      <c r="BE508" s="16"/>
      <c r="BF508" s="16"/>
    </row>
  </sheetData>
  <mergeCells count="2">
    <mergeCell ref="C8:O8"/>
    <mergeCell ref="B15:C15"/>
  </mergeCells>
  <hyperlinks>
    <hyperlink ref="C19" location="'Indice 2011'!A1" display="'Indice 2011'!A1"/>
  </hyperlinks>
  <pageMargins left="0.70866141732283472" right="0.70866141732283472" top="0.74803149606299213" bottom="0.74803149606299213" header="0.31496062992125984" footer="0.31496062992125984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9"/>
  <sheetViews>
    <sheetView showGridLines="0" showRowColHeaders="0" workbookViewId="0">
      <pane xSplit="2" topLeftCell="C1" activePane="topRight" state="frozen"/>
      <selection pane="topRight"/>
    </sheetView>
  </sheetViews>
  <sheetFormatPr defaultRowHeight="15" x14ac:dyDescent="0.25"/>
  <cols>
    <col min="1" max="1" width="12" style="107" customWidth="1"/>
    <col min="2" max="2" width="42.7109375" style="107" customWidth="1"/>
    <col min="3" max="3" width="12.7109375" style="106" customWidth="1"/>
    <col min="4" max="4" width="0.28515625" style="119" customWidth="1"/>
    <col min="5" max="14" width="12.7109375" style="106" customWidth="1"/>
    <col min="15" max="15" width="0.28515625" style="106" customWidth="1"/>
    <col min="16" max="25" width="12.7109375" style="106" customWidth="1"/>
    <col min="26" max="16384" width="9.140625" style="106"/>
  </cols>
  <sheetData>
    <row r="1" spans="1:25" s="41" customFormat="1" ht="12.75" x14ac:dyDescent="0.2">
      <c r="A1" s="36"/>
      <c r="B1" s="45"/>
      <c r="D1" s="24"/>
      <c r="K1" s="24"/>
      <c r="O1" s="89"/>
    </row>
    <row r="2" spans="1:25" s="41" customFormat="1" ht="12.75" x14ac:dyDescent="0.2">
      <c r="A2" s="36"/>
      <c r="B2" s="45"/>
      <c r="C2" s="45"/>
      <c r="D2" s="52"/>
      <c r="E2" s="45"/>
      <c r="K2" s="24"/>
      <c r="O2" s="89"/>
    </row>
    <row r="3" spans="1:25" s="41" customFormat="1" ht="12.75" x14ac:dyDescent="0.2">
      <c r="A3" s="36"/>
      <c r="B3" s="45"/>
      <c r="D3" s="24"/>
      <c r="K3" s="24"/>
      <c r="O3" s="89"/>
    </row>
    <row r="4" spans="1:25" s="41" customFormat="1" ht="12.75" x14ac:dyDescent="0.2">
      <c r="A4" s="36"/>
      <c r="B4" s="45"/>
      <c r="D4" s="24"/>
      <c r="K4" s="24"/>
      <c r="O4" s="89"/>
    </row>
    <row r="5" spans="1:25" s="41" customFormat="1" ht="12.75" x14ac:dyDescent="0.2">
      <c r="A5" s="36"/>
      <c r="B5" s="45"/>
      <c r="D5" s="24"/>
      <c r="K5" s="24"/>
      <c r="O5" s="89"/>
    </row>
    <row r="6" spans="1:25" s="41" customFormat="1" ht="12" x14ac:dyDescent="0.2">
      <c r="A6" s="37" t="s">
        <v>96</v>
      </c>
      <c r="B6" s="27" t="s">
        <v>83</v>
      </c>
      <c r="D6" s="24"/>
      <c r="K6" s="24"/>
      <c r="O6" s="89"/>
    </row>
    <row r="7" spans="1:25" s="41" customFormat="1" ht="12" x14ac:dyDescent="0.2">
      <c r="A7" s="37"/>
      <c r="B7" s="30" t="s">
        <v>108</v>
      </c>
      <c r="D7" s="24"/>
      <c r="K7" s="24"/>
      <c r="O7" s="89"/>
    </row>
    <row r="8" spans="1:25" s="41" customFormat="1" ht="12" x14ac:dyDescent="0.2">
      <c r="A8" s="37"/>
      <c r="B8" s="288" t="s">
        <v>116</v>
      </c>
      <c r="C8" s="289"/>
      <c r="D8" s="289"/>
      <c r="E8" s="289"/>
      <c r="F8" s="289"/>
      <c r="G8" s="289"/>
      <c r="H8" s="289"/>
      <c r="I8" s="289"/>
      <c r="K8" s="24"/>
      <c r="O8" s="89"/>
    </row>
    <row r="10" spans="1:25" ht="24.95" customHeight="1" x14ac:dyDescent="0.25">
      <c r="C10" s="157" t="s">
        <v>83</v>
      </c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</row>
    <row r="11" spans="1:25" ht="26.25" customHeight="1" x14ac:dyDescent="0.25">
      <c r="C11" s="164" t="s">
        <v>15</v>
      </c>
      <c r="D11" s="117"/>
      <c r="E11" s="166" t="s">
        <v>68</v>
      </c>
      <c r="F11" s="166" t="s">
        <v>69</v>
      </c>
      <c r="G11" s="257" t="s">
        <v>70</v>
      </c>
      <c r="H11" s="257"/>
      <c r="I11" s="257"/>
      <c r="J11" s="257"/>
      <c r="K11" s="257"/>
      <c r="L11" s="257"/>
      <c r="M11" s="257"/>
      <c r="N11" s="257"/>
      <c r="O11" s="109"/>
      <c r="P11" s="166" t="s">
        <v>71</v>
      </c>
      <c r="Q11" s="166" t="s">
        <v>72</v>
      </c>
      <c r="R11" s="166" t="s">
        <v>73</v>
      </c>
      <c r="S11" s="166" t="s">
        <v>74</v>
      </c>
      <c r="T11" s="257" t="s">
        <v>84</v>
      </c>
      <c r="U11" s="257"/>
      <c r="V11" s="257"/>
      <c r="W11" s="257"/>
      <c r="X11" s="257"/>
      <c r="Y11" s="257"/>
    </row>
    <row r="12" spans="1:25" ht="15" customHeight="1" x14ac:dyDescent="0.25">
      <c r="C12" s="164"/>
      <c r="D12" s="117"/>
      <c r="E12" s="166"/>
      <c r="F12" s="166"/>
      <c r="G12" s="170" t="s">
        <v>75</v>
      </c>
      <c r="H12" s="171" t="s">
        <v>76</v>
      </c>
      <c r="I12" s="171" t="s">
        <v>77</v>
      </c>
      <c r="J12" s="171" t="s">
        <v>78</v>
      </c>
      <c r="K12" s="171" t="s">
        <v>79</v>
      </c>
      <c r="L12" s="171" t="s">
        <v>80</v>
      </c>
      <c r="M12" s="171" t="s">
        <v>81</v>
      </c>
      <c r="N12" s="172" t="s">
        <v>82</v>
      </c>
      <c r="O12" s="110"/>
      <c r="P12" s="166"/>
      <c r="Q12" s="166"/>
      <c r="R12" s="166"/>
      <c r="S12" s="166"/>
      <c r="T12" s="170" t="s">
        <v>75</v>
      </c>
      <c r="U12" s="171" t="s">
        <v>76</v>
      </c>
      <c r="V12" s="171" t="s">
        <v>77</v>
      </c>
      <c r="W12" s="171" t="s">
        <v>78</v>
      </c>
      <c r="X12" s="171" t="s">
        <v>79</v>
      </c>
      <c r="Y12" s="172" t="s">
        <v>80</v>
      </c>
    </row>
    <row r="13" spans="1:25" ht="15" customHeight="1" x14ac:dyDescent="0.25">
      <c r="C13" s="164"/>
      <c r="D13" s="117"/>
      <c r="E13" s="166"/>
      <c r="F13" s="166"/>
      <c r="G13" s="173" t="s">
        <v>75</v>
      </c>
      <c r="H13" s="169"/>
      <c r="I13" s="169"/>
      <c r="J13" s="169"/>
      <c r="K13" s="169"/>
      <c r="L13" s="169"/>
      <c r="M13" s="169"/>
      <c r="N13" s="174"/>
      <c r="O13" s="110"/>
      <c r="P13" s="166"/>
      <c r="Q13" s="166"/>
      <c r="R13" s="166"/>
      <c r="S13" s="166"/>
      <c r="T13" s="173"/>
      <c r="U13" s="169"/>
      <c r="V13" s="169"/>
      <c r="W13" s="169"/>
      <c r="X13" s="169"/>
      <c r="Y13" s="174"/>
    </row>
    <row r="14" spans="1:25" x14ac:dyDescent="0.25">
      <c r="B14" s="116" t="s">
        <v>14</v>
      </c>
      <c r="C14" s="164"/>
      <c r="D14" s="117"/>
      <c r="E14" s="166"/>
      <c r="F14" s="166"/>
      <c r="G14" s="175"/>
      <c r="H14" s="176"/>
      <c r="I14" s="176"/>
      <c r="J14" s="176"/>
      <c r="K14" s="176"/>
      <c r="L14" s="176"/>
      <c r="M14" s="176"/>
      <c r="N14" s="177"/>
      <c r="O14" s="110"/>
      <c r="P14" s="166"/>
      <c r="Q14" s="166"/>
      <c r="R14" s="166"/>
      <c r="S14" s="166"/>
      <c r="T14" s="175"/>
      <c r="U14" s="176"/>
      <c r="V14" s="176"/>
      <c r="W14" s="176"/>
      <c r="X14" s="176"/>
      <c r="Y14" s="177"/>
    </row>
    <row r="15" spans="1:25" x14ac:dyDescent="0.25">
      <c r="B15" s="111" t="s">
        <v>0</v>
      </c>
      <c r="C15" s="246">
        <v>10562178</v>
      </c>
      <c r="D15" s="118"/>
      <c r="E15" s="249">
        <v>8568069</v>
      </c>
      <c r="F15" s="250">
        <v>1994109</v>
      </c>
      <c r="G15" s="250">
        <v>477565</v>
      </c>
      <c r="H15" s="250">
        <v>269275</v>
      </c>
      <c r="I15" s="250">
        <v>423199</v>
      </c>
      <c r="J15" s="250">
        <v>423925</v>
      </c>
      <c r="K15" s="250">
        <v>20437</v>
      </c>
      <c r="L15" s="250">
        <v>379708</v>
      </c>
      <c r="M15" s="250">
        <v>1773239</v>
      </c>
      <c r="N15" s="251">
        <v>220870</v>
      </c>
      <c r="O15" s="112"/>
      <c r="P15" s="249">
        <v>1999754</v>
      </c>
      <c r="Q15" s="250">
        <v>499936</v>
      </c>
      <c r="R15" s="250">
        <v>1499818</v>
      </c>
      <c r="S15" s="250">
        <v>8562424</v>
      </c>
      <c r="T15" s="250">
        <v>2688308</v>
      </c>
      <c r="U15" s="250">
        <v>1412580</v>
      </c>
      <c r="V15" s="250">
        <v>1716970</v>
      </c>
      <c r="W15" s="250">
        <v>1411801</v>
      </c>
      <c r="X15" s="250">
        <v>88023</v>
      </c>
      <c r="Y15" s="251">
        <v>1244742</v>
      </c>
    </row>
    <row r="16" spans="1:25" x14ac:dyDescent="0.25">
      <c r="B16" s="113" t="s">
        <v>64</v>
      </c>
      <c r="C16" s="247">
        <v>10047621</v>
      </c>
      <c r="D16" s="118"/>
      <c r="E16" s="252">
        <v>8162231</v>
      </c>
      <c r="F16" s="118">
        <v>1885390</v>
      </c>
      <c r="G16" s="118">
        <v>447944</v>
      </c>
      <c r="H16" s="118">
        <v>252148</v>
      </c>
      <c r="I16" s="118">
        <v>398953</v>
      </c>
      <c r="J16" s="118">
        <v>402148</v>
      </c>
      <c r="K16" s="118">
        <v>19148</v>
      </c>
      <c r="L16" s="118">
        <v>365049</v>
      </c>
      <c r="M16" s="118">
        <v>1669449</v>
      </c>
      <c r="N16" s="253">
        <v>215941</v>
      </c>
      <c r="O16" s="112"/>
      <c r="P16" s="252">
        <v>1890167</v>
      </c>
      <c r="Q16" s="118">
        <v>472919</v>
      </c>
      <c r="R16" s="118">
        <v>1417248</v>
      </c>
      <c r="S16" s="118">
        <v>8157454</v>
      </c>
      <c r="T16" s="118">
        <v>2552130</v>
      </c>
      <c r="U16" s="118">
        <v>1329508</v>
      </c>
      <c r="V16" s="118">
        <v>1638624</v>
      </c>
      <c r="W16" s="118">
        <v>1355254</v>
      </c>
      <c r="X16" s="118">
        <v>83485</v>
      </c>
      <c r="Y16" s="253">
        <v>1198453</v>
      </c>
    </row>
    <row r="17" spans="2:25" x14ac:dyDescent="0.25">
      <c r="B17" s="113" t="s">
        <v>65</v>
      </c>
      <c r="C17" s="247">
        <v>2821876</v>
      </c>
      <c r="D17" s="118"/>
      <c r="E17" s="252">
        <v>2281509</v>
      </c>
      <c r="F17" s="118">
        <v>540367</v>
      </c>
      <c r="G17" s="118">
        <v>131640</v>
      </c>
      <c r="H17" s="118">
        <v>71084</v>
      </c>
      <c r="I17" s="118">
        <v>106663</v>
      </c>
      <c r="J17" s="118">
        <v>110063</v>
      </c>
      <c r="K17" s="118">
        <v>5132</v>
      </c>
      <c r="L17" s="118">
        <v>115785</v>
      </c>
      <c r="M17" s="118">
        <v>461887</v>
      </c>
      <c r="N17" s="253">
        <v>78480</v>
      </c>
      <c r="O17" s="112"/>
      <c r="P17" s="252">
        <v>474077</v>
      </c>
      <c r="Q17" s="118">
        <v>81807</v>
      </c>
      <c r="R17" s="118">
        <v>392270</v>
      </c>
      <c r="S17" s="118">
        <v>2347799</v>
      </c>
      <c r="T17" s="118">
        <v>587392</v>
      </c>
      <c r="U17" s="118">
        <v>318909</v>
      </c>
      <c r="V17" s="118">
        <v>486881</v>
      </c>
      <c r="W17" s="118">
        <v>459432</v>
      </c>
      <c r="X17" s="118">
        <v>28912</v>
      </c>
      <c r="Y17" s="253">
        <v>466273</v>
      </c>
    </row>
    <row r="18" spans="2:25" x14ac:dyDescent="0.25">
      <c r="B18" s="113" t="s">
        <v>1</v>
      </c>
      <c r="C18" s="247">
        <v>2042477</v>
      </c>
      <c r="D18" s="118"/>
      <c r="E18" s="252">
        <v>1650428</v>
      </c>
      <c r="F18" s="118">
        <v>392049</v>
      </c>
      <c r="G18" s="118">
        <v>93676</v>
      </c>
      <c r="H18" s="118">
        <v>50692</v>
      </c>
      <c r="I18" s="118">
        <v>76156</v>
      </c>
      <c r="J18" s="118">
        <v>78945</v>
      </c>
      <c r="K18" s="118">
        <v>3775</v>
      </c>
      <c r="L18" s="118">
        <v>88805</v>
      </c>
      <c r="M18" s="118">
        <v>336578</v>
      </c>
      <c r="N18" s="253">
        <v>55471</v>
      </c>
      <c r="O18" s="112"/>
      <c r="P18" s="252">
        <v>334104</v>
      </c>
      <c r="Q18" s="118">
        <v>54953</v>
      </c>
      <c r="R18" s="118">
        <v>279151</v>
      </c>
      <c r="S18" s="118">
        <v>1708373</v>
      </c>
      <c r="T18" s="118">
        <v>411740</v>
      </c>
      <c r="U18" s="118">
        <v>225147</v>
      </c>
      <c r="V18" s="118">
        <v>342912</v>
      </c>
      <c r="W18" s="118">
        <v>334471</v>
      </c>
      <c r="X18" s="118">
        <v>21255</v>
      </c>
      <c r="Y18" s="253">
        <v>372848</v>
      </c>
    </row>
    <row r="19" spans="2:25" x14ac:dyDescent="0.25">
      <c r="B19" s="231" t="s">
        <v>33</v>
      </c>
      <c r="C19" s="247">
        <v>547733</v>
      </c>
      <c r="D19" s="118"/>
      <c r="E19" s="252">
        <v>450292</v>
      </c>
      <c r="F19" s="118">
        <v>97441</v>
      </c>
      <c r="G19" s="118">
        <v>21272</v>
      </c>
      <c r="H19" s="118">
        <v>11352</v>
      </c>
      <c r="I19" s="118">
        <v>16405</v>
      </c>
      <c r="J19" s="118">
        <v>17319</v>
      </c>
      <c r="K19" s="118">
        <v>834</v>
      </c>
      <c r="L19" s="118">
        <v>30259</v>
      </c>
      <c r="M19" s="118">
        <v>103018</v>
      </c>
      <c r="N19" s="253">
        <v>-5577</v>
      </c>
      <c r="O19" s="112"/>
      <c r="P19" s="252">
        <v>82038</v>
      </c>
      <c r="Q19" s="118">
        <v>16186</v>
      </c>
      <c r="R19" s="118">
        <v>65852</v>
      </c>
      <c r="S19" s="118">
        <v>465695</v>
      </c>
      <c r="T19" s="118">
        <v>107156</v>
      </c>
      <c r="U19" s="118">
        <v>49333</v>
      </c>
      <c r="V19" s="118">
        <v>74782</v>
      </c>
      <c r="W19" s="118">
        <v>80869</v>
      </c>
      <c r="X19" s="118">
        <v>5142</v>
      </c>
      <c r="Y19" s="253">
        <v>148413</v>
      </c>
    </row>
    <row r="20" spans="2:25" x14ac:dyDescent="0.25">
      <c r="B20" s="231" t="s">
        <v>34</v>
      </c>
      <c r="C20" s="247">
        <v>552700</v>
      </c>
      <c r="D20" s="118"/>
      <c r="E20" s="252">
        <v>454155</v>
      </c>
      <c r="F20" s="118">
        <v>98545</v>
      </c>
      <c r="G20" s="118">
        <v>21607</v>
      </c>
      <c r="H20" s="118">
        <v>11496</v>
      </c>
      <c r="I20" s="118">
        <v>16559</v>
      </c>
      <c r="J20" s="118">
        <v>17442</v>
      </c>
      <c r="K20" s="118">
        <v>837</v>
      </c>
      <c r="L20" s="118">
        <v>30604</v>
      </c>
      <c r="M20" s="118">
        <v>103704</v>
      </c>
      <c r="N20" s="253">
        <v>-5159</v>
      </c>
      <c r="O20" s="112"/>
      <c r="P20" s="252">
        <v>83010</v>
      </c>
      <c r="Q20" s="118">
        <v>16196</v>
      </c>
      <c r="R20" s="118">
        <v>66814</v>
      </c>
      <c r="S20" s="118">
        <v>469690</v>
      </c>
      <c r="T20" s="118">
        <v>107362</v>
      </c>
      <c r="U20" s="118">
        <v>49527</v>
      </c>
      <c r="V20" s="118">
        <v>75063</v>
      </c>
      <c r="W20" s="118">
        <v>81413</v>
      </c>
      <c r="X20" s="118">
        <v>5204</v>
      </c>
      <c r="Y20" s="253">
        <v>151121</v>
      </c>
    </row>
    <row r="21" spans="2:25" x14ac:dyDescent="0.25">
      <c r="B21" s="231" t="s">
        <v>35</v>
      </c>
      <c r="C21" s="248">
        <v>4967</v>
      </c>
      <c r="D21" s="118"/>
      <c r="E21" s="254">
        <v>3863</v>
      </c>
      <c r="F21" s="255">
        <v>1104</v>
      </c>
      <c r="G21" s="255">
        <v>335</v>
      </c>
      <c r="H21" s="255">
        <v>144</v>
      </c>
      <c r="I21" s="255">
        <v>154</v>
      </c>
      <c r="J21" s="255">
        <v>123</v>
      </c>
      <c r="K21" s="255">
        <v>3</v>
      </c>
      <c r="L21" s="255">
        <v>345</v>
      </c>
      <c r="M21" s="255">
        <v>686</v>
      </c>
      <c r="N21" s="256">
        <v>418</v>
      </c>
      <c r="O21" s="112"/>
      <c r="P21" s="254">
        <v>972</v>
      </c>
      <c r="Q21" s="255">
        <v>10</v>
      </c>
      <c r="R21" s="255">
        <v>962</v>
      </c>
      <c r="S21" s="255">
        <v>3995</v>
      </c>
      <c r="T21" s="255">
        <v>206</v>
      </c>
      <c r="U21" s="255">
        <v>194</v>
      </c>
      <c r="V21" s="255">
        <v>281</v>
      </c>
      <c r="W21" s="255">
        <v>544</v>
      </c>
      <c r="X21" s="255">
        <v>62</v>
      </c>
      <c r="Y21" s="256">
        <v>2708</v>
      </c>
    </row>
    <row r="22" spans="2:25" x14ac:dyDescent="0.25">
      <c r="B22" s="114" t="s">
        <v>2</v>
      </c>
      <c r="C22" s="246">
        <v>15620</v>
      </c>
      <c r="D22" s="118"/>
      <c r="E22" s="249">
        <v>13261</v>
      </c>
      <c r="F22" s="250">
        <v>2359</v>
      </c>
      <c r="G22" s="250">
        <v>635</v>
      </c>
      <c r="H22" s="250">
        <v>332</v>
      </c>
      <c r="I22" s="250">
        <v>431</v>
      </c>
      <c r="J22" s="250">
        <v>390</v>
      </c>
      <c r="K22" s="250">
        <v>22</v>
      </c>
      <c r="L22" s="250">
        <v>549</v>
      </c>
      <c r="M22" s="250">
        <v>2515</v>
      </c>
      <c r="N22" s="251">
        <v>-156</v>
      </c>
      <c r="O22" s="112"/>
      <c r="P22" s="252">
        <v>2736</v>
      </c>
      <c r="Q22" s="118">
        <v>691</v>
      </c>
      <c r="R22" s="118">
        <v>2045</v>
      </c>
      <c r="S22" s="118">
        <v>12884</v>
      </c>
      <c r="T22" s="118">
        <v>4425</v>
      </c>
      <c r="U22" s="118">
        <v>1716</v>
      </c>
      <c r="V22" s="118">
        <v>2432</v>
      </c>
      <c r="W22" s="118">
        <v>2044</v>
      </c>
      <c r="X22" s="118">
        <v>128</v>
      </c>
      <c r="Y22" s="253">
        <v>2139</v>
      </c>
    </row>
    <row r="23" spans="2:25" x14ac:dyDescent="0.25">
      <c r="B23" s="114" t="s">
        <v>3</v>
      </c>
      <c r="C23" s="247">
        <v>13943</v>
      </c>
      <c r="D23" s="118"/>
      <c r="E23" s="252">
        <v>11780</v>
      </c>
      <c r="F23" s="118">
        <v>2163</v>
      </c>
      <c r="G23" s="118">
        <v>480</v>
      </c>
      <c r="H23" s="118">
        <v>262</v>
      </c>
      <c r="I23" s="118">
        <v>355</v>
      </c>
      <c r="J23" s="118">
        <v>382</v>
      </c>
      <c r="K23" s="118">
        <v>15</v>
      </c>
      <c r="L23" s="118">
        <v>669</v>
      </c>
      <c r="M23" s="118">
        <v>2303</v>
      </c>
      <c r="N23" s="253">
        <v>-140</v>
      </c>
      <c r="O23" s="112"/>
      <c r="P23" s="252">
        <v>2066</v>
      </c>
      <c r="Q23" s="118">
        <v>407</v>
      </c>
      <c r="R23" s="118">
        <v>1659</v>
      </c>
      <c r="S23" s="118">
        <v>11877</v>
      </c>
      <c r="T23" s="118">
        <v>3111</v>
      </c>
      <c r="U23" s="118">
        <v>1284</v>
      </c>
      <c r="V23" s="118">
        <v>2103</v>
      </c>
      <c r="W23" s="118">
        <v>2077</v>
      </c>
      <c r="X23" s="118">
        <v>155</v>
      </c>
      <c r="Y23" s="253">
        <v>3147</v>
      </c>
    </row>
    <row r="24" spans="2:25" x14ac:dyDescent="0.25">
      <c r="B24" s="114" t="s">
        <v>4</v>
      </c>
      <c r="C24" s="247">
        <v>31812</v>
      </c>
      <c r="D24" s="118"/>
      <c r="E24" s="252">
        <v>26110</v>
      </c>
      <c r="F24" s="118">
        <v>5702</v>
      </c>
      <c r="G24" s="118">
        <v>1115</v>
      </c>
      <c r="H24" s="118">
        <v>596</v>
      </c>
      <c r="I24" s="118">
        <v>835</v>
      </c>
      <c r="J24" s="118">
        <v>949</v>
      </c>
      <c r="K24" s="118">
        <v>57</v>
      </c>
      <c r="L24" s="118">
        <v>2150</v>
      </c>
      <c r="M24" s="118">
        <v>5998</v>
      </c>
      <c r="N24" s="253">
        <v>-296</v>
      </c>
      <c r="O24" s="112"/>
      <c r="P24" s="252">
        <v>3817</v>
      </c>
      <c r="Q24" s="118">
        <v>502</v>
      </c>
      <c r="R24" s="118">
        <v>3315</v>
      </c>
      <c r="S24" s="118">
        <v>27995</v>
      </c>
      <c r="T24" s="118">
        <v>4792</v>
      </c>
      <c r="U24" s="118">
        <v>2263</v>
      </c>
      <c r="V24" s="118">
        <v>4162</v>
      </c>
      <c r="W24" s="118">
        <v>5201</v>
      </c>
      <c r="X24" s="118">
        <v>253</v>
      </c>
      <c r="Y24" s="253">
        <v>11324</v>
      </c>
    </row>
    <row r="25" spans="2:25" x14ac:dyDescent="0.25">
      <c r="B25" s="114" t="s">
        <v>36</v>
      </c>
      <c r="C25" s="247">
        <v>20131</v>
      </c>
      <c r="D25" s="118"/>
      <c r="E25" s="252">
        <v>16443</v>
      </c>
      <c r="F25" s="118">
        <v>3688</v>
      </c>
      <c r="G25" s="118">
        <v>713</v>
      </c>
      <c r="H25" s="118">
        <v>363</v>
      </c>
      <c r="I25" s="118">
        <v>558</v>
      </c>
      <c r="J25" s="118">
        <v>663</v>
      </c>
      <c r="K25" s="118">
        <v>40</v>
      </c>
      <c r="L25" s="118">
        <v>1351</v>
      </c>
      <c r="M25" s="118">
        <v>3869</v>
      </c>
      <c r="N25" s="253">
        <v>-181</v>
      </c>
      <c r="O25" s="112"/>
      <c r="P25" s="252">
        <v>2418</v>
      </c>
      <c r="Q25" s="118">
        <v>313</v>
      </c>
      <c r="R25" s="118">
        <v>2105</v>
      </c>
      <c r="S25" s="118">
        <v>17713</v>
      </c>
      <c r="T25" s="118">
        <v>2835</v>
      </c>
      <c r="U25" s="118">
        <v>1417</v>
      </c>
      <c r="V25" s="118">
        <v>2601</v>
      </c>
      <c r="W25" s="118">
        <v>3353</v>
      </c>
      <c r="X25" s="118">
        <v>194</v>
      </c>
      <c r="Y25" s="253">
        <v>7313</v>
      </c>
    </row>
    <row r="26" spans="2:25" x14ac:dyDescent="0.25">
      <c r="B26" s="114" t="s">
        <v>37</v>
      </c>
      <c r="C26" s="247">
        <v>31634</v>
      </c>
      <c r="D26" s="118"/>
      <c r="E26" s="252">
        <v>26547</v>
      </c>
      <c r="F26" s="118">
        <v>5087</v>
      </c>
      <c r="G26" s="118">
        <v>994</v>
      </c>
      <c r="H26" s="118">
        <v>506</v>
      </c>
      <c r="I26" s="118">
        <v>768</v>
      </c>
      <c r="J26" s="118">
        <v>933</v>
      </c>
      <c r="K26" s="118">
        <v>44</v>
      </c>
      <c r="L26" s="118">
        <v>1842</v>
      </c>
      <c r="M26" s="118">
        <v>5385</v>
      </c>
      <c r="N26" s="253">
        <v>-298</v>
      </c>
      <c r="O26" s="112"/>
      <c r="P26" s="252">
        <v>4281</v>
      </c>
      <c r="Q26" s="118">
        <v>814</v>
      </c>
      <c r="R26" s="118">
        <v>3467</v>
      </c>
      <c r="S26" s="118">
        <v>27353</v>
      </c>
      <c r="T26" s="118">
        <v>5786</v>
      </c>
      <c r="U26" s="118">
        <v>2694</v>
      </c>
      <c r="V26" s="118">
        <v>4504</v>
      </c>
      <c r="W26" s="118">
        <v>5448</v>
      </c>
      <c r="X26" s="118">
        <v>371</v>
      </c>
      <c r="Y26" s="253">
        <v>8550</v>
      </c>
    </row>
    <row r="27" spans="2:25" x14ac:dyDescent="0.25">
      <c r="B27" s="114" t="s">
        <v>38</v>
      </c>
      <c r="C27" s="247">
        <v>21625</v>
      </c>
      <c r="D27" s="118"/>
      <c r="E27" s="252">
        <v>17336</v>
      </c>
      <c r="F27" s="118">
        <v>4289</v>
      </c>
      <c r="G27" s="118">
        <v>766</v>
      </c>
      <c r="H27" s="118">
        <v>418</v>
      </c>
      <c r="I27" s="118">
        <v>630</v>
      </c>
      <c r="J27" s="118">
        <v>744</v>
      </c>
      <c r="K27" s="118">
        <v>26</v>
      </c>
      <c r="L27" s="118">
        <v>1705</v>
      </c>
      <c r="M27" s="118">
        <v>4487</v>
      </c>
      <c r="N27" s="253">
        <v>-198</v>
      </c>
      <c r="O27" s="112"/>
      <c r="P27" s="252">
        <v>2508</v>
      </c>
      <c r="Q27" s="118">
        <v>353</v>
      </c>
      <c r="R27" s="118">
        <v>2155</v>
      </c>
      <c r="S27" s="118">
        <v>19117</v>
      </c>
      <c r="T27" s="118">
        <v>2810</v>
      </c>
      <c r="U27" s="118">
        <v>1459</v>
      </c>
      <c r="V27" s="118">
        <v>2442</v>
      </c>
      <c r="W27" s="118">
        <v>3432</v>
      </c>
      <c r="X27" s="118">
        <v>235</v>
      </c>
      <c r="Y27" s="253">
        <v>8739</v>
      </c>
    </row>
    <row r="28" spans="2:25" x14ac:dyDescent="0.25">
      <c r="B28" s="114" t="s">
        <v>5</v>
      </c>
      <c r="C28" s="247">
        <v>12737</v>
      </c>
      <c r="D28" s="118"/>
      <c r="E28" s="252">
        <v>10852</v>
      </c>
      <c r="F28" s="118">
        <v>1885</v>
      </c>
      <c r="G28" s="118">
        <v>478</v>
      </c>
      <c r="H28" s="118">
        <v>258</v>
      </c>
      <c r="I28" s="118">
        <v>389</v>
      </c>
      <c r="J28" s="118">
        <v>354</v>
      </c>
      <c r="K28" s="118">
        <v>7</v>
      </c>
      <c r="L28" s="118">
        <v>399</v>
      </c>
      <c r="M28" s="118">
        <v>2086</v>
      </c>
      <c r="N28" s="253">
        <v>-201</v>
      </c>
      <c r="O28" s="112"/>
      <c r="P28" s="252">
        <v>2121</v>
      </c>
      <c r="Q28" s="118">
        <v>504</v>
      </c>
      <c r="R28" s="118">
        <v>1617</v>
      </c>
      <c r="S28" s="118">
        <v>10616</v>
      </c>
      <c r="T28" s="118">
        <v>3447</v>
      </c>
      <c r="U28" s="118">
        <v>1480</v>
      </c>
      <c r="V28" s="118">
        <v>2012</v>
      </c>
      <c r="W28" s="118">
        <v>1735</v>
      </c>
      <c r="X28" s="118">
        <v>96</v>
      </c>
      <c r="Y28" s="253">
        <v>1846</v>
      </c>
    </row>
    <row r="29" spans="2:25" x14ac:dyDescent="0.25">
      <c r="B29" s="114" t="s">
        <v>39</v>
      </c>
      <c r="C29" s="247">
        <v>16525</v>
      </c>
      <c r="D29" s="118"/>
      <c r="E29" s="252">
        <v>13367</v>
      </c>
      <c r="F29" s="118">
        <v>3158</v>
      </c>
      <c r="G29" s="118">
        <v>669</v>
      </c>
      <c r="H29" s="118">
        <v>369</v>
      </c>
      <c r="I29" s="118">
        <v>511</v>
      </c>
      <c r="J29" s="118">
        <v>537</v>
      </c>
      <c r="K29" s="118">
        <v>30</v>
      </c>
      <c r="L29" s="118">
        <v>1042</v>
      </c>
      <c r="M29" s="118">
        <v>3196</v>
      </c>
      <c r="N29" s="253">
        <v>-38</v>
      </c>
      <c r="O29" s="112"/>
      <c r="P29" s="252">
        <v>2147</v>
      </c>
      <c r="Q29" s="118">
        <v>230</v>
      </c>
      <c r="R29" s="118">
        <v>1917</v>
      </c>
      <c r="S29" s="118">
        <v>14378</v>
      </c>
      <c r="T29" s="118">
        <v>2354</v>
      </c>
      <c r="U29" s="118">
        <v>1140</v>
      </c>
      <c r="V29" s="118">
        <v>1919</v>
      </c>
      <c r="W29" s="118">
        <v>2550</v>
      </c>
      <c r="X29" s="118">
        <v>145</v>
      </c>
      <c r="Y29" s="253">
        <v>6270</v>
      </c>
    </row>
    <row r="30" spans="2:25" x14ac:dyDescent="0.25">
      <c r="B30" s="114" t="s">
        <v>6</v>
      </c>
      <c r="C30" s="247">
        <v>36985</v>
      </c>
      <c r="D30" s="118"/>
      <c r="E30" s="252">
        <v>31072</v>
      </c>
      <c r="F30" s="118">
        <v>5913</v>
      </c>
      <c r="G30" s="118">
        <v>1229</v>
      </c>
      <c r="H30" s="118">
        <v>694</v>
      </c>
      <c r="I30" s="118">
        <v>973</v>
      </c>
      <c r="J30" s="118">
        <v>1059</v>
      </c>
      <c r="K30" s="118">
        <v>57</v>
      </c>
      <c r="L30" s="118">
        <v>1901</v>
      </c>
      <c r="M30" s="118">
        <v>6102</v>
      </c>
      <c r="N30" s="253">
        <v>-189</v>
      </c>
      <c r="O30" s="112"/>
      <c r="P30" s="252">
        <v>4860</v>
      </c>
      <c r="Q30" s="118">
        <v>948</v>
      </c>
      <c r="R30" s="118">
        <v>3912</v>
      </c>
      <c r="S30" s="118">
        <v>32125</v>
      </c>
      <c r="T30" s="118">
        <v>7822</v>
      </c>
      <c r="U30" s="118">
        <v>3279</v>
      </c>
      <c r="V30" s="118">
        <v>5430</v>
      </c>
      <c r="W30" s="118">
        <v>5938</v>
      </c>
      <c r="X30" s="118">
        <v>348</v>
      </c>
      <c r="Y30" s="253">
        <v>9308</v>
      </c>
    </row>
    <row r="31" spans="2:25" x14ac:dyDescent="0.25">
      <c r="B31" s="114" t="s">
        <v>40</v>
      </c>
      <c r="C31" s="247">
        <v>22132</v>
      </c>
      <c r="D31" s="118"/>
      <c r="E31" s="252">
        <v>18297</v>
      </c>
      <c r="F31" s="118">
        <v>3835</v>
      </c>
      <c r="G31" s="118">
        <v>830</v>
      </c>
      <c r="H31" s="118">
        <v>478</v>
      </c>
      <c r="I31" s="118">
        <v>619</v>
      </c>
      <c r="J31" s="118">
        <v>699</v>
      </c>
      <c r="K31" s="118">
        <v>39</v>
      </c>
      <c r="L31" s="118">
        <v>1170</v>
      </c>
      <c r="M31" s="118">
        <v>4148</v>
      </c>
      <c r="N31" s="253">
        <v>-313</v>
      </c>
      <c r="O31" s="112"/>
      <c r="P31" s="252">
        <v>3046</v>
      </c>
      <c r="Q31" s="118">
        <v>519</v>
      </c>
      <c r="R31" s="118">
        <v>2527</v>
      </c>
      <c r="S31" s="118">
        <v>19086</v>
      </c>
      <c r="T31" s="118">
        <v>4183</v>
      </c>
      <c r="U31" s="118">
        <v>1897</v>
      </c>
      <c r="V31" s="118">
        <v>3102</v>
      </c>
      <c r="W31" s="118">
        <v>3474</v>
      </c>
      <c r="X31" s="118">
        <v>220</v>
      </c>
      <c r="Y31" s="253">
        <v>6210</v>
      </c>
    </row>
    <row r="32" spans="2:25" x14ac:dyDescent="0.25">
      <c r="B32" s="114" t="s">
        <v>7</v>
      </c>
      <c r="C32" s="247">
        <v>15460</v>
      </c>
      <c r="D32" s="118"/>
      <c r="E32" s="252">
        <v>12967</v>
      </c>
      <c r="F32" s="118">
        <v>2493</v>
      </c>
      <c r="G32" s="118">
        <v>548</v>
      </c>
      <c r="H32" s="118">
        <v>296</v>
      </c>
      <c r="I32" s="118">
        <v>501</v>
      </c>
      <c r="J32" s="118">
        <v>478</v>
      </c>
      <c r="K32" s="118">
        <v>21</v>
      </c>
      <c r="L32" s="118">
        <v>649</v>
      </c>
      <c r="M32" s="118">
        <v>2647</v>
      </c>
      <c r="N32" s="253">
        <v>-154</v>
      </c>
      <c r="O32" s="112"/>
      <c r="P32" s="252">
        <v>2287</v>
      </c>
      <c r="Q32" s="118">
        <v>541</v>
      </c>
      <c r="R32" s="118">
        <v>1746</v>
      </c>
      <c r="S32" s="118">
        <v>13173</v>
      </c>
      <c r="T32" s="118">
        <v>3522</v>
      </c>
      <c r="U32" s="118">
        <v>1701</v>
      </c>
      <c r="V32" s="118">
        <v>2289</v>
      </c>
      <c r="W32" s="118">
        <v>2243</v>
      </c>
      <c r="X32" s="118">
        <v>122</v>
      </c>
      <c r="Y32" s="253">
        <v>3296</v>
      </c>
    </row>
    <row r="33" spans="1:25" x14ac:dyDescent="0.25">
      <c r="B33" s="114" t="s">
        <v>8</v>
      </c>
      <c r="C33" s="247">
        <v>19140</v>
      </c>
      <c r="D33" s="118"/>
      <c r="E33" s="252">
        <v>15224</v>
      </c>
      <c r="F33" s="118">
        <v>3916</v>
      </c>
      <c r="G33" s="118">
        <v>872</v>
      </c>
      <c r="H33" s="118">
        <v>486</v>
      </c>
      <c r="I33" s="118">
        <v>719</v>
      </c>
      <c r="J33" s="118">
        <v>672</v>
      </c>
      <c r="K33" s="118">
        <v>27</v>
      </c>
      <c r="L33" s="118">
        <v>1140</v>
      </c>
      <c r="M33" s="118">
        <v>4118</v>
      </c>
      <c r="N33" s="253">
        <v>-202</v>
      </c>
      <c r="O33" s="112"/>
      <c r="P33" s="252">
        <v>3227</v>
      </c>
      <c r="Q33" s="118">
        <v>710</v>
      </c>
      <c r="R33" s="118">
        <v>2517</v>
      </c>
      <c r="S33" s="118">
        <v>15913</v>
      </c>
      <c r="T33" s="118">
        <v>3623</v>
      </c>
      <c r="U33" s="118">
        <v>1828</v>
      </c>
      <c r="V33" s="118">
        <v>2432</v>
      </c>
      <c r="W33" s="118">
        <v>2424</v>
      </c>
      <c r="X33" s="118">
        <v>147</v>
      </c>
      <c r="Y33" s="253">
        <v>5459</v>
      </c>
    </row>
    <row r="34" spans="1:25" x14ac:dyDescent="0.25">
      <c r="B34" s="114" t="s">
        <v>41</v>
      </c>
      <c r="C34" s="247">
        <v>20116</v>
      </c>
      <c r="D34" s="118"/>
      <c r="E34" s="252">
        <v>16396</v>
      </c>
      <c r="F34" s="118">
        <v>3720</v>
      </c>
      <c r="G34" s="118">
        <v>781</v>
      </c>
      <c r="H34" s="118">
        <v>427</v>
      </c>
      <c r="I34" s="118">
        <v>663</v>
      </c>
      <c r="J34" s="118">
        <v>654</v>
      </c>
      <c r="K34" s="118">
        <v>45</v>
      </c>
      <c r="L34" s="118">
        <v>1150</v>
      </c>
      <c r="M34" s="118">
        <v>3879</v>
      </c>
      <c r="N34" s="253">
        <v>-159</v>
      </c>
      <c r="O34" s="112"/>
      <c r="P34" s="252">
        <v>2885</v>
      </c>
      <c r="Q34" s="118">
        <v>452</v>
      </c>
      <c r="R34" s="118">
        <v>2433</v>
      </c>
      <c r="S34" s="118">
        <v>17231</v>
      </c>
      <c r="T34" s="118">
        <v>3529</v>
      </c>
      <c r="U34" s="118">
        <v>1659</v>
      </c>
      <c r="V34" s="118">
        <v>2447</v>
      </c>
      <c r="W34" s="118">
        <v>2896</v>
      </c>
      <c r="X34" s="118">
        <v>221</v>
      </c>
      <c r="Y34" s="253">
        <v>6479</v>
      </c>
    </row>
    <row r="35" spans="1:25" x14ac:dyDescent="0.25">
      <c r="B35" s="114" t="s">
        <v>9</v>
      </c>
      <c r="C35" s="247">
        <v>45683</v>
      </c>
      <c r="D35" s="118"/>
      <c r="E35" s="252">
        <v>35520</v>
      </c>
      <c r="F35" s="118">
        <v>10163</v>
      </c>
      <c r="G35" s="118">
        <v>2029</v>
      </c>
      <c r="H35" s="118">
        <v>1058</v>
      </c>
      <c r="I35" s="118">
        <v>1547</v>
      </c>
      <c r="J35" s="118">
        <v>1661</v>
      </c>
      <c r="K35" s="118">
        <v>77</v>
      </c>
      <c r="L35" s="118">
        <v>3791</v>
      </c>
      <c r="M35" s="118">
        <v>10902</v>
      </c>
      <c r="N35" s="253">
        <v>-739</v>
      </c>
      <c r="O35" s="112"/>
      <c r="P35" s="252">
        <v>6638</v>
      </c>
      <c r="Q35" s="118">
        <v>846</v>
      </c>
      <c r="R35" s="118">
        <v>5792</v>
      </c>
      <c r="S35" s="118">
        <v>39045</v>
      </c>
      <c r="T35" s="118">
        <v>5218</v>
      </c>
      <c r="U35" s="118">
        <v>3173</v>
      </c>
      <c r="V35" s="118">
        <v>4649</v>
      </c>
      <c r="W35" s="118">
        <v>6417</v>
      </c>
      <c r="X35" s="118">
        <v>414</v>
      </c>
      <c r="Y35" s="253">
        <v>19174</v>
      </c>
    </row>
    <row r="36" spans="1:25" x14ac:dyDescent="0.25">
      <c r="B36" s="114" t="s">
        <v>10</v>
      </c>
      <c r="C36" s="247">
        <v>37794</v>
      </c>
      <c r="D36" s="118"/>
      <c r="E36" s="252">
        <v>31152</v>
      </c>
      <c r="F36" s="118">
        <v>6642</v>
      </c>
      <c r="G36" s="118">
        <v>1669</v>
      </c>
      <c r="H36" s="118">
        <v>1008</v>
      </c>
      <c r="I36" s="118">
        <v>1403</v>
      </c>
      <c r="J36" s="118">
        <v>1360</v>
      </c>
      <c r="K36" s="118">
        <v>62</v>
      </c>
      <c r="L36" s="118">
        <v>1140</v>
      </c>
      <c r="M36" s="118">
        <v>7092</v>
      </c>
      <c r="N36" s="253">
        <v>-450</v>
      </c>
      <c r="O36" s="112"/>
      <c r="P36" s="252">
        <v>7692</v>
      </c>
      <c r="Q36" s="118">
        <v>2371</v>
      </c>
      <c r="R36" s="118">
        <v>5321</v>
      </c>
      <c r="S36" s="118">
        <v>30102</v>
      </c>
      <c r="T36" s="118">
        <v>11346</v>
      </c>
      <c r="U36" s="118">
        <v>5084</v>
      </c>
      <c r="V36" s="118">
        <v>6198</v>
      </c>
      <c r="W36" s="118">
        <v>4310</v>
      </c>
      <c r="X36" s="118">
        <v>263</v>
      </c>
      <c r="Y36" s="253">
        <v>2901</v>
      </c>
    </row>
    <row r="37" spans="1:25" x14ac:dyDescent="0.25">
      <c r="B37" s="114" t="s">
        <v>42</v>
      </c>
      <c r="C37" s="247">
        <v>13041</v>
      </c>
      <c r="D37" s="118"/>
      <c r="E37" s="252">
        <v>10992</v>
      </c>
      <c r="F37" s="118">
        <v>2049</v>
      </c>
      <c r="G37" s="118">
        <v>408</v>
      </c>
      <c r="H37" s="118">
        <v>223</v>
      </c>
      <c r="I37" s="118">
        <v>308</v>
      </c>
      <c r="J37" s="118">
        <v>365</v>
      </c>
      <c r="K37" s="118">
        <v>18</v>
      </c>
      <c r="L37" s="118">
        <v>727</v>
      </c>
      <c r="M37" s="118">
        <v>2195</v>
      </c>
      <c r="N37" s="253">
        <v>-146</v>
      </c>
      <c r="O37" s="112"/>
      <c r="P37" s="252">
        <v>1904</v>
      </c>
      <c r="Q37" s="118">
        <v>452</v>
      </c>
      <c r="R37" s="118">
        <v>1452</v>
      </c>
      <c r="S37" s="118">
        <v>11137</v>
      </c>
      <c r="T37" s="118">
        <v>2884</v>
      </c>
      <c r="U37" s="118">
        <v>1132</v>
      </c>
      <c r="V37" s="118">
        <v>1719</v>
      </c>
      <c r="W37" s="118">
        <v>1924</v>
      </c>
      <c r="X37" s="118">
        <v>169</v>
      </c>
      <c r="Y37" s="253">
        <v>3309</v>
      </c>
    </row>
    <row r="38" spans="1:25" x14ac:dyDescent="0.25">
      <c r="B38" s="114" t="s">
        <v>43</v>
      </c>
      <c r="C38" s="247">
        <v>33788</v>
      </c>
      <c r="D38" s="118"/>
      <c r="E38" s="252">
        <v>28247</v>
      </c>
      <c r="F38" s="118">
        <v>5541</v>
      </c>
      <c r="G38" s="118">
        <v>1342</v>
      </c>
      <c r="H38" s="118">
        <v>660</v>
      </c>
      <c r="I38" s="118">
        <v>1052</v>
      </c>
      <c r="J38" s="118">
        <v>1125</v>
      </c>
      <c r="K38" s="118">
        <v>45</v>
      </c>
      <c r="L38" s="118">
        <v>1317</v>
      </c>
      <c r="M38" s="118">
        <v>5743</v>
      </c>
      <c r="N38" s="253">
        <v>-202</v>
      </c>
      <c r="O38" s="112"/>
      <c r="P38" s="252">
        <v>5408</v>
      </c>
      <c r="Q38" s="118">
        <v>1383</v>
      </c>
      <c r="R38" s="118">
        <v>4025</v>
      </c>
      <c r="S38" s="118">
        <v>28380</v>
      </c>
      <c r="T38" s="118">
        <v>8266</v>
      </c>
      <c r="U38" s="118">
        <v>3481</v>
      </c>
      <c r="V38" s="118">
        <v>5310</v>
      </c>
      <c r="W38" s="118">
        <v>4836</v>
      </c>
      <c r="X38" s="118">
        <v>252</v>
      </c>
      <c r="Y38" s="253">
        <v>6235</v>
      </c>
    </row>
    <row r="39" spans="1:25" x14ac:dyDescent="0.25">
      <c r="B39" s="114" t="s">
        <v>44</v>
      </c>
      <c r="C39" s="247">
        <v>21025</v>
      </c>
      <c r="D39" s="118"/>
      <c r="E39" s="252">
        <v>16534</v>
      </c>
      <c r="F39" s="118">
        <v>4491</v>
      </c>
      <c r="G39" s="118">
        <v>1268</v>
      </c>
      <c r="H39" s="118">
        <v>561</v>
      </c>
      <c r="I39" s="118">
        <v>718</v>
      </c>
      <c r="J39" s="118">
        <v>661</v>
      </c>
      <c r="K39" s="118">
        <v>20</v>
      </c>
      <c r="L39" s="118">
        <v>1263</v>
      </c>
      <c r="M39" s="118">
        <v>4339</v>
      </c>
      <c r="N39" s="253">
        <v>152</v>
      </c>
      <c r="O39" s="112"/>
      <c r="P39" s="252">
        <v>4009</v>
      </c>
      <c r="Q39" s="118">
        <v>427</v>
      </c>
      <c r="R39" s="118">
        <v>3582</v>
      </c>
      <c r="S39" s="118">
        <v>17016</v>
      </c>
      <c r="T39" s="118">
        <v>2524</v>
      </c>
      <c r="U39" s="118">
        <v>1543</v>
      </c>
      <c r="V39" s="118">
        <v>2012</v>
      </c>
      <c r="W39" s="118">
        <v>2490</v>
      </c>
      <c r="X39" s="118">
        <v>200</v>
      </c>
      <c r="Y39" s="253">
        <v>8247</v>
      </c>
    </row>
    <row r="40" spans="1:25" x14ac:dyDescent="0.25">
      <c r="B40" s="114" t="s">
        <v>11</v>
      </c>
      <c r="C40" s="247">
        <v>27967</v>
      </c>
      <c r="D40" s="118"/>
      <c r="E40" s="252">
        <v>23703</v>
      </c>
      <c r="F40" s="118">
        <v>4264</v>
      </c>
      <c r="G40" s="118">
        <v>910</v>
      </c>
      <c r="H40" s="118">
        <v>482</v>
      </c>
      <c r="I40" s="118">
        <v>713</v>
      </c>
      <c r="J40" s="118">
        <v>818</v>
      </c>
      <c r="K40" s="118">
        <v>36</v>
      </c>
      <c r="L40" s="118">
        <v>1305</v>
      </c>
      <c r="M40" s="118">
        <v>4538</v>
      </c>
      <c r="N40" s="253">
        <v>-274</v>
      </c>
      <c r="O40" s="112"/>
      <c r="P40" s="252">
        <v>4044</v>
      </c>
      <c r="Q40" s="118">
        <v>832</v>
      </c>
      <c r="R40" s="118">
        <v>3212</v>
      </c>
      <c r="S40" s="118">
        <v>23923</v>
      </c>
      <c r="T40" s="118">
        <v>6456</v>
      </c>
      <c r="U40" s="118">
        <v>2700</v>
      </c>
      <c r="V40" s="118">
        <v>4352</v>
      </c>
      <c r="W40" s="118">
        <v>4622</v>
      </c>
      <c r="X40" s="118">
        <v>329</v>
      </c>
      <c r="Y40" s="253">
        <v>5464</v>
      </c>
    </row>
    <row r="41" spans="1:25" x14ac:dyDescent="0.25">
      <c r="B41" s="114" t="s">
        <v>45</v>
      </c>
      <c r="C41" s="247">
        <v>22480</v>
      </c>
      <c r="D41" s="118"/>
      <c r="E41" s="252">
        <v>17795</v>
      </c>
      <c r="F41" s="118">
        <v>4685</v>
      </c>
      <c r="G41" s="118">
        <v>1374</v>
      </c>
      <c r="H41" s="118">
        <v>691</v>
      </c>
      <c r="I41" s="118">
        <v>903</v>
      </c>
      <c r="J41" s="118">
        <v>786</v>
      </c>
      <c r="K41" s="118">
        <v>39</v>
      </c>
      <c r="L41" s="118">
        <v>892</v>
      </c>
      <c r="M41" s="118">
        <v>5013</v>
      </c>
      <c r="N41" s="253">
        <v>-328</v>
      </c>
      <c r="O41" s="112"/>
      <c r="P41" s="252">
        <v>5178</v>
      </c>
      <c r="Q41" s="118">
        <v>1086</v>
      </c>
      <c r="R41" s="118">
        <v>4092</v>
      </c>
      <c r="S41" s="118">
        <v>17302</v>
      </c>
      <c r="T41" s="118">
        <v>5073</v>
      </c>
      <c r="U41" s="118">
        <v>2753</v>
      </c>
      <c r="V41" s="118">
        <v>3242</v>
      </c>
      <c r="W41" s="118">
        <v>2584</v>
      </c>
      <c r="X41" s="118">
        <v>193</v>
      </c>
      <c r="Y41" s="253">
        <v>3457</v>
      </c>
    </row>
    <row r="42" spans="1:25" x14ac:dyDescent="0.25">
      <c r="B42" s="114" t="s">
        <v>46</v>
      </c>
      <c r="C42" s="247">
        <v>12765</v>
      </c>
      <c r="D42" s="118"/>
      <c r="E42" s="252">
        <v>10963</v>
      </c>
      <c r="F42" s="118">
        <v>1802</v>
      </c>
      <c r="G42" s="118">
        <v>408</v>
      </c>
      <c r="H42" s="118">
        <v>216</v>
      </c>
      <c r="I42" s="118">
        <v>297</v>
      </c>
      <c r="J42" s="118">
        <v>314</v>
      </c>
      <c r="K42" s="118">
        <v>20</v>
      </c>
      <c r="L42" s="118">
        <v>547</v>
      </c>
      <c r="M42" s="118">
        <v>1841</v>
      </c>
      <c r="N42" s="253">
        <v>-39</v>
      </c>
      <c r="O42" s="112"/>
      <c r="P42" s="252">
        <v>2114</v>
      </c>
      <c r="Q42" s="118">
        <v>631</v>
      </c>
      <c r="R42" s="118">
        <v>1483</v>
      </c>
      <c r="S42" s="118">
        <v>10651</v>
      </c>
      <c r="T42" s="118">
        <v>3220</v>
      </c>
      <c r="U42" s="118">
        <v>1248</v>
      </c>
      <c r="V42" s="118">
        <v>1834</v>
      </c>
      <c r="W42" s="118">
        <v>1889</v>
      </c>
      <c r="X42" s="118">
        <v>155</v>
      </c>
      <c r="Y42" s="253">
        <v>2305</v>
      </c>
    </row>
    <row r="43" spans="1:25" x14ac:dyDescent="0.25">
      <c r="B43" s="114" t="s">
        <v>47</v>
      </c>
      <c r="C43" s="247">
        <v>11855</v>
      </c>
      <c r="D43" s="118"/>
      <c r="E43" s="252">
        <v>9732</v>
      </c>
      <c r="F43" s="118">
        <v>2123</v>
      </c>
      <c r="G43" s="118">
        <v>373</v>
      </c>
      <c r="H43" s="118">
        <v>222</v>
      </c>
      <c r="I43" s="118">
        <v>308</v>
      </c>
      <c r="J43" s="118">
        <v>352</v>
      </c>
      <c r="K43" s="118">
        <v>20</v>
      </c>
      <c r="L43" s="118">
        <v>848</v>
      </c>
      <c r="M43" s="118">
        <v>2241</v>
      </c>
      <c r="N43" s="253">
        <v>-118</v>
      </c>
      <c r="O43" s="112"/>
      <c r="P43" s="252">
        <v>1520</v>
      </c>
      <c r="Q43" s="118">
        <v>255</v>
      </c>
      <c r="R43" s="118">
        <v>1265</v>
      </c>
      <c r="S43" s="118">
        <v>10335</v>
      </c>
      <c r="T43" s="118">
        <v>1952</v>
      </c>
      <c r="U43" s="118">
        <v>824</v>
      </c>
      <c r="V43" s="118">
        <v>1383</v>
      </c>
      <c r="W43" s="118">
        <v>1922</v>
      </c>
      <c r="X43" s="118">
        <v>150</v>
      </c>
      <c r="Y43" s="253">
        <v>4104</v>
      </c>
    </row>
    <row r="44" spans="1:25" x14ac:dyDescent="0.25">
      <c r="B44" s="114" t="s">
        <v>12</v>
      </c>
      <c r="C44" s="247">
        <v>33043</v>
      </c>
      <c r="D44" s="118"/>
      <c r="E44" s="252">
        <v>26681</v>
      </c>
      <c r="F44" s="118">
        <v>6362</v>
      </c>
      <c r="G44" s="118">
        <v>1202</v>
      </c>
      <c r="H44" s="118">
        <v>616</v>
      </c>
      <c r="I44" s="118">
        <v>984</v>
      </c>
      <c r="J44" s="118">
        <v>1098</v>
      </c>
      <c r="K44" s="118">
        <v>40</v>
      </c>
      <c r="L44" s="118">
        <v>2422</v>
      </c>
      <c r="M44" s="118">
        <v>6682</v>
      </c>
      <c r="N44" s="253">
        <v>-320</v>
      </c>
      <c r="O44" s="112"/>
      <c r="P44" s="252">
        <v>3747</v>
      </c>
      <c r="Q44" s="118">
        <v>403</v>
      </c>
      <c r="R44" s="118">
        <v>3344</v>
      </c>
      <c r="S44" s="118">
        <v>29296</v>
      </c>
      <c r="T44" s="118">
        <v>4252</v>
      </c>
      <c r="U44" s="118">
        <v>2305</v>
      </c>
      <c r="V44" s="118">
        <v>4152</v>
      </c>
      <c r="W44" s="118">
        <v>5343</v>
      </c>
      <c r="X44" s="118">
        <v>275</v>
      </c>
      <c r="Y44" s="253">
        <v>12969</v>
      </c>
    </row>
    <row r="45" spans="1:25" x14ac:dyDescent="0.25">
      <c r="B45" s="114" t="s">
        <v>13</v>
      </c>
      <c r="C45" s="248">
        <v>15399</v>
      </c>
      <c r="D45" s="118"/>
      <c r="E45" s="254">
        <v>13184</v>
      </c>
      <c r="F45" s="255">
        <v>2215</v>
      </c>
      <c r="G45" s="255">
        <v>514</v>
      </c>
      <c r="H45" s="255">
        <v>274</v>
      </c>
      <c r="I45" s="255">
        <v>374</v>
      </c>
      <c r="J45" s="255">
        <v>388</v>
      </c>
      <c r="K45" s="255">
        <v>30</v>
      </c>
      <c r="L45" s="255">
        <v>635</v>
      </c>
      <c r="M45" s="255">
        <v>2385</v>
      </c>
      <c r="N45" s="256">
        <v>-170</v>
      </c>
      <c r="O45" s="112"/>
      <c r="P45" s="254">
        <v>2357</v>
      </c>
      <c r="Q45" s="255">
        <v>526</v>
      </c>
      <c r="R45" s="255">
        <v>1831</v>
      </c>
      <c r="S45" s="255">
        <v>13042</v>
      </c>
      <c r="T45" s="255">
        <v>3932</v>
      </c>
      <c r="U45" s="255">
        <v>1467</v>
      </c>
      <c r="V45" s="255">
        <v>2337</v>
      </c>
      <c r="W45" s="255">
        <v>2261</v>
      </c>
      <c r="X45" s="255">
        <v>169</v>
      </c>
      <c r="Y45" s="256">
        <v>2876</v>
      </c>
    </row>
    <row r="46" spans="1:25" x14ac:dyDescent="0.25">
      <c r="B46" s="115"/>
      <c r="C46" s="156"/>
      <c r="D46" s="156"/>
      <c r="E46" s="156"/>
      <c r="F46" s="156"/>
    </row>
    <row r="47" spans="1:25" s="41" customFormat="1" ht="12.75" x14ac:dyDescent="0.2">
      <c r="A47" s="36"/>
      <c r="B47" s="45"/>
      <c r="C47" s="45"/>
      <c r="D47" s="52"/>
      <c r="E47" s="45"/>
      <c r="K47" s="24"/>
      <c r="O47" s="89"/>
    </row>
    <row r="48" spans="1:25" s="41" customFormat="1" ht="12.75" x14ac:dyDescent="0.2">
      <c r="A48" s="36"/>
      <c r="B48" s="45"/>
      <c r="D48" s="24"/>
      <c r="K48" s="24"/>
      <c r="O48" s="89"/>
    </row>
    <row r="49" spans="1:15" s="41" customFormat="1" ht="12.75" x14ac:dyDescent="0.2">
      <c r="A49" s="36"/>
      <c r="B49" s="45"/>
      <c r="D49" s="24"/>
      <c r="K49" s="24"/>
      <c r="O49" s="89"/>
    </row>
  </sheetData>
  <mergeCells count="26">
    <mergeCell ref="B8:I8"/>
    <mergeCell ref="C46:F46"/>
    <mergeCell ref="C11:C14"/>
    <mergeCell ref="C10:Y10"/>
    <mergeCell ref="T11:Y11"/>
    <mergeCell ref="T12:T14"/>
    <mergeCell ref="U12:U14"/>
    <mergeCell ref="V12:V14"/>
    <mergeCell ref="W12:W14"/>
    <mergeCell ref="X12:X14"/>
    <mergeCell ref="G12:G14"/>
    <mergeCell ref="H12:H14"/>
    <mergeCell ref="I12:I14"/>
    <mergeCell ref="J12:J14"/>
    <mergeCell ref="K12:K14"/>
    <mergeCell ref="Q11:Q14"/>
    <mergeCell ref="R11:R14"/>
    <mergeCell ref="S11:S14"/>
    <mergeCell ref="Y12:Y14"/>
    <mergeCell ref="N12:N14"/>
    <mergeCell ref="E11:E14"/>
    <mergeCell ref="F11:F14"/>
    <mergeCell ref="G11:N11"/>
    <mergeCell ref="P11:P14"/>
    <mergeCell ref="L12:L14"/>
    <mergeCell ref="M12:M1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9"/>
  <sheetViews>
    <sheetView showGridLines="0" showRowColHeaders="0" workbookViewId="0">
      <pane xSplit="2" topLeftCell="C1" activePane="topRight" state="frozen"/>
      <selection pane="topRight"/>
    </sheetView>
  </sheetViews>
  <sheetFormatPr defaultRowHeight="15" x14ac:dyDescent="0.25"/>
  <cols>
    <col min="1" max="1" width="12" style="107" customWidth="1"/>
    <col min="2" max="2" width="42.7109375" style="107" customWidth="1"/>
    <col min="3" max="12" width="12.7109375" style="106" customWidth="1"/>
    <col min="13" max="13" width="0.28515625" style="106" customWidth="1"/>
    <col min="14" max="23" width="12.7109375" style="106" customWidth="1"/>
    <col min="24" max="16384" width="9.140625" style="106"/>
  </cols>
  <sheetData>
    <row r="1" spans="1:23" s="41" customFormat="1" ht="12.75" x14ac:dyDescent="0.2">
      <c r="A1" s="36"/>
      <c r="B1" s="45"/>
      <c r="I1" s="24"/>
      <c r="M1" s="89"/>
    </row>
    <row r="2" spans="1:23" s="41" customFormat="1" ht="12.75" x14ac:dyDescent="0.2">
      <c r="A2" s="36"/>
      <c r="B2" s="45"/>
      <c r="C2" s="45"/>
      <c r="I2" s="24"/>
      <c r="M2" s="89"/>
    </row>
    <row r="3" spans="1:23" s="41" customFormat="1" ht="12.75" x14ac:dyDescent="0.2">
      <c r="A3" s="36"/>
      <c r="B3" s="45"/>
      <c r="I3" s="24"/>
      <c r="M3" s="89"/>
    </row>
    <row r="4" spans="1:23" s="41" customFormat="1" ht="12.75" x14ac:dyDescent="0.2">
      <c r="A4" s="36"/>
      <c r="B4" s="45"/>
      <c r="I4" s="24"/>
      <c r="M4" s="89"/>
    </row>
    <row r="5" spans="1:23" s="41" customFormat="1" ht="12.75" x14ac:dyDescent="0.2">
      <c r="A5" s="36"/>
      <c r="B5" s="45"/>
      <c r="I5" s="24"/>
      <c r="M5" s="89"/>
    </row>
    <row r="6" spans="1:23" s="41" customFormat="1" ht="12" x14ac:dyDescent="0.2">
      <c r="A6" s="37" t="s">
        <v>97</v>
      </c>
      <c r="B6" s="27" t="s">
        <v>85</v>
      </c>
      <c r="I6" s="24"/>
      <c r="M6" s="89"/>
    </row>
    <row r="7" spans="1:23" s="41" customFormat="1" ht="12" x14ac:dyDescent="0.2">
      <c r="A7" s="37"/>
      <c r="B7" s="30" t="s">
        <v>110</v>
      </c>
      <c r="I7" s="24"/>
      <c r="M7" s="89"/>
    </row>
    <row r="8" spans="1:23" s="41" customFormat="1" ht="12" x14ac:dyDescent="0.2">
      <c r="A8" s="37"/>
      <c r="B8" s="30"/>
      <c r="I8" s="24"/>
      <c r="M8" s="89"/>
    </row>
    <row r="10" spans="1:23" ht="24.95" customHeight="1" x14ac:dyDescent="0.25"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</row>
    <row r="11" spans="1:23" ht="26.25" customHeight="1" x14ac:dyDescent="0.25">
      <c r="C11" s="166" t="s">
        <v>68</v>
      </c>
      <c r="D11" s="166" t="s">
        <v>69</v>
      </c>
      <c r="E11" s="257" t="s">
        <v>70</v>
      </c>
      <c r="F11" s="257"/>
      <c r="G11" s="257"/>
      <c r="H11" s="257"/>
      <c r="I11" s="257"/>
      <c r="J11" s="257"/>
      <c r="K11" s="257"/>
      <c r="L11" s="257"/>
      <c r="M11" s="109"/>
      <c r="N11" s="154" t="s">
        <v>71</v>
      </c>
      <c r="O11" s="154" t="s">
        <v>72</v>
      </c>
      <c r="P11" s="154" t="s">
        <v>73</v>
      </c>
      <c r="Q11" s="154" t="s">
        <v>74</v>
      </c>
      <c r="R11" s="257" t="s">
        <v>84</v>
      </c>
      <c r="S11" s="257"/>
      <c r="T11" s="257"/>
      <c r="U11" s="257"/>
      <c r="V11" s="257"/>
      <c r="W11" s="257"/>
    </row>
    <row r="12" spans="1:23" ht="15" customHeight="1" x14ac:dyDescent="0.25">
      <c r="C12" s="166"/>
      <c r="D12" s="166"/>
      <c r="E12" s="170" t="s">
        <v>75</v>
      </c>
      <c r="F12" s="171" t="s">
        <v>76</v>
      </c>
      <c r="G12" s="171" t="s">
        <v>77</v>
      </c>
      <c r="H12" s="171" t="s">
        <v>78</v>
      </c>
      <c r="I12" s="171" t="s">
        <v>79</v>
      </c>
      <c r="J12" s="171" t="s">
        <v>80</v>
      </c>
      <c r="K12" s="171" t="s">
        <v>81</v>
      </c>
      <c r="L12" s="172" t="s">
        <v>82</v>
      </c>
      <c r="M12" s="110"/>
      <c r="N12" s="154"/>
      <c r="O12" s="154"/>
      <c r="P12" s="154"/>
      <c r="Q12" s="154"/>
      <c r="R12" s="170" t="s">
        <v>75</v>
      </c>
      <c r="S12" s="171" t="s">
        <v>76</v>
      </c>
      <c r="T12" s="171" t="s">
        <v>77</v>
      </c>
      <c r="U12" s="171" t="s">
        <v>78</v>
      </c>
      <c r="V12" s="171" t="s">
        <v>79</v>
      </c>
      <c r="W12" s="172" t="s">
        <v>80</v>
      </c>
    </row>
    <row r="13" spans="1:23" ht="15" customHeight="1" x14ac:dyDescent="0.25">
      <c r="C13" s="166"/>
      <c r="D13" s="166"/>
      <c r="E13" s="173" t="s">
        <v>75</v>
      </c>
      <c r="F13" s="169"/>
      <c r="G13" s="169"/>
      <c r="H13" s="169"/>
      <c r="I13" s="169"/>
      <c r="J13" s="169"/>
      <c r="K13" s="169"/>
      <c r="L13" s="174"/>
      <c r="M13" s="110"/>
      <c r="N13" s="154"/>
      <c r="O13" s="154"/>
      <c r="P13" s="154"/>
      <c r="Q13" s="154"/>
      <c r="R13" s="173"/>
      <c r="S13" s="169"/>
      <c r="T13" s="169"/>
      <c r="U13" s="169"/>
      <c r="V13" s="169"/>
      <c r="W13" s="174"/>
    </row>
    <row r="14" spans="1:23" x14ac:dyDescent="0.25">
      <c r="B14" s="266" t="s">
        <v>23</v>
      </c>
      <c r="C14" s="166"/>
      <c r="D14" s="166"/>
      <c r="E14" s="175"/>
      <c r="F14" s="176"/>
      <c r="G14" s="176"/>
      <c r="H14" s="176"/>
      <c r="I14" s="176"/>
      <c r="J14" s="176"/>
      <c r="K14" s="176"/>
      <c r="L14" s="177"/>
      <c r="M14" s="110"/>
      <c r="N14" s="154"/>
      <c r="O14" s="154"/>
      <c r="P14" s="154"/>
      <c r="Q14" s="154"/>
      <c r="R14" s="173"/>
      <c r="S14" s="169"/>
      <c r="T14" s="169"/>
      <c r="U14" s="169"/>
      <c r="V14" s="169"/>
      <c r="W14" s="174"/>
    </row>
    <row r="15" spans="1:23" x14ac:dyDescent="0.25">
      <c r="B15" s="111" t="s">
        <v>0</v>
      </c>
      <c r="C15" s="258">
        <f>'Residentes grau ensino N (11)'!E15/'Residentes grau ensino N (11)'!C15</f>
        <v>0.81120285986469831</v>
      </c>
      <c r="D15" s="259">
        <f>'Residentes grau ensino N (11)'!F15/'Residentes grau ensino N (11)'!C15</f>
        <v>0.18879714013530163</v>
      </c>
      <c r="E15" s="259">
        <f>'Residentes grau ensino N (11)'!G15/'Residentes grau ensino N (11)'!C15</f>
        <v>4.5214632815315174E-2</v>
      </c>
      <c r="F15" s="259">
        <f>'Residentes grau ensino N (11)'!H15/'Residentes grau ensino N (11)'!C15</f>
        <v>2.549426832231004E-2</v>
      </c>
      <c r="G15" s="259">
        <f>'Residentes grau ensino N (11)'!I15/'Residentes grau ensino N (11)'!C15</f>
        <v>4.0067398977748719E-2</v>
      </c>
      <c r="H15" s="259">
        <f>'Residentes grau ensino N (11)'!J15/'Residentes grau ensino N (11)'!C15</f>
        <v>4.0136134800985178E-2</v>
      </c>
      <c r="I15" s="259">
        <f>'Residentes grau ensino N (11)'!K15/'Residentes grau ensino N (11)'!C15</f>
        <v>1.9349228918505254E-3</v>
      </c>
      <c r="J15" s="259">
        <f>'Residentes grau ensino N (11)'!L15/'Residentes grau ensino N (11)'!C15</f>
        <v>3.5949782327092006E-2</v>
      </c>
      <c r="K15" s="259">
        <f>'Residentes grau ensino N (11)'!M15/'Residentes grau ensino N (11)'!C15</f>
        <v>0.1678857334159678</v>
      </c>
      <c r="L15" s="260">
        <f>'Residentes grau ensino N (11)'!N15/'Residentes grau ensino N (11)'!C15</f>
        <v>2.0911406719333836E-2</v>
      </c>
      <c r="M15" s="120"/>
      <c r="N15" s="258">
        <f>'Residentes grau ensino N (11)'!P15/'Residentes grau ensino N (11)'!C15</f>
        <v>0.18933159429806995</v>
      </c>
      <c r="O15" s="259">
        <f>'Residentes grau ensino N (11)'!Q15/'Residentes grau ensino N (11)'!C15</f>
        <v>4.7332661880911307E-2</v>
      </c>
      <c r="P15" s="259">
        <f>'Residentes grau ensino N (11)'!R15/'Residentes grau ensino N (11)'!C15</f>
        <v>0.14199893241715866</v>
      </c>
      <c r="Q15" s="259">
        <f>'Residentes grau ensino N (11)'!S15/'Residentes grau ensino N (11)'!C15</f>
        <v>0.81066840570192999</v>
      </c>
      <c r="R15" s="259">
        <f>'Residentes grau ensino N (11)'!T15/'Residentes grau ensino N (11)'!C15</f>
        <v>0.25452212602362884</v>
      </c>
      <c r="S15" s="259">
        <f>'Residentes grau ensino N (11)'!U15/'Residentes grau ensino N (11)'!C15</f>
        <v>0.13373946169057177</v>
      </c>
      <c r="T15" s="259">
        <f>'Residentes grau ensino N (11)'!V15/'Residentes grau ensino N (11)'!C15</f>
        <v>0.16255832840537246</v>
      </c>
      <c r="U15" s="259">
        <f>'Residentes grau ensino N (11)'!W15/'Residentes grau ensino N (11)'!C15</f>
        <v>0.13366570796288418</v>
      </c>
      <c r="V15" s="259">
        <f>'Residentes grau ensino N (11)'!X15/'Residentes grau ensino N (11)'!C15</f>
        <v>8.3337925189293349E-3</v>
      </c>
      <c r="W15" s="260">
        <f>'Residentes grau ensino N (11)'!Y15/'Residentes grau ensino N (11)'!C15</f>
        <v>0.11784898910054346</v>
      </c>
    </row>
    <row r="16" spans="1:23" x14ac:dyDescent="0.25">
      <c r="B16" s="113" t="s">
        <v>64</v>
      </c>
      <c r="C16" s="261">
        <f>'Residentes grau ensino N (11)'!E16/'Residentes grau ensino N (11)'!C16</f>
        <v>0.81235458622493817</v>
      </c>
      <c r="D16" s="105">
        <f>'Residentes grau ensino N (11)'!F16/'Residentes grau ensino N (11)'!C16</f>
        <v>0.18764541377506178</v>
      </c>
      <c r="E16" s="105">
        <f>'Residentes grau ensino N (11)'!G16/'Residentes grau ensino N (11)'!C16</f>
        <v>4.4582095602531187E-2</v>
      </c>
      <c r="F16" s="105">
        <f>'Residentes grau ensino N (11)'!H16/'Residentes grau ensino N (11)'!C16</f>
        <v>2.5095293701862361E-2</v>
      </c>
      <c r="G16" s="105">
        <f>'Residentes grau ensino N (11)'!I16/'Residentes grau ensino N (11)'!C16</f>
        <v>3.9706215033389496E-2</v>
      </c>
      <c r="H16" s="105">
        <f>'Residentes grau ensino N (11)'!J16/'Residentes grau ensino N (11)'!C16</f>
        <v>4.0024200753591324E-2</v>
      </c>
      <c r="I16" s="105">
        <f>'Residentes grau ensino N (11)'!K16/'Residentes grau ensino N (11)'!C16</f>
        <v>1.9057247481767078E-3</v>
      </c>
      <c r="J16" s="105">
        <f>'Residentes grau ensino N (11)'!L16/'Residentes grau ensino N (11)'!C16</f>
        <v>3.6331883935510706E-2</v>
      </c>
      <c r="K16" s="105">
        <f>'Residentes grau ensino N (11)'!M16/'Residentes grau ensino N (11)'!C16</f>
        <v>0.16615365965734574</v>
      </c>
      <c r="L16" s="262">
        <f>'Residentes grau ensino N (11)'!N16/'Residentes grau ensino N (11)'!C16</f>
        <v>2.1491754117716026E-2</v>
      </c>
      <c r="M16" s="120"/>
      <c r="N16" s="261">
        <f>'Residentes grau ensino N (11)'!P16/'Residentes grau ensino N (11)'!C16</f>
        <v>0.18812084970163584</v>
      </c>
      <c r="O16" s="105">
        <f>'Residentes grau ensino N (11)'!Q16/'Residentes grau ensino N (11)'!C16</f>
        <v>4.7067758626644057E-2</v>
      </c>
      <c r="P16" s="105">
        <f>'Residentes grau ensino N (11)'!R16/'Residentes grau ensino N (11)'!C16</f>
        <v>0.14105309107499178</v>
      </c>
      <c r="Q16" s="105">
        <f>'Residentes grau ensino N (11)'!S16/'Residentes grau ensino N (11)'!C16</f>
        <v>0.81187915029836411</v>
      </c>
      <c r="R16" s="105">
        <f>'Residentes grau ensino N (11)'!T16/'Residentes grau ensino N (11)'!C16</f>
        <v>0.25400341035952689</v>
      </c>
      <c r="S16" s="105">
        <f>'Residentes grau ensino N (11)'!U16/'Residentes grau ensino N (11)'!C16</f>
        <v>0.13232067571020045</v>
      </c>
      <c r="T16" s="105">
        <f>'Residentes grau ensino N (11)'!V16/'Residentes grau ensino N (11)'!C16</f>
        <v>0.16308576925821544</v>
      </c>
      <c r="U16" s="105">
        <f>'Residentes grau ensino N (11)'!W16/'Residentes grau ensino N (11)'!C16</f>
        <v>0.13488307331655922</v>
      </c>
      <c r="V16" s="105">
        <f>'Residentes grau ensino N (11)'!X16/'Residentes grau ensino N (11)'!C16</f>
        <v>8.3089320347572819E-3</v>
      </c>
      <c r="W16" s="262">
        <f>'Residentes grau ensino N (11)'!Y16/'Residentes grau ensino N (11)'!C16</f>
        <v>0.11927728961910486</v>
      </c>
    </row>
    <row r="17" spans="2:23" x14ac:dyDescent="0.25">
      <c r="B17" s="113" t="s">
        <v>65</v>
      </c>
      <c r="C17" s="261">
        <f>'Residentes grau ensino N (11)'!E17/'Residentes grau ensino N (11)'!C17</f>
        <v>0.80850788624305248</v>
      </c>
      <c r="D17" s="105">
        <f>'Residentes grau ensino N (11)'!F17/'Residentes grau ensino N (11)'!C17</f>
        <v>0.1914921137569475</v>
      </c>
      <c r="E17" s="105">
        <f>'Residentes grau ensino N (11)'!G17/'Residentes grau ensino N (11)'!C17</f>
        <v>4.664981735554645E-2</v>
      </c>
      <c r="F17" s="105">
        <f>'Residentes grau ensino N (11)'!H17/'Residentes grau ensino N (11)'!C17</f>
        <v>2.5190334373303435E-2</v>
      </c>
      <c r="G17" s="105">
        <f>'Residentes grau ensino N (11)'!I17/'Residentes grau ensino N (11)'!C17</f>
        <v>3.7798613404699567E-2</v>
      </c>
      <c r="H17" s="105">
        <f>'Residentes grau ensino N (11)'!J17/'Residentes grau ensino N (11)'!C17</f>
        <v>3.9003485624456921E-2</v>
      </c>
      <c r="I17" s="105">
        <f>'Residentes grau ensino N (11)'!K17/'Residentes grau ensino N (11)'!C17</f>
        <v>1.8186483034690398E-3</v>
      </c>
      <c r="J17" s="105">
        <f>'Residentes grau ensino N (11)'!L17/'Residentes grau ensino N (11)'!C17</f>
        <v>4.1031214695472093E-2</v>
      </c>
      <c r="K17" s="105">
        <f>'Residentes grau ensino N (11)'!M17/'Residentes grau ensino N (11)'!C17</f>
        <v>0.16368082793148955</v>
      </c>
      <c r="L17" s="262">
        <f>'Residentes grau ensino N (11)'!N17/'Residentes grau ensino N (11)'!C17</f>
        <v>2.7811285825457957E-2</v>
      </c>
      <c r="M17" s="120"/>
      <c r="N17" s="261">
        <f>'Residentes grau ensino N (11)'!P17/'Residentes grau ensino N (11)'!C17</f>
        <v>0.16800064921350194</v>
      </c>
      <c r="O17" s="105">
        <f>'Residentes grau ensino N (11)'!Q17/'Residentes grau ensino N (11)'!C17</f>
        <v>2.8990288729908754E-2</v>
      </c>
      <c r="P17" s="105">
        <f>'Residentes grau ensino N (11)'!R17/'Residentes grau ensino N (11)'!C17</f>
        <v>0.13901036048359319</v>
      </c>
      <c r="Q17" s="105">
        <f>'Residentes grau ensino N (11)'!S17/'Residentes grau ensino N (11)'!C17</f>
        <v>0.83199935078649812</v>
      </c>
      <c r="R17" s="105">
        <f>'Residentes grau ensino N (11)'!T17/'Residentes grau ensino N (11)'!C17</f>
        <v>0.20815655967873853</v>
      </c>
      <c r="S17" s="105">
        <f>'Residentes grau ensino N (11)'!U17/'Residentes grau ensino N (11)'!C17</f>
        <v>0.11301311609723461</v>
      </c>
      <c r="T17" s="105">
        <f>'Residentes grau ensino N (11)'!V17/'Residentes grau ensino N (11)'!C17</f>
        <v>0.17253805624343521</v>
      </c>
      <c r="U17" s="105">
        <f>'Residentes grau ensino N (11)'!W17/'Residentes grau ensino N (11)'!C17</f>
        <v>0.16281083931398829</v>
      </c>
      <c r="V17" s="105">
        <f>'Residentes grau ensino N (11)'!X17/'Residentes grau ensino N (11)'!C17</f>
        <v>1.0245666358124879E-2</v>
      </c>
      <c r="W17" s="262">
        <f>'Residentes grau ensino N (11)'!Y17/'Residentes grau ensino N (11)'!C17</f>
        <v>0.16523511309497654</v>
      </c>
    </row>
    <row r="18" spans="2:23" x14ac:dyDescent="0.25">
      <c r="B18" s="113" t="s">
        <v>1</v>
      </c>
      <c r="C18" s="261">
        <f>'Residentes grau ensino N (11)'!E18/'Residentes grau ensino N (11)'!C18</f>
        <v>0.80805218369656062</v>
      </c>
      <c r="D18" s="105">
        <f>'Residentes grau ensino N (11)'!F18/'Residentes grau ensino N (11)'!C18</f>
        <v>0.19194781630343941</v>
      </c>
      <c r="E18" s="105">
        <f>'Residentes grau ensino N (11)'!G18/'Residentes grau ensino N (11)'!C18</f>
        <v>4.5863919153067575E-2</v>
      </c>
      <c r="F18" s="105">
        <f>'Residentes grau ensino N (11)'!H18/'Residentes grau ensino N (11)'!C18</f>
        <v>2.4818884129417369E-2</v>
      </c>
      <c r="G18" s="105">
        <f>'Residentes grau ensino N (11)'!I18/'Residentes grau ensino N (11)'!C18</f>
        <v>3.7286099182512217E-2</v>
      </c>
      <c r="H18" s="105">
        <f>'Residentes grau ensino N (11)'!J18/'Residentes grau ensino N (11)'!C18</f>
        <v>3.8651598035130873E-2</v>
      </c>
      <c r="I18" s="105">
        <f>'Residentes grau ensino N (11)'!K18/'Residentes grau ensino N (11)'!C18</f>
        <v>1.8482460267606441E-3</v>
      </c>
      <c r="J18" s="105">
        <f>'Residentes grau ensino N (11)'!L18/'Residentes grau ensino N (11)'!C18</f>
        <v>4.3479069776550729E-2</v>
      </c>
      <c r="K18" s="105">
        <f>'Residentes grau ensino N (11)'!M18/'Residentes grau ensino N (11)'!C18</f>
        <v>0.16478912614438254</v>
      </c>
      <c r="L18" s="262">
        <f>'Residentes grau ensino N (11)'!N18/'Residentes grau ensino N (11)'!C18</f>
        <v>2.7158690159056871E-2</v>
      </c>
      <c r="M18" s="120"/>
      <c r="N18" s="261">
        <f>'Residentes grau ensino N (11)'!P18/'Residentes grau ensino N (11)'!C18</f>
        <v>0.16357785179465914</v>
      </c>
      <c r="O18" s="105">
        <f>'Residentes grau ensino N (11)'!Q18/'Residentes grau ensino N (11)'!C18</f>
        <v>2.6905076532073555E-2</v>
      </c>
      <c r="P18" s="105">
        <f>'Residentes grau ensino N (11)'!R18/'Residentes grau ensino N (11)'!C18</f>
        <v>0.13667277526258559</v>
      </c>
      <c r="Q18" s="105">
        <f>'Residentes grau ensino N (11)'!S18/'Residentes grau ensino N (11)'!C18</f>
        <v>0.83642214820534089</v>
      </c>
      <c r="R18" s="105">
        <f>'Residentes grau ensino N (11)'!T18/'Residentes grau ensino N (11)'!C18</f>
        <v>0.20158856133998082</v>
      </c>
      <c r="S18" s="105">
        <f>'Residentes grau ensino N (11)'!U18/'Residentes grau ensino N (11)'!C18</f>
        <v>0.11023233064558377</v>
      </c>
      <c r="T18" s="105">
        <f>'Residentes grau ensino N (11)'!V18/'Residentes grau ensino N (11)'!C18</f>
        <v>0.16789026265656848</v>
      </c>
      <c r="U18" s="105">
        <f>'Residentes grau ensino N (11)'!W18/'Residentes grau ensino N (11)'!C18</f>
        <v>0.16375753558057202</v>
      </c>
      <c r="V18" s="105">
        <f>'Residentes grau ensino N (11)'!X18/'Residentes grau ensino N (11)'!C18</f>
        <v>1.0406481933456288E-2</v>
      </c>
      <c r="W18" s="262">
        <f>'Residentes grau ensino N (11)'!Y18/'Residentes grau ensino N (11)'!C18</f>
        <v>0.18254697604917949</v>
      </c>
    </row>
    <row r="19" spans="2:23" x14ac:dyDescent="0.25">
      <c r="B19" s="231" t="s">
        <v>33</v>
      </c>
      <c r="C19" s="261">
        <f>'Residentes grau ensino N (11)'!E19/'Residentes grau ensino N (11)'!C19</f>
        <v>0.82210127927293042</v>
      </c>
      <c r="D19" s="105">
        <f>'Residentes grau ensino N (11)'!F19/'Residentes grau ensino N (11)'!C19</f>
        <v>0.17789872072706958</v>
      </c>
      <c r="E19" s="105">
        <f>'Residentes grau ensino N (11)'!G19/'Residentes grau ensino N (11)'!C19</f>
        <v>3.8836440382449114E-2</v>
      </c>
      <c r="F19" s="105">
        <f>'Residentes grau ensino N (11)'!H19/'Residentes grau ensino N (11)'!C19</f>
        <v>2.0725426439524366E-2</v>
      </c>
      <c r="G19" s="105">
        <f>'Residentes grau ensino N (11)'!I19/'Residentes grau ensino N (11)'!C19</f>
        <v>2.9950724166701661E-2</v>
      </c>
      <c r="H19" s="105">
        <f>'Residentes grau ensino N (11)'!J19/'Residentes grau ensino N (11)'!C19</f>
        <v>3.1619420411039684E-2</v>
      </c>
      <c r="I19" s="105">
        <f>'Residentes grau ensino N (11)'!K19/'Residentes grau ensino N (11)'!C19</f>
        <v>1.5226396802821812E-3</v>
      </c>
      <c r="J19" s="105">
        <f>'Residentes grau ensino N (11)'!L19/'Residentes grau ensino N (11)'!C19</f>
        <v>5.5244069647072569E-2</v>
      </c>
      <c r="K19" s="105">
        <f>'Residentes grau ensino N (11)'!M19/'Residentes grau ensino N (11)'!C19</f>
        <v>0.18808068894881266</v>
      </c>
      <c r="L19" s="262">
        <f>'Residentes grau ensino N (11)'!N19/'Residentes grau ensino N (11)'!C19</f>
        <v>-1.0181968221743075E-2</v>
      </c>
      <c r="M19" s="120"/>
      <c r="N19" s="261">
        <f>'Residentes grau ensino N (11)'!P19/'Residentes grau ensino N (11)'!C19</f>
        <v>0.14977735502516737</v>
      </c>
      <c r="O19" s="105">
        <f>'Residentes grau ensino N (11)'!Q19/'Residentes grau ensino N (11)'!C19</f>
        <v>2.9550894322598786E-2</v>
      </c>
      <c r="P19" s="105">
        <f>'Residentes grau ensino N (11)'!R19/'Residentes grau ensino N (11)'!C19</f>
        <v>0.12022646070256859</v>
      </c>
      <c r="Q19" s="105">
        <f>'Residentes grau ensino N (11)'!S19/'Residentes grau ensino N (11)'!C19</f>
        <v>0.85022264497483258</v>
      </c>
      <c r="R19" s="105">
        <f>'Residentes grau ensino N (11)'!T19/'Residentes grau ensino N (11)'!C19</f>
        <v>0.19563546472460122</v>
      </c>
      <c r="S19" s="105">
        <f>'Residentes grau ensino N (11)'!U19/'Residentes grau ensino N (11)'!C19</f>
        <v>9.0067605932087347E-2</v>
      </c>
      <c r="T19" s="105">
        <f>'Residentes grau ensino N (11)'!V19/'Residentes grau ensino N (11)'!C19</f>
        <v>0.13653002466530226</v>
      </c>
      <c r="U19" s="105">
        <f>'Residentes grau ensino N (11)'!W19/'Residentes grau ensino N (11)'!C19</f>
        <v>0.14764310348290133</v>
      </c>
      <c r="V19" s="105">
        <f>'Residentes grau ensino N (11)'!X19/'Residentes grau ensino N (11)'!C19</f>
        <v>9.3877856546894199E-3</v>
      </c>
      <c r="W19" s="262">
        <f>'Residentes grau ensino N (11)'!Y19/'Residentes grau ensino N (11)'!C19</f>
        <v>0.27095866051525103</v>
      </c>
    </row>
    <row r="20" spans="2:23" x14ac:dyDescent="0.25">
      <c r="B20" s="231" t="s">
        <v>34</v>
      </c>
      <c r="C20" s="261">
        <f>'Residentes grau ensino N (11)'!E20/'Residentes grau ensino N (11)'!C20</f>
        <v>0.82170255111271939</v>
      </c>
      <c r="D20" s="105">
        <f>'Residentes grau ensino N (11)'!F20/'Residentes grau ensino N (11)'!C20</f>
        <v>0.17829744888728064</v>
      </c>
      <c r="E20" s="105">
        <f>'Residentes grau ensino N (11)'!G20/'Residentes grau ensino N (11)'!C20</f>
        <v>3.9093540799710509E-2</v>
      </c>
      <c r="F20" s="105">
        <f>'Residentes grau ensino N (11)'!H20/'Residentes grau ensino N (11)'!C20</f>
        <v>2.0799710512031843E-2</v>
      </c>
      <c r="G20" s="105">
        <f>'Residentes grau ensino N (11)'!I20/'Residentes grau ensino N (11)'!C20</f>
        <v>2.9960195404378505E-2</v>
      </c>
      <c r="H20" s="105">
        <f>'Residentes grau ensino N (11)'!J20/'Residentes grau ensino N (11)'!C20</f>
        <v>3.1557807128641216E-2</v>
      </c>
      <c r="I20" s="105">
        <f>'Residentes grau ensino N (11)'!K20/'Residentes grau ensino N (11)'!C20</f>
        <v>1.5143839334177673E-3</v>
      </c>
      <c r="J20" s="105">
        <f>'Residentes grau ensino N (11)'!L20/'Residentes grau ensino N (11)'!C20</f>
        <v>5.5371811109100777E-2</v>
      </c>
      <c r="K20" s="105">
        <f>'Residentes grau ensino N (11)'!M20/'Residentes grau ensino N (11)'!C20</f>
        <v>0.18763162656052107</v>
      </c>
      <c r="L20" s="262">
        <f>'Residentes grau ensino N (11)'!N20/'Residentes grau ensino N (11)'!C20</f>
        <v>-9.3341776732404555E-3</v>
      </c>
      <c r="M20" s="120"/>
      <c r="N20" s="261">
        <f>'Residentes grau ensino N (11)'!P20/'Residentes grau ensino N (11)'!C20</f>
        <v>0.15018997647910259</v>
      </c>
      <c r="O20" s="105">
        <f>'Residentes grau ensino N (11)'!Q20/'Residentes grau ensino N (11)'!C20</f>
        <v>2.9303419576623847E-2</v>
      </c>
      <c r="P20" s="105">
        <f>'Residentes grau ensino N (11)'!R20/'Residentes grau ensino N (11)'!C20</f>
        <v>0.12088655690247874</v>
      </c>
      <c r="Q20" s="105">
        <f>'Residentes grau ensino N (11)'!S20/'Residentes grau ensino N (11)'!C20</f>
        <v>0.84981002352089741</v>
      </c>
      <c r="R20" s="105">
        <f>'Residentes grau ensino N (11)'!T20/'Residentes grau ensino N (11)'!C20</f>
        <v>0.19425004523249503</v>
      </c>
      <c r="S20" s="105">
        <f>'Residentes grau ensino N (11)'!U20/'Residentes grau ensino N (11)'!C20</f>
        <v>8.9609191242988967E-2</v>
      </c>
      <c r="T20" s="105">
        <f>'Residentes grau ensino N (11)'!V20/'Residentes grau ensino N (11)'!C20</f>
        <v>0.1358114709607382</v>
      </c>
      <c r="U20" s="105">
        <f>'Residentes grau ensino N (11)'!W20/'Residentes grau ensino N (11)'!C20</f>
        <v>0.14730052469694227</v>
      </c>
      <c r="V20" s="105">
        <f>'Residentes grau ensino N (11)'!X20/'Residentes grau ensino N (11)'!C20</f>
        <v>9.4155961642844212E-3</v>
      </c>
      <c r="W20" s="262">
        <f>'Residentes grau ensino N (11)'!Y20/'Residentes grau ensino N (11)'!C20</f>
        <v>0.27342319522344855</v>
      </c>
    </row>
    <row r="21" spans="2:23" x14ac:dyDescent="0.25">
      <c r="B21" s="231" t="s">
        <v>35</v>
      </c>
      <c r="C21" s="263">
        <f>'Residentes grau ensino N (11)'!E21/'Residentes grau ensino N (11)'!C21</f>
        <v>0.77773303805113747</v>
      </c>
      <c r="D21" s="264">
        <f>'Residentes grau ensino N (11)'!F21/'Residentes grau ensino N (11)'!C21</f>
        <v>0.2222669619488625</v>
      </c>
      <c r="E21" s="264">
        <f>'Residentes grau ensino N (11)'!G21/'Residentes grau ensino N (11)'!C21</f>
        <v>6.744513791020737E-2</v>
      </c>
      <c r="F21" s="264">
        <f>'Residentes grau ensino N (11)'!H21/'Residentes grau ensino N (11)'!C21</f>
        <v>2.8991342862895109E-2</v>
      </c>
      <c r="G21" s="264">
        <f>'Residentes grau ensino N (11)'!I21/'Residentes grau ensino N (11)'!C21</f>
        <v>3.1004630561707269E-2</v>
      </c>
      <c r="H21" s="264">
        <f>'Residentes grau ensino N (11)'!J21/'Residentes grau ensino N (11)'!C21</f>
        <v>2.4763438695389571E-2</v>
      </c>
      <c r="I21" s="264">
        <f>'Residentes grau ensino N (11)'!K21/'Residentes grau ensino N (11)'!C21</f>
        <v>6.0398630964364811E-4</v>
      </c>
      <c r="J21" s="264">
        <f>'Residentes grau ensino N (11)'!L21/'Residentes grau ensino N (11)'!C21</f>
        <v>6.9458425609019533E-2</v>
      </c>
      <c r="K21" s="264">
        <f>'Residentes grau ensino N (11)'!M21/'Residentes grau ensino N (11)'!C21</f>
        <v>0.13811153613851421</v>
      </c>
      <c r="L21" s="265">
        <f>'Residentes grau ensino N (11)'!N21/'Residentes grau ensino N (11)'!C21</f>
        <v>8.4155425810348294E-2</v>
      </c>
      <c r="M21" s="120"/>
      <c r="N21" s="263">
        <f>'Residentes grau ensino N (11)'!P21/'Residentes grau ensino N (11)'!C21</f>
        <v>0.19569156432454199</v>
      </c>
      <c r="O21" s="264">
        <f>'Residentes grau ensino N (11)'!Q21/'Residentes grau ensino N (11)'!C21</f>
        <v>2.0132876988121604E-3</v>
      </c>
      <c r="P21" s="264">
        <f>'Residentes grau ensino N (11)'!R21/'Residentes grau ensino N (11)'!C21</f>
        <v>0.19367827662572981</v>
      </c>
      <c r="Q21" s="264">
        <f>'Residentes grau ensino N (11)'!S21/'Residentes grau ensino N (11)'!C21</f>
        <v>0.80430843567545807</v>
      </c>
      <c r="R21" s="264">
        <f>'Residentes grau ensino N (11)'!T21/'Residentes grau ensino N (11)'!C21</f>
        <v>4.1473726595530502E-2</v>
      </c>
      <c r="S21" s="264">
        <f>'Residentes grau ensino N (11)'!U21/'Residentes grau ensino N (11)'!C21</f>
        <v>3.9057781356955909E-2</v>
      </c>
      <c r="T21" s="264">
        <f>'Residentes grau ensino N (11)'!V21/'Residentes grau ensino N (11)'!C21</f>
        <v>5.65733843366217E-2</v>
      </c>
      <c r="U21" s="264">
        <f>'Residentes grau ensino N (11)'!W21/'Residentes grau ensino N (11)'!C21</f>
        <v>0.10952285081538152</v>
      </c>
      <c r="V21" s="264">
        <f>'Residentes grau ensino N (11)'!X21/'Residentes grau ensino N (11)'!C21</f>
        <v>1.2482383732635393E-2</v>
      </c>
      <c r="W21" s="265">
        <f>'Residentes grau ensino N (11)'!Y21/'Residentes grau ensino N (11)'!C21</f>
        <v>0.54519830883833298</v>
      </c>
    </row>
    <row r="22" spans="2:23" x14ac:dyDescent="0.25">
      <c r="B22" s="114" t="s">
        <v>2</v>
      </c>
      <c r="C22" s="258">
        <f>'Residentes grau ensino N (11)'!E22/'Residentes grau ensino N (11)'!C22</f>
        <v>0.84897567221510883</v>
      </c>
      <c r="D22" s="259">
        <f>'Residentes grau ensino N (11)'!F22/'Residentes grau ensino N (11)'!C22</f>
        <v>0.15102432778489117</v>
      </c>
      <c r="E22" s="259">
        <f>'Residentes grau ensino N (11)'!G22/'Residentes grau ensino N (11)'!C22</f>
        <v>4.0653008962868116E-2</v>
      </c>
      <c r="F22" s="259">
        <f>'Residentes grau ensino N (11)'!H22/'Residentes grau ensino N (11)'!C22</f>
        <v>2.1254801536491678E-2</v>
      </c>
      <c r="G22" s="259">
        <f>'Residentes grau ensino N (11)'!I22/'Residentes grau ensino N (11)'!C22</f>
        <v>2.7592829705505761E-2</v>
      </c>
      <c r="H22" s="259">
        <f>'Residentes grau ensino N (11)'!J22/'Residentes grau ensino N (11)'!C22</f>
        <v>2.496798975672215E-2</v>
      </c>
      <c r="I22" s="259">
        <f>'Residentes grau ensino N (11)'!K22/'Residentes grau ensino N (11)'!C22</f>
        <v>1.4084507042253522E-3</v>
      </c>
      <c r="J22" s="259">
        <f>'Residentes grau ensino N (11)'!L22/'Residentes grau ensino N (11)'!C22</f>
        <v>3.5147247119078108E-2</v>
      </c>
      <c r="K22" s="259">
        <f>'Residentes grau ensino N (11)'!M22/'Residentes grau ensino N (11)'!C22</f>
        <v>0.16101152368758004</v>
      </c>
      <c r="L22" s="260">
        <f>'Residentes grau ensino N (11)'!N22/'Residentes grau ensino N (11)'!C22</f>
        <v>-9.9871959026888602E-3</v>
      </c>
      <c r="M22" s="120"/>
      <c r="N22" s="258">
        <f>'Residentes grau ensino N (11)'!P22/'Residentes grau ensino N (11)'!C22</f>
        <v>0.17516005121638925</v>
      </c>
      <c r="O22" s="259">
        <f>'Residentes grau ensino N (11)'!Q22/'Residentes grau ensino N (11)'!C22</f>
        <v>4.4238156209987195E-2</v>
      </c>
      <c r="P22" s="259">
        <f>'Residentes grau ensino N (11)'!R22/'Residentes grau ensino N (11)'!C22</f>
        <v>0.13092189500640206</v>
      </c>
      <c r="Q22" s="259">
        <f>'Residentes grau ensino N (11)'!S22/'Residentes grau ensino N (11)'!C22</f>
        <v>0.82483994878361078</v>
      </c>
      <c r="R22" s="259">
        <f>'Residentes grau ensino N (11)'!T22/'Residentes grau ensino N (11)'!C22</f>
        <v>0.28329065300896289</v>
      </c>
      <c r="S22" s="259">
        <f>'Residentes grau ensino N (11)'!U22/'Residentes grau ensino N (11)'!C22</f>
        <v>0.10985915492957747</v>
      </c>
      <c r="T22" s="259">
        <f>'Residentes grau ensino N (11)'!V22/'Residentes grau ensino N (11)'!C22</f>
        <v>0.15569782330345711</v>
      </c>
      <c r="U22" s="259">
        <f>'Residentes grau ensino N (11)'!W22/'Residentes grau ensino N (11)'!C22</f>
        <v>0.13085787451984635</v>
      </c>
      <c r="V22" s="259">
        <f>'Residentes grau ensino N (11)'!X22/'Residentes grau ensino N (11)'!C22</f>
        <v>8.1946222791293207E-3</v>
      </c>
      <c r="W22" s="260">
        <f>'Residentes grau ensino N (11)'!Y22/'Residentes grau ensino N (11)'!C22</f>
        <v>0.13693982074263764</v>
      </c>
    </row>
    <row r="23" spans="2:23" x14ac:dyDescent="0.25">
      <c r="B23" s="114" t="s">
        <v>3</v>
      </c>
      <c r="C23" s="261">
        <f>'Residentes grau ensino N (11)'!E23/'Residentes grau ensino N (11)'!C23</f>
        <v>0.84486839274187764</v>
      </c>
      <c r="D23" s="105">
        <f>'Residentes grau ensino N (11)'!F23/'Residentes grau ensino N (11)'!C23</f>
        <v>0.15513160725812236</v>
      </c>
      <c r="E23" s="105">
        <f>'Residentes grau ensino N (11)'!G23/'Residentes grau ensino N (11)'!C23</f>
        <v>3.442587678404934E-2</v>
      </c>
      <c r="F23" s="105">
        <f>'Residentes grau ensino N (11)'!H23/'Residentes grau ensino N (11)'!C23</f>
        <v>1.8790791077960268E-2</v>
      </c>
      <c r="G23" s="105">
        <f>'Residentes grau ensino N (11)'!I23/'Residentes grau ensino N (11)'!C23</f>
        <v>2.5460804704869826E-2</v>
      </c>
      <c r="H23" s="105">
        <f>'Residentes grau ensino N (11)'!J23/'Residentes grau ensino N (11)'!C23</f>
        <v>2.7397260273972601E-2</v>
      </c>
      <c r="I23" s="105">
        <f>'Residentes grau ensino N (11)'!K23/'Residentes grau ensino N (11)'!C23</f>
        <v>1.0758086495015419E-3</v>
      </c>
      <c r="J23" s="105">
        <f>'Residentes grau ensino N (11)'!L23/'Residentes grau ensino N (11)'!C23</f>
        <v>4.7981065767768775E-2</v>
      </c>
      <c r="K23" s="105">
        <f>'Residentes grau ensino N (11)'!M23/'Residentes grau ensino N (11)'!C23</f>
        <v>0.16517248798680342</v>
      </c>
      <c r="L23" s="262">
        <f>'Residentes grau ensino N (11)'!N23/'Residentes grau ensino N (11)'!C23</f>
        <v>-1.0040880728681058E-2</v>
      </c>
      <c r="M23" s="120"/>
      <c r="N23" s="261">
        <f>'Residentes grau ensino N (11)'!P23/'Residentes grau ensino N (11)'!C23</f>
        <v>0.14817471132467905</v>
      </c>
      <c r="O23" s="105">
        <f>'Residentes grau ensino N (11)'!Q23/'Residentes grau ensino N (11)'!C23</f>
        <v>2.9190274689808508E-2</v>
      </c>
      <c r="P23" s="105">
        <f>'Residentes grau ensino N (11)'!R23/'Residentes grau ensino N (11)'!C23</f>
        <v>0.11898443663487054</v>
      </c>
      <c r="Q23" s="105">
        <f>'Residentes grau ensino N (11)'!S23/'Residentes grau ensino N (11)'!C23</f>
        <v>0.85182528867532092</v>
      </c>
      <c r="R23" s="105">
        <f>'Residentes grau ensino N (11)'!T23/'Residentes grau ensino N (11)'!C23</f>
        <v>0.22312271390661981</v>
      </c>
      <c r="S23" s="105">
        <f>'Residentes grau ensino N (11)'!U23/'Residentes grau ensino N (11)'!C23</f>
        <v>9.2089220397332E-2</v>
      </c>
      <c r="T23" s="105">
        <f>'Residentes grau ensino N (11)'!V23/'Residentes grau ensino N (11)'!C23</f>
        <v>0.1508283726601162</v>
      </c>
      <c r="U23" s="105">
        <f>'Residentes grau ensino N (11)'!W23/'Residentes grau ensino N (11)'!C23</f>
        <v>0.14896363766764684</v>
      </c>
      <c r="V23" s="105">
        <f>'Residentes grau ensino N (11)'!X23/'Residentes grau ensino N (11)'!C23</f>
        <v>1.1116689378182601E-2</v>
      </c>
      <c r="W23" s="262">
        <f>'Residentes grau ensino N (11)'!Y23/'Residentes grau ensino N (11)'!C23</f>
        <v>0.2257046546654235</v>
      </c>
    </row>
    <row r="24" spans="2:23" x14ac:dyDescent="0.25">
      <c r="B24" s="114" t="s">
        <v>4</v>
      </c>
      <c r="C24" s="261">
        <f>'Residentes grau ensino N (11)'!E24/'Residentes grau ensino N (11)'!C24</f>
        <v>0.82075946183830006</v>
      </c>
      <c r="D24" s="105">
        <f>'Residentes grau ensino N (11)'!F24/'Residentes grau ensino N (11)'!C24</f>
        <v>0.17924053816169999</v>
      </c>
      <c r="E24" s="105">
        <f>'Residentes grau ensino N (11)'!G24/'Residentes grau ensino N (11)'!C24</f>
        <v>3.5049666792405385E-2</v>
      </c>
      <c r="F24" s="105">
        <f>'Residentes grau ensino N (11)'!H24/'Residentes grau ensino N (11)'!C24</f>
        <v>1.8735068527599649E-2</v>
      </c>
      <c r="G24" s="105">
        <f>'Residentes grau ensino N (11)'!I24/'Residentes grau ensino N (11)'!C24</f>
        <v>2.6247956745882057E-2</v>
      </c>
      <c r="H24" s="105">
        <f>'Residentes grau ensino N (11)'!J24/'Residentes grau ensino N (11)'!C24</f>
        <v>2.9831510121966553E-2</v>
      </c>
      <c r="I24" s="105">
        <f>'Residentes grau ensino N (11)'!K24/'Residentes grau ensino N (11)'!C24</f>
        <v>1.7917766880422483E-3</v>
      </c>
      <c r="J24" s="105">
        <f>'Residentes grau ensino N (11)'!L24/'Residentes grau ensino N (11)'!C24</f>
        <v>6.7584559285804105E-2</v>
      </c>
      <c r="K24" s="105">
        <f>'Residentes grau ensino N (11)'!M24/'Residentes grau ensino N (11)'!C24</f>
        <v>0.18854520306802464</v>
      </c>
      <c r="L24" s="262">
        <f>'Residentes grau ensino N (11)'!N24/'Residentes grau ensino N (11)'!C24</f>
        <v>-9.3046649063246566E-3</v>
      </c>
      <c r="M24" s="120"/>
      <c r="N24" s="261">
        <f>'Residentes grau ensino N (11)'!P24/'Residentes grau ensino N (11)'!C24</f>
        <v>0.11998616874135547</v>
      </c>
      <c r="O24" s="105">
        <f>'Residentes grau ensino N (11)'!Q24/'Residentes grau ensino N (11)'!C24</f>
        <v>1.5780208726266818E-2</v>
      </c>
      <c r="P24" s="105">
        <f>'Residentes grau ensino N (11)'!R24/'Residentes grau ensino N (11)'!C24</f>
        <v>0.10420596001508864</v>
      </c>
      <c r="Q24" s="105">
        <f>'Residentes grau ensino N (11)'!S24/'Residentes grau ensino N (11)'!C24</f>
        <v>0.88001383125864452</v>
      </c>
      <c r="R24" s="105">
        <f>'Residentes grau ensino N (11)'!T24/'Residentes grau ensino N (11)'!C24</f>
        <v>0.15063498051049917</v>
      </c>
      <c r="S24" s="105">
        <f>'Residentes grau ensino N (11)'!U24/'Residentes grau ensino N (11)'!C24</f>
        <v>7.1136677983151014E-2</v>
      </c>
      <c r="T24" s="105">
        <f>'Residentes grau ensino N (11)'!V24/'Residentes grau ensino N (11)'!C24</f>
        <v>0.13083113290582171</v>
      </c>
      <c r="U24" s="105">
        <f>'Residentes grau ensino N (11)'!W24/'Residentes grau ensino N (11)'!C24</f>
        <v>0.16349176411417074</v>
      </c>
      <c r="V24" s="105">
        <f>'Residentes grau ensino N (11)'!X24/'Residentes grau ensino N (11)'!C24</f>
        <v>7.9529737206085749E-3</v>
      </c>
      <c r="W24" s="262">
        <f>'Residentes grau ensino N (11)'!Y24/'Residentes grau ensino N (11)'!C24</f>
        <v>0.35596630202439333</v>
      </c>
    </row>
    <row r="25" spans="2:23" x14ac:dyDescent="0.25">
      <c r="B25" s="114" t="s">
        <v>36</v>
      </c>
      <c r="C25" s="261">
        <f>'Residentes grau ensino N (11)'!E25/'Residentes grau ensino N (11)'!C25</f>
        <v>0.81679996026029511</v>
      </c>
      <c r="D25" s="105">
        <f>'Residentes grau ensino N (11)'!F25/'Residentes grau ensino N (11)'!C25</f>
        <v>0.18320003973970495</v>
      </c>
      <c r="E25" s="105">
        <f>'Residentes grau ensino N (11)'!G25/'Residentes grau ensino N (11)'!C25</f>
        <v>3.5418012021260742E-2</v>
      </c>
      <c r="F25" s="105">
        <f>'Residentes grau ensino N (11)'!H25/'Residentes grau ensino N (11)'!C25</f>
        <v>1.8031891113208486E-2</v>
      </c>
      <c r="G25" s="105">
        <f>'Residentes grau ensino N (11)'!I25/'Residentes grau ensino N (11)'!C25</f>
        <v>2.7718444190551885E-2</v>
      </c>
      <c r="H25" s="105">
        <f>'Residentes grau ensino N (11)'!J25/'Residentes grau ensino N (11)'!C25</f>
        <v>3.2934280462967563E-2</v>
      </c>
      <c r="I25" s="105">
        <f>'Residentes grau ensino N (11)'!K25/'Residentes grau ensino N (11)'!C25</f>
        <v>1.9869852466345437E-3</v>
      </c>
      <c r="J25" s="105">
        <f>'Residentes grau ensino N (11)'!L25/'Residentes grau ensino N (11)'!C25</f>
        <v>6.7110426705081716E-2</v>
      </c>
      <c r="K25" s="105">
        <f>'Residentes grau ensino N (11)'!M25/'Residentes grau ensino N (11)'!C25</f>
        <v>0.19219114798072626</v>
      </c>
      <c r="L25" s="262">
        <f>'Residentes grau ensino N (11)'!N25/'Residentes grau ensino N (11)'!C25</f>
        <v>-8.9911082410213099E-3</v>
      </c>
      <c r="M25" s="120"/>
      <c r="N25" s="261">
        <f>'Residentes grau ensino N (11)'!P25/'Residentes grau ensino N (11)'!C25</f>
        <v>0.12011325815905817</v>
      </c>
      <c r="O25" s="105">
        <f>'Residentes grau ensino N (11)'!Q25/'Residentes grau ensino N (11)'!C25</f>
        <v>1.5548159554915305E-2</v>
      </c>
      <c r="P25" s="105">
        <f>'Residentes grau ensino N (11)'!R25/'Residentes grau ensino N (11)'!C25</f>
        <v>0.10456509860414287</v>
      </c>
      <c r="Q25" s="105">
        <f>'Residentes grau ensino N (11)'!S25/'Residentes grau ensino N (11)'!C25</f>
        <v>0.87988674184094184</v>
      </c>
      <c r="R25" s="105">
        <f>'Residentes grau ensino N (11)'!T25/'Residentes grau ensino N (11)'!C25</f>
        <v>0.14082757935522328</v>
      </c>
      <c r="S25" s="105">
        <f>'Residentes grau ensino N (11)'!U25/'Residentes grau ensino N (11)'!C25</f>
        <v>7.0388952362028717E-2</v>
      </c>
      <c r="T25" s="105">
        <f>'Residentes grau ensino N (11)'!V25/'Residentes grau ensino N (11)'!C25</f>
        <v>0.12920371566241121</v>
      </c>
      <c r="U25" s="105">
        <f>'Residentes grau ensino N (11)'!W25/'Residentes grau ensino N (11)'!C25</f>
        <v>0.16655903829914062</v>
      </c>
      <c r="V25" s="105">
        <f>'Residentes grau ensino N (11)'!X25/'Residentes grau ensino N (11)'!C25</f>
        <v>9.6368784461775374E-3</v>
      </c>
      <c r="W25" s="262">
        <f>'Residentes grau ensino N (11)'!Y25/'Residentes grau ensino N (11)'!C25</f>
        <v>0.36327057771596044</v>
      </c>
    </row>
    <row r="26" spans="2:23" x14ac:dyDescent="0.25">
      <c r="B26" s="114" t="s">
        <v>37</v>
      </c>
      <c r="C26" s="261">
        <f>'Residentes grau ensino N (11)'!E26/'Residentes grau ensino N (11)'!C26</f>
        <v>0.83919200859834353</v>
      </c>
      <c r="D26" s="105">
        <f>'Residentes grau ensino N (11)'!F26/'Residentes grau ensino N (11)'!C26</f>
        <v>0.16080799140165644</v>
      </c>
      <c r="E26" s="105">
        <f>'Residentes grau ensino N (11)'!G26/'Residentes grau ensino N (11)'!C26</f>
        <v>3.1421887842195108E-2</v>
      </c>
      <c r="F26" s="105">
        <f>'Residentes grau ensino N (11)'!H26/'Residentes grau ensino N (11)'!C26</f>
        <v>1.5995447935765315E-2</v>
      </c>
      <c r="G26" s="105">
        <f>'Residentes grau ensino N (11)'!I26/'Residentes grau ensino N (11)'!C26</f>
        <v>2.4277675918315735E-2</v>
      </c>
      <c r="H26" s="105">
        <f>'Residentes grau ensino N (11)'!J26/'Residentes grau ensino N (11)'!C26</f>
        <v>2.9493582853891382E-2</v>
      </c>
      <c r="I26" s="105">
        <f>'Residentes grau ensino N (11)'!K26/'Residentes grau ensino N (11)'!C26</f>
        <v>1.3909085161535057E-3</v>
      </c>
      <c r="J26" s="105">
        <f>'Residentes grau ensino N (11)'!L26/'Residentes grau ensino N (11)'!C26</f>
        <v>5.82284883353354E-2</v>
      </c>
      <c r="K26" s="105">
        <f>'Residentes grau ensino N (11)'!M26/'Residentes grau ensino N (11)'!C26</f>
        <v>0.17022823544287791</v>
      </c>
      <c r="L26" s="262">
        <f>'Residentes grau ensino N (11)'!N26/'Residentes grau ensino N (11)'!C26</f>
        <v>-9.4202440412214702E-3</v>
      </c>
      <c r="M26" s="120"/>
      <c r="N26" s="261">
        <f>'Residentes grau ensino N (11)'!P26/'Residentes grau ensino N (11)'!C26</f>
        <v>0.13532907631029906</v>
      </c>
      <c r="O26" s="105">
        <f>'Residentes grau ensino N (11)'!Q26/'Residentes grau ensino N (11)'!C26</f>
        <v>2.5731807548839854E-2</v>
      </c>
      <c r="P26" s="105">
        <f>'Residentes grau ensino N (11)'!R26/'Residentes grau ensino N (11)'!C26</f>
        <v>0.10959726876145919</v>
      </c>
      <c r="Q26" s="105">
        <f>'Residentes grau ensino N (11)'!S26/'Residentes grau ensino N (11)'!C26</f>
        <v>0.864670923689701</v>
      </c>
      <c r="R26" s="105">
        <f>'Residentes grau ensino N (11)'!T26/'Residentes grau ensino N (11)'!C26</f>
        <v>0.18290446987418602</v>
      </c>
      <c r="S26" s="105">
        <f>'Residentes grau ensino N (11)'!U26/'Residentes grau ensino N (11)'!C26</f>
        <v>8.5161535057216922E-2</v>
      </c>
      <c r="T26" s="105">
        <f>'Residentes grau ensino N (11)'!V26/'Residentes grau ensino N (11)'!C26</f>
        <v>0.14237845356262249</v>
      </c>
      <c r="U26" s="105">
        <f>'Residentes grau ensino N (11)'!W26/'Residentes grau ensino N (11)'!C26</f>
        <v>0.17221976354555224</v>
      </c>
      <c r="V26" s="105">
        <f>'Residentes grau ensino N (11)'!X26/'Residentes grau ensino N (11)'!C26</f>
        <v>1.1727887715748878E-2</v>
      </c>
      <c r="W26" s="262">
        <f>'Residentes grau ensino N (11)'!Y26/'Residentes grau ensino N (11)'!C26</f>
        <v>0.27027881393437442</v>
      </c>
    </row>
    <row r="27" spans="2:23" x14ac:dyDescent="0.25">
      <c r="B27" s="114" t="s">
        <v>38</v>
      </c>
      <c r="C27" s="261">
        <f>'Residentes grau ensino N (11)'!E27/'Residentes grau ensino N (11)'!C27</f>
        <v>0.80166473988439302</v>
      </c>
      <c r="D27" s="105">
        <f>'Residentes grau ensino N (11)'!F27/'Residentes grau ensino N (11)'!C27</f>
        <v>0.19833526011560693</v>
      </c>
      <c r="E27" s="105">
        <f>'Residentes grau ensino N (11)'!G27/'Residentes grau ensino N (11)'!C27</f>
        <v>3.5421965317919073E-2</v>
      </c>
      <c r="F27" s="105">
        <f>'Residentes grau ensino N (11)'!H27/'Residentes grau ensino N (11)'!C27</f>
        <v>1.9329479768786129E-2</v>
      </c>
      <c r="G27" s="105">
        <f>'Residentes grau ensino N (11)'!I27/'Residentes grau ensino N (11)'!C27</f>
        <v>2.9132947976878612E-2</v>
      </c>
      <c r="H27" s="105">
        <f>'Residentes grau ensino N (11)'!J27/'Residentes grau ensino N (11)'!C27</f>
        <v>3.440462427745665E-2</v>
      </c>
      <c r="I27" s="105">
        <f>'Residentes grau ensino N (11)'!K27/'Residentes grau ensino N (11)'!C27</f>
        <v>1.2023121387283236E-3</v>
      </c>
      <c r="J27" s="105">
        <f>'Residentes grau ensino N (11)'!L27/'Residentes grau ensino N (11)'!C27</f>
        <v>7.8843930635838153E-2</v>
      </c>
      <c r="K27" s="105">
        <f>'Residentes grau ensino N (11)'!M27/'Residentes grau ensino N (11)'!C27</f>
        <v>0.20749132947976878</v>
      </c>
      <c r="L27" s="262">
        <f>'Residentes grau ensino N (11)'!N27/'Residentes grau ensino N (11)'!C27</f>
        <v>-9.1560693641618493E-3</v>
      </c>
      <c r="M27" s="120"/>
      <c r="N27" s="261">
        <f>'Residentes grau ensino N (11)'!P27/'Residentes grau ensino N (11)'!C27</f>
        <v>0.11597687861271676</v>
      </c>
      <c r="O27" s="105">
        <f>'Residentes grau ensino N (11)'!Q27/'Residentes grau ensino N (11)'!C27</f>
        <v>1.6323699421965317E-2</v>
      </c>
      <c r="P27" s="105">
        <f>'Residentes grau ensino N (11)'!R27/'Residentes grau ensino N (11)'!C27</f>
        <v>9.9653179190751451E-2</v>
      </c>
      <c r="Q27" s="105">
        <f>'Residentes grau ensino N (11)'!S27/'Residentes grau ensino N (11)'!C27</f>
        <v>0.88402312138728323</v>
      </c>
      <c r="R27" s="105">
        <f>'Residentes grau ensino N (11)'!T27/'Residentes grau ensino N (11)'!C27</f>
        <v>0.1299421965317919</v>
      </c>
      <c r="S27" s="105">
        <f>'Residentes grau ensino N (11)'!U27/'Residentes grau ensino N (11)'!C27</f>
        <v>6.7468208092485549E-2</v>
      </c>
      <c r="T27" s="105">
        <f>'Residentes grau ensino N (11)'!V27/'Residentes grau ensino N (11)'!C27</f>
        <v>0.11292485549132948</v>
      </c>
      <c r="U27" s="105">
        <f>'Residentes grau ensino N (11)'!W27/'Residentes grau ensino N (11)'!C27</f>
        <v>0.15870520231213872</v>
      </c>
      <c r="V27" s="105">
        <f>'Residentes grau ensino N (11)'!X27/'Residentes grau ensino N (11)'!C27</f>
        <v>1.0867052023121387E-2</v>
      </c>
      <c r="W27" s="262">
        <f>'Residentes grau ensino N (11)'!Y27/'Residentes grau ensino N (11)'!C27</f>
        <v>0.40411560693641618</v>
      </c>
    </row>
    <row r="28" spans="2:23" x14ac:dyDescent="0.25">
      <c r="B28" s="114" t="s">
        <v>5</v>
      </c>
      <c r="C28" s="261">
        <f>'Residentes grau ensino N (11)'!E28/'Residentes grau ensino N (11)'!C28</f>
        <v>0.85200596686817931</v>
      </c>
      <c r="D28" s="105">
        <f>'Residentes grau ensino N (11)'!F28/'Residentes grau ensino N (11)'!C28</f>
        <v>0.14799403313182069</v>
      </c>
      <c r="E28" s="105">
        <f>'Residentes grau ensino N (11)'!G28/'Residentes grau ensino N (11)'!C28</f>
        <v>3.7528460390986888E-2</v>
      </c>
      <c r="F28" s="105">
        <f>'Residentes grau ensino N (11)'!H28/'Residentes grau ensino N (11)'!C28</f>
        <v>2.0255947240323466E-2</v>
      </c>
      <c r="G28" s="105">
        <f>'Residentes grau ensino N (11)'!I28/'Residentes grau ensino N (11)'!C28</f>
        <v>3.0540943707309413E-2</v>
      </c>
      <c r="H28" s="105">
        <f>'Residentes grau ensino N (11)'!J28/'Residentes grau ensino N (11)'!C28</f>
        <v>2.7793043887885688E-2</v>
      </c>
      <c r="I28" s="105">
        <f>'Residentes grau ensino N (11)'!K28/'Residentes grau ensino N (11)'!C28</f>
        <v>5.4957996388474526E-4</v>
      </c>
      <c r="J28" s="105">
        <f>'Residentes grau ensino N (11)'!L28/'Residentes grau ensino N (11)'!C28</f>
        <v>3.132605794143048E-2</v>
      </c>
      <c r="K28" s="105">
        <f>'Residentes grau ensino N (11)'!M28/'Residentes grau ensino N (11)'!C28</f>
        <v>0.16377482923765407</v>
      </c>
      <c r="L28" s="262">
        <f>'Residentes grau ensino N (11)'!N28/'Residentes grau ensino N (11)'!C28</f>
        <v>-1.5780796105833397E-2</v>
      </c>
      <c r="M28" s="120"/>
      <c r="N28" s="261">
        <f>'Residentes grau ensino N (11)'!P28/'Residentes grau ensino N (11)'!C28</f>
        <v>0.1665227290570778</v>
      </c>
      <c r="O28" s="105">
        <f>'Residentes grau ensino N (11)'!Q28/'Residentes grau ensino N (11)'!C28</f>
        <v>3.9569757399701658E-2</v>
      </c>
      <c r="P28" s="105">
        <f>'Residentes grau ensino N (11)'!R28/'Residentes grau ensino N (11)'!C28</f>
        <v>0.12695297165737615</v>
      </c>
      <c r="Q28" s="105">
        <f>'Residentes grau ensino N (11)'!S28/'Residentes grau ensino N (11)'!C28</f>
        <v>0.83347727094292223</v>
      </c>
      <c r="R28" s="105">
        <f>'Residentes grau ensino N (11)'!T28/'Residentes grau ensino N (11)'!C28</f>
        <v>0.27062887650153095</v>
      </c>
      <c r="S28" s="105">
        <f>'Residentes grau ensino N (11)'!U28/'Residentes grau ensino N (11)'!C28</f>
        <v>0.11619690664991757</v>
      </c>
      <c r="T28" s="105">
        <f>'Residentes grau ensino N (11)'!V28/'Residentes grau ensino N (11)'!C28</f>
        <v>0.1579649839051582</v>
      </c>
      <c r="U28" s="105">
        <f>'Residentes grau ensino N (11)'!W28/'Residentes grau ensino N (11)'!C28</f>
        <v>0.13621731962000472</v>
      </c>
      <c r="V28" s="105">
        <f>'Residentes grau ensino N (11)'!X28/'Residentes grau ensino N (11)'!C28</f>
        <v>7.5370966475622201E-3</v>
      </c>
      <c r="W28" s="262">
        <f>'Residentes grau ensino N (11)'!Y28/'Residentes grau ensino N (11)'!C28</f>
        <v>0.14493208761874854</v>
      </c>
    </row>
    <row r="29" spans="2:23" x14ac:dyDescent="0.25">
      <c r="B29" s="114" t="s">
        <v>39</v>
      </c>
      <c r="C29" s="261">
        <f>'Residentes grau ensino N (11)'!E29/'Residentes grau ensino N (11)'!C29</f>
        <v>0.80889561270801813</v>
      </c>
      <c r="D29" s="105">
        <f>'Residentes grau ensino N (11)'!F29/'Residentes grau ensino N (11)'!C29</f>
        <v>0.19110438729198184</v>
      </c>
      <c r="E29" s="105">
        <f>'Residentes grau ensino N (11)'!G29/'Residentes grau ensino N (11)'!C29</f>
        <v>4.0484114977307112E-2</v>
      </c>
      <c r="F29" s="105">
        <f>'Residentes grau ensino N (11)'!H29/'Residentes grau ensino N (11)'!C29</f>
        <v>2.232980332829047E-2</v>
      </c>
      <c r="G29" s="105">
        <f>'Residentes grau ensino N (11)'!I29/'Residentes grau ensino N (11)'!C29</f>
        <v>3.0922844175491678E-2</v>
      </c>
      <c r="H29" s="105">
        <f>'Residentes grau ensino N (11)'!J29/'Residentes grau ensino N (11)'!C29</f>
        <v>3.2496217851739791E-2</v>
      </c>
      <c r="I29" s="105">
        <f>'Residentes grau ensino N (11)'!K29/'Residentes grau ensino N (11)'!C29</f>
        <v>1.8154311649016641E-3</v>
      </c>
      <c r="J29" s="105">
        <f>'Residentes grau ensino N (11)'!L29/'Residentes grau ensino N (11)'!C29</f>
        <v>6.3055975794251137E-2</v>
      </c>
      <c r="K29" s="105">
        <f>'Residentes grau ensino N (11)'!M29/'Residentes grau ensino N (11)'!C29</f>
        <v>0.19340393343419063</v>
      </c>
      <c r="L29" s="262">
        <f>'Residentes grau ensino N (11)'!N29/'Residentes grau ensino N (11)'!C29</f>
        <v>-2.2995461422087747E-3</v>
      </c>
      <c r="M29" s="120"/>
      <c r="N29" s="261">
        <f>'Residentes grau ensino N (11)'!P29/'Residentes grau ensino N (11)'!C29</f>
        <v>0.12992435703479577</v>
      </c>
      <c r="O29" s="105">
        <f>'Residentes grau ensino N (11)'!Q29/'Residentes grau ensino N (11)'!C29</f>
        <v>1.3918305597579426E-2</v>
      </c>
      <c r="P29" s="105">
        <f>'Residentes grau ensino N (11)'!R29/'Residentes grau ensino N (11)'!C29</f>
        <v>0.11600605143721635</v>
      </c>
      <c r="Q29" s="105">
        <f>'Residentes grau ensino N (11)'!S29/'Residentes grau ensino N (11)'!C29</f>
        <v>0.87007564296520423</v>
      </c>
      <c r="R29" s="105">
        <f>'Residentes grau ensino N (11)'!T29/'Residentes grau ensino N (11)'!C29</f>
        <v>0.14245083207261725</v>
      </c>
      <c r="S29" s="105">
        <f>'Residentes grau ensino N (11)'!U29/'Residentes grau ensino N (11)'!C29</f>
        <v>6.8986384266263232E-2</v>
      </c>
      <c r="T29" s="105">
        <f>'Residentes grau ensino N (11)'!V29/'Residentes grau ensino N (11)'!C29</f>
        <v>0.11612708018154312</v>
      </c>
      <c r="U29" s="105">
        <f>'Residentes grau ensino N (11)'!W29/'Residentes grau ensino N (11)'!C29</f>
        <v>0.15431164901664146</v>
      </c>
      <c r="V29" s="105">
        <f>'Residentes grau ensino N (11)'!X29/'Residentes grau ensino N (11)'!C29</f>
        <v>8.7745839636913774E-3</v>
      </c>
      <c r="W29" s="262">
        <f>'Residentes grau ensino N (11)'!Y29/'Residentes grau ensino N (11)'!C29</f>
        <v>0.37942511346444779</v>
      </c>
    </row>
    <row r="30" spans="2:23" x14ac:dyDescent="0.25">
      <c r="B30" s="114" t="s">
        <v>6</v>
      </c>
      <c r="C30" s="261">
        <f>'Residentes grau ensino N (11)'!E30/'Residentes grau ensino N (11)'!C30</f>
        <v>0.84012437474651891</v>
      </c>
      <c r="D30" s="105">
        <f>'Residentes grau ensino N (11)'!F30/'Residentes grau ensino N (11)'!C30</f>
        <v>0.15987562525348115</v>
      </c>
      <c r="E30" s="105">
        <f>'Residentes grau ensino N (11)'!G30/'Residentes grau ensino N (11)'!C30</f>
        <v>3.3229687711234288E-2</v>
      </c>
      <c r="F30" s="105">
        <f>'Residentes grau ensino N (11)'!H30/'Residentes grau ensino N (11)'!C30</f>
        <v>1.8764363931323511E-2</v>
      </c>
      <c r="G30" s="105">
        <f>'Residentes grau ensino N (11)'!I30/'Residentes grau ensino N (11)'!C30</f>
        <v>2.6307962687576045E-2</v>
      </c>
      <c r="H30" s="105">
        <f>'Residentes grau ensino N (11)'!J30/'Residentes grau ensino N (11)'!C30</f>
        <v>2.8633229687711235E-2</v>
      </c>
      <c r="I30" s="105">
        <f>'Residentes grau ensino N (11)'!K30/'Residentes grau ensino N (11)'!C30</f>
        <v>1.5411653372989049E-3</v>
      </c>
      <c r="J30" s="105">
        <f>'Residentes grau ensino N (11)'!L30/'Residentes grau ensino N (11)'!C30</f>
        <v>5.1399215898337167E-2</v>
      </c>
      <c r="K30" s="105">
        <f>'Residentes grau ensino N (11)'!M30/'Residentes grau ensino N (11)'!C30</f>
        <v>0.16498580505610383</v>
      </c>
      <c r="L30" s="262">
        <f>'Residentes grau ensino N (11)'!N30/'Residentes grau ensino N (11)'!C30</f>
        <v>-5.1101798026226847E-3</v>
      </c>
      <c r="M30" s="120"/>
      <c r="N30" s="261">
        <f>'Residentes grau ensino N (11)'!P30/'Residentes grau ensino N (11)'!C30</f>
        <v>0.1314046234960119</v>
      </c>
      <c r="O30" s="105">
        <f>'Residentes grau ensino N (11)'!Q30/'Residentes grau ensino N (11)'!C30</f>
        <v>2.563201297823442E-2</v>
      </c>
      <c r="P30" s="105">
        <f>'Residentes grau ensino N (11)'!R30/'Residentes grau ensino N (11)'!C30</f>
        <v>0.10577261051777748</v>
      </c>
      <c r="Q30" s="105">
        <f>'Residentes grau ensino N (11)'!S30/'Residentes grau ensino N (11)'!C30</f>
        <v>0.8685953765039881</v>
      </c>
      <c r="R30" s="105">
        <f>'Residentes grau ensino N (11)'!T30/'Residentes grau ensino N (11)'!C30</f>
        <v>0.21149114505880762</v>
      </c>
      <c r="S30" s="105">
        <f>'Residentes grau ensino N (11)'!U30/'Residentes grau ensino N (11)'!C30</f>
        <v>8.8657563877247533E-2</v>
      </c>
      <c r="T30" s="105">
        <f>'Residentes grau ensino N (11)'!V30/'Residentes grau ensino N (11)'!C30</f>
        <v>0.14681627686900095</v>
      </c>
      <c r="U30" s="105">
        <f>'Residentes grau ensino N (11)'!W30/'Residentes grau ensino N (11)'!C30</f>
        <v>0.16055157496282277</v>
      </c>
      <c r="V30" s="105">
        <f>'Residentes grau ensino N (11)'!X30/'Residentes grau ensino N (11)'!C30</f>
        <v>9.40921995403542E-3</v>
      </c>
      <c r="W30" s="262">
        <f>'Residentes grau ensino N (11)'!Y30/'Residentes grau ensino N (11)'!C30</f>
        <v>0.25166959578207382</v>
      </c>
    </row>
    <row r="31" spans="2:23" x14ac:dyDescent="0.25">
      <c r="B31" s="114" t="s">
        <v>40</v>
      </c>
      <c r="C31" s="261">
        <f>'Residentes grau ensino N (11)'!E31/'Residentes grau ensino N (11)'!C31</f>
        <v>0.82672148924634015</v>
      </c>
      <c r="D31" s="105">
        <f>'Residentes grau ensino N (11)'!F31/'Residentes grau ensino N (11)'!C31</f>
        <v>0.17327851075365985</v>
      </c>
      <c r="E31" s="105">
        <f>'Residentes grau ensino N (11)'!G31/'Residentes grau ensino N (11)'!C31</f>
        <v>3.7502259172239288E-2</v>
      </c>
      <c r="F31" s="105">
        <f>'Residentes grau ensino N (11)'!H31/'Residentes grau ensino N (11)'!C31</f>
        <v>2.1597686607626964E-2</v>
      </c>
      <c r="G31" s="105">
        <f>'Residentes grau ensino N (11)'!I31/'Residentes grau ensino N (11)'!C31</f>
        <v>2.7968552322429063E-2</v>
      </c>
      <c r="H31" s="105">
        <f>'Residentes grau ensino N (11)'!J31/'Residentes grau ensino N (11)'!C31</f>
        <v>3.1583227905295497E-2</v>
      </c>
      <c r="I31" s="105">
        <f>'Residentes grau ensino N (11)'!K31/'Residentes grau ensino N (11)'!C31</f>
        <v>1.7621543466473885E-3</v>
      </c>
      <c r="J31" s="105">
        <f>'Residentes grau ensino N (11)'!L31/'Residentes grau ensino N (11)'!C31</f>
        <v>5.2864630399421651E-2</v>
      </c>
      <c r="K31" s="105">
        <f>'Residentes grau ensino N (11)'!M31/'Residentes grau ensino N (11)'!C31</f>
        <v>0.1874209289716248</v>
      </c>
      <c r="L31" s="262">
        <f>'Residentes grau ensino N (11)'!N31/'Residentes grau ensino N (11)'!C31</f>
        <v>-1.4142418217964938E-2</v>
      </c>
      <c r="M31" s="120"/>
      <c r="N31" s="261">
        <f>'Residentes grau ensino N (11)'!P31/'Residentes grau ensino N (11)'!C31</f>
        <v>0.13762877281763961</v>
      </c>
      <c r="O31" s="105">
        <f>'Residentes grau ensino N (11)'!Q31/'Residentes grau ensino N (11)'!C31</f>
        <v>2.3450207843846015E-2</v>
      </c>
      <c r="P31" s="105">
        <f>'Residentes grau ensino N (11)'!R31/'Residentes grau ensino N (11)'!C31</f>
        <v>0.1141785649737936</v>
      </c>
      <c r="Q31" s="105">
        <f>'Residentes grau ensino N (11)'!S31/'Residentes grau ensino N (11)'!C31</f>
        <v>0.86237122718236037</v>
      </c>
      <c r="R31" s="105">
        <f>'Residentes grau ensino N (11)'!T31/'Residentes grau ensino N (11)'!C31</f>
        <v>0.18900234953912887</v>
      </c>
      <c r="S31" s="105">
        <f>'Residentes grau ensino N (11)'!U31/'Residentes grau ensino N (11)'!C31</f>
        <v>8.5712994758720407E-2</v>
      </c>
      <c r="T31" s="105">
        <f>'Residentes grau ensino N (11)'!V31/'Residentes grau ensino N (11)'!C31</f>
        <v>0.14015904572564614</v>
      </c>
      <c r="U31" s="105">
        <f>'Residentes grau ensino N (11)'!W31/'Residentes grau ensino N (11)'!C31</f>
        <v>0.15696728718597505</v>
      </c>
      <c r="V31" s="105">
        <f>'Residentes grau ensino N (11)'!X31/'Residentes grau ensino N (11)'!C31</f>
        <v>9.9403578528827041E-3</v>
      </c>
      <c r="W31" s="262">
        <f>'Residentes grau ensino N (11)'!Y31/'Residentes grau ensino N (11)'!C31</f>
        <v>0.28058919212000721</v>
      </c>
    </row>
    <row r="32" spans="2:23" x14ac:dyDescent="0.25">
      <c r="B32" s="114" t="s">
        <v>7</v>
      </c>
      <c r="C32" s="261">
        <f>'Residentes grau ensino N (11)'!E32/'Residentes grau ensino N (11)'!C32</f>
        <v>0.83874514877102202</v>
      </c>
      <c r="D32" s="105">
        <f>'Residentes grau ensino N (11)'!F32/'Residentes grau ensino N (11)'!C32</f>
        <v>0.16125485122897801</v>
      </c>
      <c r="E32" s="105">
        <f>'Residentes grau ensino N (11)'!G32/'Residentes grau ensino N (11)'!C32</f>
        <v>3.5446313065976717E-2</v>
      </c>
      <c r="F32" s="105">
        <f>'Residentes grau ensino N (11)'!H32/'Residentes grau ensino N (11)'!C32</f>
        <v>1.9146183699870634E-2</v>
      </c>
      <c r="G32" s="105">
        <f>'Residentes grau ensino N (11)'!I32/'Residentes grau ensino N (11)'!C32</f>
        <v>3.240620957309185E-2</v>
      </c>
      <c r="H32" s="105">
        <f>'Residentes grau ensino N (11)'!J32/'Residentes grau ensino N (11)'!C32</f>
        <v>3.0918499353169468E-2</v>
      </c>
      <c r="I32" s="105">
        <f>'Residentes grau ensino N (11)'!K32/'Residentes grau ensino N (11)'!C32</f>
        <v>1.3583441138421734E-3</v>
      </c>
      <c r="J32" s="105">
        <f>'Residentes grau ensino N (11)'!L32/'Residentes grau ensino N (11)'!C32</f>
        <v>4.1979301423027165E-2</v>
      </c>
      <c r="K32" s="105">
        <f>'Residentes grau ensino N (11)'!M32/'Residentes grau ensino N (11)'!C32</f>
        <v>0.17121604139715393</v>
      </c>
      <c r="L32" s="262">
        <f>'Residentes grau ensino N (11)'!N32/'Residentes grau ensino N (11)'!C32</f>
        <v>-9.9611901681759384E-3</v>
      </c>
      <c r="M32" s="120"/>
      <c r="N32" s="261">
        <f>'Residentes grau ensino N (11)'!P32/'Residentes grau ensino N (11)'!C32</f>
        <v>0.1479301423027167</v>
      </c>
      <c r="O32" s="105">
        <f>'Residentes grau ensino N (11)'!Q32/'Residentes grau ensino N (11)'!C32</f>
        <v>3.499353169469599E-2</v>
      </c>
      <c r="P32" s="105">
        <f>'Residentes grau ensino N (11)'!R32/'Residentes grau ensino N (11)'!C32</f>
        <v>0.1129366106080207</v>
      </c>
      <c r="Q32" s="105">
        <f>'Residentes grau ensino N (11)'!S32/'Residentes grau ensino N (11)'!C32</f>
        <v>0.85206985769728327</v>
      </c>
      <c r="R32" s="105">
        <f>'Residentes grau ensino N (11)'!T32/'Residentes grau ensino N (11)'!C32</f>
        <v>0.2278137128072445</v>
      </c>
      <c r="S32" s="105">
        <f>'Residentes grau ensino N (11)'!U32/'Residentes grau ensino N (11)'!C32</f>
        <v>0.11002587322121604</v>
      </c>
      <c r="T32" s="105">
        <f>'Residentes grau ensino N (11)'!V32/'Residentes grau ensino N (11)'!C32</f>
        <v>0.14805950840879689</v>
      </c>
      <c r="U32" s="105">
        <f>'Residentes grau ensino N (11)'!W32/'Residentes grau ensino N (11)'!C32</f>
        <v>0.14508408796895214</v>
      </c>
      <c r="V32" s="105">
        <f>'Residentes grau ensino N (11)'!X32/'Residentes grau ensino N (11)'!C32</f>
        <v>7.8913324708926261E-3</v>
      </c>
      <c r="W32" s="262">
        <f>'Residentes grau ensino N (11)'!Y32/'Residentes grau ensino N (11)'!C32</f>
        <v>0.2131953428201811</v>
      </c>
    </row>
    <row r="33" spans="1:23" x14ac:dyDescent="0.25">
      <c r="B33" s="114" t="s">
        <v>8</v>
      </c>
      <c r="C33" s="261">
        <f>'Residentes grau ensino N (11)'!E33/'Residentes grau ensino N (11)'!C33</f>
        <v>0.79540229885057467</v>
      </c>
      <c r="D33" s="105">
        <f>'Residentes grau ensino N (11)'!F33/'Residentes grau ensino N (11)'!C33</f>
        <v>0.2045977011494253</v>
      </c>
      <c r="E33" s="105">
        <f>'Residentes grau ensino N (11)'!G33/'Residentes grau ensino N (11)'!C33</f>
        <v>4.5559038662486936E-2</v>
      </c>
      <c r="F33" s="105">
        <f>'Residentes grau ensino N (11)'!H33/'Residentes grau ensino N (11)'!C33</f>
        <v>2.5391849529780564E-2</v>
      </c>
      <c r="G33" s="105">
        <f>'Residentes grau ensino N (11)'!I33/'Residentes grau ensino N (11)'!C33</f>
        <v>3.7565308254963424E-2</v>
      </c>
      <c r="H33" s="105">
        <f>'Residentes grau ensino N (11)'!J33/'Residentes grau ensino N (11)'!C33</f>
        <v>3.5109717868338559E-2</v>
      </c>
      <c r="I33" s="105">
        <f>'Residentes grau ensino N (11)'!K33/'Residentes grau ensino N (11)'!C33</f>
        <v>1.4106583072100312E-3</v>
      </c>
      <c r="J33" s="105">
        <f>'Residentes grau ensino N (11)'!L33/'Residentes grau ensino N (11)'!C33</f>
        <v>5.9561128526645767E-2</v>
      </c>
      <c r="K33" s="105">
        <f>'Residentes grau ensino N (11)'!M33/'Residentes grau ensino N (11)'!C33</f>
        <v>0.21515151515151515</v>
      </c>
      <c r="L33" s="262">
        <f>'Residentes grau ensino N (11)'!N33/'Residentes grau ensino N (11)'!C33</f>
        <v>-1.0553814002089865E-2</v>
      </c>
      <c r="M33" s="120"/>
      <c r="N33" s="261">
        <f>'Residentes grau ensino N (11)'!P33/'Residentes grau ensino N (11)'!C33</f>
        <v>0.1685997910135841</v>
      </c>
      <c r="O33" s="105">
        <f>'Residentes grau ensino N (11)'!Q33/'Residentes grau ensino N (11)'!C33</f>
        <v>3.7095088819226747E-2</v>
      </c>
      <c r="P33" s="105">
        <f>'Residentes grau ensino N (11)'!R33/'Residentes grau ensino N (11)'!C33</f>
        <v>0.13150470219435736</v>
      </c>
      <c r="Q33" s="105">
        <f>'Residentes grau ensino N (11)'!S33/'Residentes grau ensino N (11)'!C33</f>
        <v>0.83140020898641587</v>
      </c>
      <c r="R33" s="105">
        <f>'Residentes grau ensino N (11)'!T33/'Residentes grau ensino N (11)'!C33</f>
        <v>0.18928944618599791</v>
      </c>
      <c r="S33" s="105">
        <f>'Residentes grau ensino N (11)'!U33/'Residentes grau ensino N (11)'!C33</f>
        <v>9.5506792058516199E-2</v>
      </c>
      <c r="T33" s="105">
        <f>'Residentes grau ensino N (11)'!V33/'Residentes grau ensino N (11)'!C33</f>
        <v>0.1270637408568443</v>
      </c>
      <c r="U33" s="105">
        <f>'Residentes grau ensino N (11)'!W33/'Residentes grau ensino N (11)'!C33</f>
        <v>0.12664576802507838</v>
      </c>
      <c r="V33" s="105">
        <f>'Residentes grau ensino N (11)'!X33/'Residentes grau ensino N (11)'!C33</f>
        <v>7.6802507836990592E-3</v>
      </c>
      <c r="W33" s="262">
        <f>'Residentes grau ensino N (11)'!Y33/'Residentes grau ensino N (11)'!C33</f>
        <v>0.28521421107628003</v>
      </c>
    </row>
    <row r="34" spans="1:23" x14ac:dyDescent="0.25">
      <c r="B34" s="114" t="s">
        <v>41</v>
      </c>
      <c r="C34" s="261">
        <f>'Residentes grau ensino N (11)'!E34/'Residentes grau ensino N (11)'!C34</f>
        <v>0.81507257904155894</v>
      </c>
      <c r="D34" s="105">
        <f>'Residentes grau ensino N (11)'!F34/'Residentes grau ensino N (11)'!C34</f>
        <v>0.18492742095844103</v>
      </c>
      <c r="E34" s="105">
        <f>'Residentes grau ensino N (11)'!G34/'Residentes grau ensino N (11)'!C34</f>
        <v>3.8824816066812484E-2</v>
      </c>
      <c r="F34" s="105">
        <f>'Residentes grau ensino N (11)'!H34/'Residentes grau ensino N (11)'!C34</f>
        <v>2.1226884072380194E-2</v>
      </c>
      <c r="G34" s="105">
        <f>'Residentes grau ensino N (11)'!I34/'Residentes grau ensino N (11)'!C34</f>
        <v>3.2958838735335054E-2</v>
      </c>
      <c r="H34" s="105">
        <f>'Residentes grau ensino N (11)'!J34/'Residentes grau ensino N (11)'!C34</f>
        <v>3.2511433684629151E-2</v>
      </c>
      <c r="I34" s="105">
        <f>'Residentes grau ensino N (11)'!K34/'Residentes grau ensino N (11)'!C34</f>
        <v>2.2370252535295287E-3</v>
      </c>
      <c r="J34" s="105">
        <f>'Residentes grau ensino N (11)'!L34/'Residentes grau ensino N (11)'!C34</f>
        <v>5.7168423145754627E-2</v>
      </c>
      <c r="K34" s="105">
        <f>'Residentes grau ensino N (11)'!M34/'Residentes grau ensino N (11)'!C34</f>
        <v>0.19283157685424537</v>
      </c>
      <c r="L34" s="262">
        <f>'Residentes grau ensino N (11)'!N34/'Residentes grau ensino N (11)'!C34</f>
        <v>-7.9041558958043347E-3</v>
      </c>
      <c r="M34" s="120"/>
      <c r="N34" s="261">
        <f>'Residentes grau ensino N (11)'!P34/'Residentes grau ensino N (11)'!C34</f>
        <v>0.14341817458739312</v>
      </c>
      <c r="O34" s="105">
        <f>'Residentes grau ensino N (11)'!Q34/'Residentes grau ensino N (11)'!C34</f>
        <v>2.2469675879896598E-2</v>
      </c>
      <c r="P34" s="105">
        <f>'Residentes grau ensino N (11)'!R34/'Residentes grau ensino N (11)'!C34</f>
        <v>0.12094849870749652</v>
      </c>
      <c r="Q34" s="105">
        <f>'Residentes grau ensino N (11)'!S34/'Residentes grau ensino N (11)'!C34</f>
        <v>0.85658182541260686</v>
      </c>
      <c r="R34" s="105">
        <f>'Residentes grau ensino N (11)'!T34/'Residentes grau ensino N (11)'!C34</f>
        <v>0.17543249154901572</v>
      </c>
      <c r="S34" s="105">
        <f>'Residentes grau ensino N (11)'!U34/'Residentes grau ensino N (11)'!C34</f>
        <v>8.2471664346788626E-2</v>
      </c>
      <c r="T34" s="105">
        <f>'Residentes grau ensino N (11)'!V34/'Residentes grau ensino N (11)'!C34</f>
        <v>0.12164446211970571</v>
      </c>
      <c r="U34" s="105">
        <f>'Residentes grau ensino N (11)'!W34/'Residentes grau ensino N (11)'!C34</f>
        <v>0.14396500298270035</v>
      </c>
      <c r="V34" s="105">
        <f>'Residentes grau ensino N (11)'!X34/'Residentes grau ensino N (11)'!C34</f>
        <v>1.0986279578445019E-2</v>
      </c>
      <c r="W34" s="262">
        <f>'Residentes grau ensino N (11)'!Y34/'Residentes grau ensino N (11)'!C34</f>
        <v>0.32208192483595149</v>
      </c>
    </row>
    <row r="35" spans="1:23" x14ac:dyDescent="0.25">
      <c r="B35" s="114" t="s">
        <v>9</v>
      </c>
      <c r="C35" s="261">
        <f>'Residentes grau ensino N (11)'!E35/'Residentes grau ensino N (11)'!C35</f>
        <v>0.77753212354705248</v>
      </c>
      <c r="D35" s="105">
        <f>'Residentes grau ensino N (11)'!F35/'Residentes grau ensino N (11)'!C35</f>
        <v>0.22246787645294749</v>
      </c>
      <c r="E35" s="105">
        <f>'Residentes grau ensino N (11)'!G35/'Residentes grau ensino N (11)'!C35</f>
        <v>4.4414771359148918E-2</v>
      </c>
      <c r="F35" s="105">
        <f>'Residentes grau ensino N (11)'!H35/'Residentes grau ensino N (11)'!C35</f>
        <v>2.3159599851148131E-2</v>
      </c>
      <c r="G35" s="105">
        <f>'Residentes grau ensino N (11)'!I35/'Residentes grau ensino N (11)'!C35</f>
        <v>3.3863800538493534E-2</v>
      </c>
      <c r="H35" s="105">
        <f>'Residentes grau ensino N (11)'!J35/'Residentes grau ensino N (11)'!C35</f>
        <v>3.6359258367445219E-2</v>
      </c>
      <c r="I35" s="105">
        <f>'Residentes grau ensino N (11)'!K35/'Residentes grau ensino N (11)'!C35</f>
        <v>1.6855285335901757E-3</v>
      </c>
      <c r="J35" s="105">
        <f>'Residentes grau ensino N (11)'!L35/'Residentes grau ensino N (11)'!C35</f>
        <v>8.2984917803121505E-2</v>
      </c>
      <c r="K35" s="105">
        <f>'Residentes grau ensino N (11)'!M35/'Residentes grau ensino N (11)'!C35</f>
        <v>0.23864457237922204</v>
      </c>
      <c r="L35" s="262">
        <f>'Residentes grau ensino N (11)'!N35/'Residentes grau ensino N (11)'!C35</f>
        <v>-1.6176695926274545E-2</v>
      </c>
      <c r="M35" s="120"/>
      <c r="N35" s="261">
        <f>'Residentes grau ensino N (11)'!P35/'Residentes grau ensino N (11)'!C35</f>
        <v>0.14530569358404657</v>
      </c>
      <c r="O35" s="105">
        <f>'Residentes grau ensino N (11)'!Q35/'Residentes grau ensino N (11)'!C35</f>
        <v>1.8518923888536216E-2</v>
      </c>
      <c r="P35" s="105">
        <f>'Residentes grau ensino N (11)'!R35/'Residentes grau ensino N (11)'!C35</f>
        <v>0.12678676969551037</v>
      </c>
      <c r="Q35" s="105">
        <f>'Residentes grau ensino N (11)'!S35/'Residentes grau ensino N (11)'!C35</f>
        <v>0.85469430641595345</v>
      </c>
      <c r="R35" s="105">
        <f>'Residentes grau ensino N (11)'!T35/'Residentes grau ensino N (11)'!C35</f>
        <v>0.11422192062692905</v>
      </c>
      <c r="S35" s="105">
        <f>'Residentes grau ensino N (11)'!U35/'Residentes grau ensino N (11)'!C35</f>
        <v>6.9456909572488679E-2</v>
      </c>
      <c r="T35" s="105">
        <f>'Residentes grau ensino N (11)'!V35/'Residentes grau ensino N (11)'!C35</f>
        <v>0.10176652146312633</v>
      </c>
      <c r="U35" s="105">
        <f>'Residentes grau ensino N (11)'!W35/'Residentes grau ensino N (11)'!C35</f>
        <v>0.14046800779283322</v>
      </c>
      <c r="V35" s="105">
        <f>'Residentes grau ensino N (11)'!X35/'Residentes grau ensino N (11)'!C35</f>
        <v>9.0624521156666589E-3</v>
      </c>
      <c r="W35" s="262">
        <f>'Residentes grau ensino N (11)'!Y35/'Residentes grau ensino N (11)'!C35</f>
        <v>0.41971849484490947</v>
      </c>
    </row>
    <row r="36" spans="1:23" x14ac:dyDescent="0.25">
      <c r="B36" s="114" t="s">
        <v>10</v>
      </c>
      <c r="C36" s="261">
        <f>'Residentes grau ensino N (11)'!E36/'Residentes grau ensino N (11)'!C36</f>
        <v>0.82425781870138115</v>
      </c>
      <c r="D36" s="105">
        <f>'Residentes grau ensino N (11)'!F36/'Residentes grau ensino N (11)'!C36</f>
        <v>0.17574218129861882</v>
      </c>
      <c r="E36" s="105">
        <f>'Residentes grau ensino N (11)'!G36/'Residentes grau ensino N (11)'!C36</f>
        <v>4.4160448748478597E-2</v>
      </c>
      <c r="F36" s="105">
        <f>'Residentes grau ensino N (11)'!H36/'Residentes grau ensino N (11)'!C36</f>
        <v>2.6670900142879823E-2</v>
      </c>
      <c r="G36" s="105">
        <f>'Residentes grau ensino N (11)'!I36/'Residentes grau ensino N (11)'!C36</f>
        <v>3.712229454410753E-2</v>
      </c>
      <c r="H36" s="105">
        <f>'Residentes grau ensino N (11)'!J36/'Residentes grau ensino N (11)'!C36</f>
        <v>3.5984547811821983E-2</v>
      </c>
      <c r="I36" s="105">
        <f>'Residentes grau ensino N (11)'!K36/'Residentes grau ensino N (11)'!C36</f>
        <v>1.6404720325977667E-3</v>
      </c>
      <c r="J36" s="105">
        <f>'Residentes grau ensino N (11)'!L36/'Residentes grau ensino N (11)'!C36</f>
        <v>3.0163518018733133E-2</v>
      </c>
      <c r="K36" s="105">
        <f>'Residentes grau ensino N (11)'!M36/'Residentes grau ensino N (11)'!C36</f>
        <v>0.18764883314811875</v>
      </c>
      <c r="L36" s="262">
        <f>'Residentes grau ensino N (11)'!N36/'Residentes grau ensino N (11)'!C36</f>
        <v>-1.1906651849499921E-2</v>
      </c>
      <c r="M36" s="120"/>
      <c r="N36" s="261">
        <f>'Residentes grau ensino N (11)'!P36/'Residentes grau ensino N (11)'!C36</f>
        <v>0.20352436894745199</v>
      </c>
      <c r="O36" s="105">
        <f>'Residentes grau ensino N (11)'!Q36/'Residentes grau ensino N (11)'!C36</f>
        <v>6.2734825633698477E-2</v>
      </c>
      <c r="P36" s="105">
        <f>'Residentes grau ensino N (11)'!R36/'Residentes grau ensino N (11)'!C36</f>
        <v>0.14078954331375351</v>
      </c>
      <c r="Q36" s="105">
        <f>'Residentes grau ensino N (11)'!S36/'Residentes grau ensino N (11)'!C36</f>
        <v>0.79647563105254804</v>
      </c>
      <c r="R36" s="105">
        <f>'Residentes grau ensino N (11)'!T36/'Residentes grau ensino N (11)'!C36</f>
        <v>0.30020638196539134</v>
      </c>
      <c r="S36" s="105">
        <f>'Residentes grau ensino N (11)'!U36/'Residentes grau ensino N (11)'!C36</f>
        <v>0.13451870667301688</v>
      </c>
      <c r="T36" s="105">
        <f>'Residentes grau ensino N (11)'!V36/'Residentes grau ensino N (11)'!C36</f>
        <v>0.16399428480711223</v>
      </c>
      <c r="U36" s="105">
        <f>'Residentes grau ensino N (11)'!W36/'Residentes grau ensino N (11)'!C36</f>
        <v>0.11403926549187701</v>
      </c>
      <c r="V36" s="105">
        <f>'Residentes grau ensino N (11)'!X36/'Residentes grau ensino N (11)'!C36</f>
        <v>6.9587765253743984E-3</v>
      </c>
      <c r="W36" s="262">
        <f>'Residentes grau ensino N (11)'!Y36/'Residentes grau ensino N (11)'!C36</f>
        <v>7.6758215589776149E-2</v>
      </c>
    </row>
    <row r="37" spans="1:23" x14ac:dyDescent="0.25">
      <c r="B37" s="114" t="s">
        <v>42</v>
      </c>
      <c r="C37" s="261">
        <f>'Residentes grau ensino N (11)'!E37/'Residentes grau ensino N (11)'!C37</f>
        <v>0.84288014722797333</v>
      </c>
      <c r="D37" s="105">
        <f>'Residentes grau ensino N (11)'!F37/'Residentes grau ensino N (11)'!C37</f>
        <v>0.1571198527720267</v>
      </c>
      <c r="E37" s="105">
        <f>'Residentes grau ensino N (11)'!G37/'Residentes grau ensino N (11)'!C37</f>
        <v>3.1285944329422589E-2</v>
      </c>
      <c r="F37" s="105">
        <f>'Residentes grau ensino N (11)'!H37/'Residentes grau ensino N (11)'!C37</f>
        <v>1.7099915650640288E-2</v>
      </c>
      <c r="G37" s="105">
        <f>'Residentes grau ensino N (11)'!I37/'Residentes grau ensino N (11)'!C37</f>
        <v>2.3617820719269995E-2</v>
      </c>
      <c r="H37" s="105">
        <f>'Residentes grau ensino N (11)'!J37/'Residentes grau ensino N (11)'!C37</f>
        <v>2.7988651177056973E-2</v>
      </c>
      <c r="I37" s="105">
        <f>'Residentes grau ensino N (11)'!K37/'Residentes grau ensino N (11)'!C37</f>
        <v>1.3802622498274672E-3</v>
      </c>
      <c r="J37" s="105">
        <f>'Residentes grau ensino N (11)'!L37/'Residentes grau ensino N (11)'!C37</f>
        <v>5.5747258645809372E-2</v>
      </c>
      <c r="K37" s="105">
        <f>'Residentes grau ensino N (11)'!M37/'Residentes grau ensino N (11)'!C37</f>
        <v>0.16831531324284948</v>
      </c>
      <c r="L37" s="262">
        <f>'Residentes grau ensino N (11)'!N37/'Residentes grau ensino N (11)'!C37</f>
        <v>-1.119546047082279E-2</v>
      </c>
      <c r="M37" s="120"/>
      <c r="N37" s="261">
        <f>'Residentes grau ensino N (11)'!P37/'Residentes grau ensino N (11)'!C37</f>
        <v>0.14600107353730543</v>
      </c>
      <c r="O37" s="105">
        <f>'Residentes grau ensino N (11)'!Q37/'Residentes grau ensino N (11)'!C37</f>
        <v>3.4659918717889732E-2</v>
      </c>
      <c r="P37" s="105">
        <f>'Residentes grau ensino N (11)'!R37/'Residentes grau ensino N (11)'!C37</f>
        <v>0.11134115481941569</v>
      </c>
      <c r="Q37" s="105">
        <f>'Residentes grau ensino N (11)'!S37/'Residentes grau ensino N (11)'!C37</f>
        <v>0.8539989264626946</v>
      </c>
      <c r="R37" s="105">
        <f>'Residentes grau ensino N (11)'!T37/'Residentes grau ensino N (11)'!C37</f>
        <v>0.22114868491680087</v>
      </c>
      <c r="S37" s="105">
        <f>'Residentes grau ensino N (11)'!U37/'Residentes grau ensino N (11)'!C37</f>
        <v>8.6803159266927388E-2</v>
      </c>
      <c r="T37" s="105">
        <f>'Residentes grau ensino N (11)'!V37/'Residentes grau ensino N (11)'!C37</f>
        <v>0.13181504485852311</v>
      </c>
      <c r="U37" s="105">
        <f>'Residentes grau ensino N (11)'!W37/'Residentes grau ensino N (11)'!C37</f>
        <v>0.14753469825933593</v>
      </c>
      <c r="V37" s="105">
        <f>'Residentes grau ensino N (11)'!X37/'Residentes grau ensino N (11)'!C37</f>
        <v>1.2959128901157886E-2</v>
      </c>
      <c r="W37" s="262">
        <f>'Residentes grau ensino N (11)'!Y37/'Residentes grau ensino N (11)'!C37</f>
        <v>0.25373821025994941</v>
      </c>
    </row>
    <row r="38" spans="1:23" x14ac:dyDescent="0.25">
      <c r="B38" s="114" t="s">
        <v>43</v>
      </c>
      <c r="C38" s="261">
        <f>'Residentes grau ensino N (11)'!E38/'Residentes grau ensino N (11)'!C38</f>
        <v>0.83600686634308041</v>
      </c>
      <c r="D38" s="105">
        <f>'Residentes grau ensino N (11)'!F38/'Residentes grau ensino N (11)'!C38</f>
        <v>0.16399313365691962</v>
      </c>
      <c r="E38" s="105">
        <f>'Residentes grau ensino N (11)'!G38/'Residentes grau ensino N (11)'!C38</f>
        <v>3.9718243163253224E-2</v>
      </c>
      <c r="F38" s="105">
        <f>'Residentes grau ensino N (11)'!H38/'Residentes grau ensino N (11)'!C38</f>
        <v>1.9533562211436012E-2</v>
      </c>
      <c r="G38" s="105">
        <f>'Residentes grau ensino N (11)'!I38/'Residentes grau ensino N (11)'!C38</f>
        <v>3.1135314312773766E-2</v>
      </c>
      <c r="H38" s="105">
        <f>'Residentes grau ensino N (11)'!J38/'Residentes grau ensino N (11)'!C38</f>
        <v>3.3295844678584111E-2</v>
      </c>
      <c r="I38" s="105">
        <f>'Residentes grau ensino N (11)'!K38/'Residentes grau ensino N (11)'!C38</f>
        <v>1.3318337871433645E-3</v>
      </c>
      <c r="J38" s="105">
        <f>'Residentes grau ensino N (11)'!L38/'Residentes grau ensino N (11)'!C38</f>
        <v>3.8978335503729138E-2</v>
      </c>
      <c r="K38" s="105">
        <f>'Residentes grau ensino N (11)'!M38/'Residentes grau ensino N (11)'!C38</f>
        <v>0.16997158754587427</v>
      </c>
      <c r="L38" s="262">
        <f>'Residentes grau ensino N (11)'!N38/'Residentes grau ensino N (11)'!C38</f>
        <v>-5.978453888954658E-3</v>
      </c>
      <c r="M38" s="120"/>
      <c r="N38" s="261">
        <f>'Residentes grau ensino N (11)'!P38/'Residentes grau ensino N (11)'!C38</f>
        <v>0.16005682490825146</v>
      </c>
      <c r="O38" s="105">
        <f>'Residentes grau ensino N (11)'!Q38/'Residentes grau ensino N (11)'!C38</f>
        <v>4.0931691724872737E-2</v>
      </c>
      <c r="P38" s="105">
        <f>'Residentes grau ensino N (11)'!R38/'Residentes grau ensino N (11)'!C38</f>
        <v>0.11912513318337871</v>
      </c>
      <c r="Q38" s="105">
        <f>'Residentes grau ensino N (11)'!S38/'Residentes grau ensino N (11)'!C38</f>
        <v>0.83994317509174854</v>
      </c>
      <c r="R38" s="105">
        <f>'Residentes grau ensino N (11)'!T38/'Residentes grau ensino N (11)'!C38</f>
        <v>0.24464306854504558</v>
      </c>
      <c r="S38" s="105">
        <f>'Residentes grau ensino N (11)'!U38/'Residentes grau ensino N (11)'!C38</f>
        <v>0.10302474251213449</v>
      </c>
      <c r="T38" s="105">
        <f>'Residentes grau ensino N (11)'!V38/'Residentes grau ensino N (11)'!C38</f>
        <v>0.157156386882917</v>
      </c>
      <c r="U38" s="105">
        <f>'Residentes grau ensino N (11)'!W38/'Residentes grau ensino N (11)'!C38</f>
        <v>0.14312773765834025</v>
      </c>
      <c r="V38" s="105">
        <f>'Residentes grau ensino N (11)'!X38/'Residentes grau ensino N (11)'!C38</f>
        <v>7.4582692080028415E-3</v>
      </c>
      <c r="W38" s="262">
        <f>'Residentes grau ensino N (11)'!Y38/'Residentes grau ensino N (11)'!C38</f>
        <v>0.18453297028530841</v>
      </c>
    </row>
    <row r="39" spans="1:23" x14ac:dyDescent="0.25">
      <c r="B39" s="114" t="s">
        <v>44</v>
      </c>
      <c r="C39" s="261">
        <f>'Residentes grau ensino N (11)'!E39/'Residentes grau ensino N (11)'!C39</f>
        <v>0.786397146254459</v>
      </c>
      <c r="D39" s="105">
        <f>'Residentes grau ensino N (11)'!F39/'Residentes grau ensino N (11)'!C39</f>
        <v>0.21360285374554103</v>
      </c>
      <c r="E39" s="105">
        <f>'Residentes grau ensino N (11)'!G39/'Residentes grau ensino N (11)'!C39</f>
        <v>6.0309155766944116E-2</v>
      </c>
      <c r="F39" s="105">
        <f>'Residentes grau ensino N (11)'!H39/'Residentes grau ensino N (11)'!C39</f>
        <v>2.6682520808561237E-2</v>
      </c>
      <c r="G39" s="105">
        <f>'Residentes grau ensino N (11)'!I39/'Residentes grau ensino N (11)'!C39</f>
        <v>3.4149821640903688E-2</v>
      </c>
      <c r="H39" s="105">
        <f>'Residentes grau ensino N (11)'!J39/'Residentes grau ensino N (11)'!C39</f>
        <v>3.1438763376932223E-2</v>
      </c>
      <c r="I39" s="105">
        <f>'Residentes grau ensino N (11)'!K39/'Residentes grau ensino N (11)'!C39</f>
        <v>9.5124851367419739E-4</v>
      </c>
      <c r="J39" s="105">
        <f>'Residentes grau ensino N (11)'!L39/'Residentes grau ensino N (11)'!C39</f>
        <v>6.0071343638525565E-2</v>
      </c>
      <c r="K39" s="105">
        <f>'Residentes grau ensino N (11)'!M39/'Residentes grau ensino N (11)'!C39</f>
        <v>0.20637336504161713</v>
      </c>
      <c r="L39" s="262">
        <f>'Residentes grau ensino N (11)'!N39/'Residentes grau ensino N (11)'!C39</f>
        <v>7.2294887039239001E-3</v>
      </c>
      <c r="M39" s="120"/>
      <c r="N39" s="261">
        <f>'Residentes grau ensino N (11)'!P39/'Residentes grau ensino N (11)'!C39</f>
        <v>0.19067776456599286</v>
      </c>
      <c r="O39" s="105">
        <f>'Residentes grau ensino N (11)'!Q39/'Residentes grau ensino N (11)'!C39</f>
        <v>2.0309155766944115E-2</v>
      </c>
      <c r="P39" s="105">
        <f>'Residentes grau ensino N (11)'!R39/'Residentes grau ensino N (11)'!C39</f>
        <v>0.17036860879904875</v>
      </c>
      <c r="Q39" s="105">
        <f>'Residentes grau ensino N (11)'!S39/'Residentes grau ensino N (11)'!C39</f>
        <v>0.80932223543400716</v>
      </c>
      <c r="R39" s="105">
        <f>'Residentes grau ensino N (11)'!T39/'Residentes grau ensino N (11)'!C39</f>
        <v>0.12004756242568371</v>
      </c>
      <c r="S39" s="105">
        <f>'Residentes grau ensino N (11)'!U39/'Residentes grau ensino N (11)'!C39</f>
        <v>7.3388822829964326E-2</v>
      </c>
      <c r="T39" s="105">
        <f>'Residentes grau ensino N (11)'!V39/'Residentes grau ensino N (11)'!C39</f>
        <v>9.5695600475624254E-2</v>
      </c>
      <c r="U39" s="105">
        <f>'Residentes grau ensino N (11)'!W39/'Residentes grau ensino N (11)'!C39</f>
        <v>0.11843043995243757</v>
      </c>
      <c r="V39" s="105">
        <f>'Residentes grau ensino N (11)'!X39/'Residentes grau ensino N (11)'!C39</f>
        <v>9.512485136741973E-3</v>
      </c>
      <c r="W39" s="262">
        <f>'Residentes grau ensino N (11)'!Y39/'Residentes grau ensino N (11)'!C39</f>
        <v>0.39224732461355527</v>
      </c>
    </row>
    <row r="40" spans="1:23" x14ac:dyDescent="0.25">
      <c r="B40" s="114" t="s">
        <v>11</v>
      </c>
      <c r="C40" s="261">
        <f>'Residentes grau ensino N (11)'!E40/'Residentes grau ensino N (11)'!C40</f>
        <v>0.84753459434333323</v>
      </c>
      <c r="D40" s="105">
        <f>'Residentes grau ensino N (11)'!F40/'Residentes grau ensino N (11)'!C40</f>
        <v>0.15246540565666677</v>
      </c>
      <c r="E40" s="105">
        <f>'Residentes grau ensino N (11)'!G40/'Residentes grau ensino N (11)'!C40</f>
        <v>3.2538348768191082E-2</v>
      </c>
      <c r="F40" s="105">
        <f>'Residentes grau ensino N (11)'!H40/'Residentes grau ensino N (11)'!C40</f>
        <v>1.7234597918975934E-2</v>
      </c>
      <c r="G40" s="105">
        <f>'Residentes grau ensino N (11)'!I40/'Residentes grau ensino N (11)'!C40</f>
        <v>2.5494332606285981E-2</v>
      </c>
      <c r="H40" s="105">
        <f>'Residentes grau ensino N (11)'!J40/'Residentes grau ensino N (11)'!C40</f>
        <v>2.9248757464154181E-2</v>
      </c>
      <c r="I40" s="105">
        <f>'Residentes grau ensino N (11)'!K40/'Residentes grau ensino N (11)'!C40</f>
        <v>1.2872313798405262E-3</v>
      </c>
      <c r="J40" s="105">
        <f>'Residentes grau ensino N (11)'!L40/'Residentes grau ensino N (11)'!C40</f>
        <v>4.6662137519219077E-2</v>
      </c>
      <c r="K40" s="105">
        <f>'Residentes grau ensino N (11)'!M40/'Residentes grau ensino N (11)'!C40</f>
        <v>0.16226266671434189</v>
      </c>
      <c r="L40" s="262">
        <f>'Residentes grau ensino N (11)'!N40/'Residentes grau ensino N (11)'!C40</f>
        <v>-9.7972610576751162E-3</v>
      </c>
      <c r="M40" s="120"/>
      <c r="N40" s="261">
        <f>'Residentes grau ensino N (11)'!P40/'Residentes grau ensino N (11)'!C40</f>
        <v>0.14459899166875245</v>
      </c>
      <c r="O40" s="105">
        <f>'Residentes grau ensino N (11)'!Q40/'Residentes grau ensino N (11)'!C40</f>
        <v>2.9749347445203276E-2</v>
      </c>
      <c r="P40" s="105">
        <f>'Residentes grau ensino N (11)'!R40/'Residentes grau ensino N (11)'!C40</f>
        <v>0.11484964422354918</v>
      </c>
      <c r="Q40" s="105">
        <f>'Residentes grau ensino N (11)'!S40/'Residentes grau ensino N (11)'!C40</f>
        <v>0.85540100833124755</v>
      </c>
      <c r="R40" s="105">
        <f>'Residentes grau ensino N (11)'!T40/'Residentes grau ensino N (11)'!C40</f>
        <v>0.23084349411806773</v>
      </c>
      <c r="S40" s="105">
        <f>'Residentes grau ensino N (11)'!U40/'Residentes grau ensino N (11)'!C40</f>
        <v>9.6542353488039481E-2</v>
      </c>
      <c r="T40" s="105">
        <f>'Residentes grau ensino N (11)'!V40/'Residentes grau ensino N (11)'!C40</f>
        <v>0.15561197125183251</v>
      </c>
      <c r="U40" s="105">
        <f>'Residentes grau ensino N (11)'!W40/'Residentes grau ensino N (11)'!C40</f>
        <v>0.16526620660063646</v>
      </c>
      <c r="V40" s="105">
        <f>'Residentes grau ensino N (11)'!X40/'Residentes grau ensino N (11)'!C40</f>
        <v>1.1763864554653699E-2</v>
      </c>
      <c r="W40" s="262">
        <f>'Residentes grau ensino N (11)'!Y40/'Residentes grau ensino N (11)'!C40</f>
        <v>0.19537311831801765</v>
      </c>
    </row>
    <row r="41" spans="1:23" x14ac:dyDescent="0.25">
      <c r="B41" s="114" t="s">
        <v>45</v>
      </c>
      <c r="C41" s="261">
        <f>'Residentes grau ensino N (11)'!E41/'Residentes grau ensino N (11)'!C41</f>
        <v>0.79159252669039148</v>
      </c>
      <c r="D41" s="105">
        <f>'Residentes grau ensino N (11)'!F41/'Residentes grau ensino N (11)'!C41</f>
        <v>0.20840747330960854</v>
      </c>
      <c r="E41" s="105">
        <f>'Residentes grau ensino N (11)'!G41/'Residentes grau ensino N (11)'!C41</f>
        <v>6.112099644128114E-2</v>
      </c>
      <c r="F41" s="105">
        <f>'Residentes grau ensino N (11)'!H41/'Residentes grau ensino N (11)'!C41</f>
        <v>3.0738434163701069E-2</v>
      </c>
      <c r="G41" s="105">
        <f>'Residentes grau ensino N (11)'!I41/'Residentes grau ensino N (11)'!C41</f>
        <v>4.016903914590747E-2</v>
      </c>
      <c r="H41" s="105">
        <f>'Residentes grau ensino N (11)'!J41/'Residentes grau ensino N (11)'!C41</f>
        <v>3.4964412811387902E-2</v>
      </c>
      <c r="I41" s="105">
        <f>'Residentes grau ensino N (11)'!K41/'Residentes grau ensino N (11)'!C41</f>
        <v>1.7348754448398577E-3</v>
      </c>
      <c r="J41" s="105">
        <f>'Residentes grau ensino N (11)'!L41/'Residentes grau ensino N (11)'!C41</f>
        <v>3.9679715302491106E-2</v>
      </c>
      <c r="K41" s="105">
        <f>'Residentes grau ensino N (11)'!M41/'Residentes grau ensino N (11)'!C41</f>
        <v>0.2229982206405694</v>
      </c>
      <c r="L41" s="262">
        <f>'Residentes grau ensino N (11)'!N41/'Residentes grau ensino N (11)'!C41</f>
        <v>-1.4590747330960854E-2</v>
      </c>
      <c r="M41" s="120"/>
      <c r="N41" s="261">
        <f>'Residentes grau ensino N (11)'!P41/'Residentes grau ensino N (11)'!C41</f>
        <v>0.23033807829181493</v>
      </c>
      <c r="O41" s="105">
        <f>'Residentes grau ensino N (11)'!Q41/'Residentes grau ensino N (11)'!C41</f>
        <v>4.8309608540925267E-2</v>
      </c>
      <c r="P41" s="105">
        <f>'Residentes grau ensino N (11)'!R41/'Residentes grau ensino N (11)'!C41</f>
        <v>0.18202846975088968</v>
      </c>
      <c r="Q41" s="105">
        <f>'Residentes grau ensino N (11)'!S41/'Residentes grau ensino N (11)'!C41</f>
        <v>0.76966192170818504</v>
      </c>
      <c r="R41" s="105">
        <f>'Residentes grau ensino N (11)'!T41/'Residentes grau ensino N (11)'!C41</f>
        <v>0.22566725978647686</v>
      </c>
      <c r="S41" s="105">
        <f>'Residentes grau ensino N (11)'!U41/'Residentes grau ensino N (11)'!C41</f>
        <v>0.1224644128113879</v>
      </c>
      <c r="T41" s="105">
        <f>'Residentes grau ensino N (11)'!V41/'Residentes grau ensino N (11)'!C41</f>
        <v>0.14421708185053381</v>
      </c>
      <c r="U41" s="105">
        <f>'Residentes grau ensino N (11)'!W41/'Residentes grau ensino N (11)'!C41</f>
        <v>0.11494661921708185</v>
      </c>
      <c r="V41" s="105">
        <f>'Residentes grau ensino N (11)'!X41/'Residentes grau ensino N (11)'!C41</f>
        <v>8.5854092526690389E-3</v>
      </c>
      <c r="W41" s="262">
        <f>'Residentes grau ensino N (11)'!Y41/'Residentes grau ensino N (11)'!C41</f>
        <v>0.15378113879003558</v>
      </c>
    </row>
    <row r="42" spans="1:23" x14ac:dyDescent="0.25">
      <c r="B42" s="114" t="s">
        <v>46</v>
      </c>
      <c r="C42" s="261">
        <f>'Residentes grau ensino N (11)'!E42/'Residentes grau ensino N (11)'!C42</f>
        <v>0.85883274578926749</v>
      </c>
      <c r="D42" s="105">
        <f>'Residentes grau ensino N (11)'!F42/'Residentes grau ensino N (11)'!C42</f>
        <v>0.14116725421073248</v>
      </c>
      <c r="E42" s="105">
        <f>'Residentes grau ensino N (11)'!G42/'Residentes grau ensino N (11)'!C42</f>
        <v>3.1962397179788486E-2</v>
      </c>
      <c r="F42" s="105">
        <f>'Residentes grau ensino N (11)'!H42/'Residentes grau ensino N (11)'!C42</f>
        <v>1.6921269095182139E-2</v>
      </c>
      <c r="G42" s="105">
        <f>'Residentes grau ensino N (11)'!I42/'Residentes grau ensino N (11)'!C42</f>
        <v>2.3266745005875441E-2</v>
      </c>
      <c r="H42" s="105">
        <f>'Residentes grau ensino N (11)'!J42/'Residentes grau ensino N (11)'!C42</f>
        <v>2.4598511555033294E-2</v>
      </c>
      <c r="I42" s="105">
        <f>'Residentes grau ensino N (11)'!K42/'Residentes grau ensino N (11)'!C42</f>
        <v>1.5667841754798276E-3</v>
      </c>
      <c r="J42" s="105">
        <f>'Residentes grau ensino N (11)'!L42/'Residentes grau ensino N (11)'!C42</f>
        <v>4.2851547199373285E-2</v>
      </c>
      <c r="K42" s="105">
        <f>'Residentes grau ensino N (11)'!M42/'Residentes grau ensino N (11)'!C42</f>
        <v>0.14422248335291812</v>
      </c>
      <c r="L42" s="262">
        <f>'Residentes grau ensino N (11)'!N42/'Residentes grau ensino N (11)'!C42</f>
        <v>-3.0552291421856639E-3</v>
      </c>
      <c r="M42" s="120"/>
      <c r="N42" s="261">
        <f>'Residentes grau ensino N (11)'!P42/'Residentes grau ensino N (11)'!C42</f>
        <v>0.16560908734821778</v>
      </c>
      <c r="O42" s="105">
        <f>'Residentes grau ensino N (11)'!Q42/'Residentes grau ensino N (11)'!C42</f>
        <v>4.9432040736388565E-2</v>
      </c>
      <c r="P42" s="105">
        <f>'Residentes grau ensino N (11)'!R42/'Residentes grau ensino N (11)'!C42</f>
        <v>0.11617704661182922</v>
      </c>
      <c r="Q42" s="105">
        <f>'Residentes grau ensino N (11)'!S42/'Residentes grau ensino N (11)'!C42</f>
        <v>0.83439091265178222</v>
      </c>
      <c r="R42" s="105">
        <f>'Residentes grau ensino N (11)'!T42/'Residentes grau ensino N (11)'!C42</f>
        <v>0.25225225225225223</v>
      </c>
      <c r="S42" s="105">
        <f>'Residentes grau ensino N (11)'!U42/'Residentes grau ensino N (11)'!C42</f>
        <v>9.7767332549941244E-2</v>
      </c>
      <c r="T42" s="105">
        <f>'Residentes grau ensino N (11)'!V42/'Residentes grau ensino N (11)'!C42</f>
        <v>0.1436741088915002</v>
      </c>
      <c r="U42" s="105">
        <f>'Residentes grau ensino N (11)'!W42/'Residentes grau ensino N (11)'!C42</f>
        <v>0.14798276537406974</v>
      </c>
      <c r="V42" s="105">
        <f>'Residentes grau ensino N (11)'!X42/'Residentes grau ensino N (11)'!C42</f>
        <v>1.2142577359968664E-2</v>
      </c>
      <c r="W42" s="262">
        <f>'Residentes grau ensino N (11)'!Y42/'Residentes grau ensino N (11)'!C42</f>
        <v>0.18057187622405013</v>
      </c>
    </row>
    <row r="43" spans="1:23" x14ac:dyDescent="0.25">
      <c r="B43" s="114" t="s">
        <v>47</v>
      </c>
      <c r="C43" s="261">
        <f>'Residentes grau ensino N (11)'!E43/'Residentes grau ensino N (11)'!C43</f>
        <v>0.82091944327288069</v>
      </c>
      <c r="D43" s="105">
        <f>'Residentes grau ensino N (11)'!F43/'Residentes grau ensino N (11)'!C43</f>
        <v>0.17908055672711937</v>
      </c>
      <c r="E43" s="105">
        <f>'Residentes grau ensino N (11)'!G43/'Residentes grau ensino N (11)'!C43</f>
        <v>3.1463517503163223E-2</v>
      </c>
      <c r="F43" s="105">
        <f>'Residentes grau ensino N (11)'!H43/'Residentes grau ensino N (11)'!C43</f>
        <v>1.8726275832981865E-2</v>
      </c>
      <c r="G43" s="105">
        <f>'Residentes grau ensino N (11)'!I43/'Residentes grau ensino N (11)'!C43</f>
        <v>2.598059890341628E-2</v>
      </c>
      <c r="H43" s="105">
        <f>'Residentes grau ensino N (11)'!J43/'Residentes grau ensino N (11)'!C43</f>
        <v>2.9692113032475747E-2</v>
      </c>
      <c r="I43" s="105">
        <f>'Residentes grau ensino N (11)'!K43/'Residentes grau ensino N (11)'!C43</f>
        <v>1.6870518768452129E-3</v>
      </c>
      <c r="J43" s="105">
        <f>'Residentes grau ensino N (11)'!L43/'Residentes grau ensino N (11)'!C43</f>
        <v>7.1530999578237026E-2</v>
      </c>
      <c r="K43" s="105">
        <f>'Residentes grau ensino N (11)'!M43/'Residentes grau ensino N (11)'!C43</f>
        <v>0.18903416280050611</v>
      </c>
      <c r="L43" s="262">
        <f>'Residentes grau ensino N (11)'!N43/'Residentes grau ensino N (11)'!C43</f>
        <v>-9.953606073386757E-3</v>
      </c>
      <c r="M43" s="120"/>
      <c r="N43" s="261">
        <f>'Residentes grau ensino N (11)'!P43/'Residentes grau ensino N (11)'!C43</f>
        <v>0.1282159426402362</v>
      </c>
      <c r="O43" s="105">
        <f>'Residentes grau ensino N (11)'!Q43/'Residentes grau ensino N (11)'!C43</f>
        <v>2.1509911429776464E-2</v>
      </c>
      <c r="P43" s="105">
        <f>'Residentes grau ensino N (11)'!R43/'Residentes grau ensino N (11)'!C43</f>
        <v>0.10670603121045973</v>
      </c>
      <c r="Q43" s="105">
        <f>'Residentes grau ensino N (11)'!S43/'Residentes grau ensino N (11)'!C43</f>
        <v>0.87178405735976383</v>
      </c>
      <c r="R43" s="105">
        <f>'Residentes grau ensino N (11)'!T43/'Residentes grau ensino N (11)'!C43</f>
        <v>0.1646562631800928</v>
      </c>
      <c r="S43" s="105">
        <f>'Residentes grau ensino N (11)'!U43/'Residentes grau ensino N (11)'!C43</f>
        <v>6.9506537326022771E-2</v>
      </c>
      <c r="T43" s="105">
        <f>'Residentes grau ensino N (11)'!V43/'Residentes grau ensino N (11)'!C43</f>
        <v>0.11665963728384648</v>
      </c>
      <c r="U43" s="105">
        <f>'Residentes grau ensino N (11)'!W43/'Residentes grau ensino N (11)'!C43</f>
        <v>0.16212568536482497</v>
      </c>
      <c r="V43" s="105">
        <f>'Residentes grau ensino N (11)'!X43/'Residentes grau ensino N (11)'!C43</f>
        <v>1.2652889076339097E-2</v>
      </c>
      <c r="W43" s="262">
        <f>'Residentes grau ensino N (11)'!Y43/'Residentes grau ensino N (11)'!C43</f>
        <v>0.34618304512863768</v>
      </c>
    </row>
    <row r="44" spans="1:23" x14ac:dyDescent="0.25">
      <c r="B44" s="114" t="s">
        <v>12</v>
      </c>
      <c r="C44" s="261">
        <f>'Residentes grau ensino N (11)'!E44/'Residentes grau ensino N (11)'!C44</f>
        <v>0.80746300275398719</v>
      </c>
      <c r="D44" s="105">
        <f>'Residentes grau ensino N (11)'!F44/'Residentes grau ensino N (11)'!C44</f>
        <v>0.19253699724601278</v>
      </c>
      <c r="E44" s="105">
        <f>'Residentes grau ensino N (11)'!G44/'Residentes grau ensino N (11)'!C44</f>
        <v>3.637684229640166E-2</v>
      </c>
      <c r="F44" s="105">
        <f>'Residentes grau ensino N (11)'!H44/'Residentes grau ensino N (11)'!C44</f>
        <v>1.8642375087007838E-2</v>
      </c>
      <c r="G44" s="105">
        <f>'Residentes grau ensino N (11)'!I44/'Residentes grau ensino N (11)'!C44</f>
        <v>2.9779378385739793E-2</v>
      </c>
      <c r="H44" s="105">
        <f>'Residentes grau ensino N (11)'!J44/'Residentes grau ensino N (11)'!C44</f>
        <v>3.3229428320673063E-2</v>
      </c>
      <c r="I44" s="105">
        <f>'Residentes grau ensino N (11)'!K44/'Residentes grau ensino N (11)'!C44</f>
        <v>1.2105438368186909E-3</v>
      </c>
      <c r="J44" s="105">
        <f>'Residentes grau ensino N (11)'!L44/'Residentes grau ensino N (11)'!C44</f>
        <v>7.3298429319371722E-2</v>
      </c>
      <c r="K44" s="105">
        <f>'Residentes grau ensino N (11)'!M44/'Residentes grau ensino N (11)'!C44</f>
        <v>0.20222134794056229</v>
      </c>
      <c r="L44" s="262">
        <f>'Residentes grau ensino N (11)'!N44/'Residentes grau ensino N (11)'!C44</f>
        <v>-9.6843506945495268E-3</v>
      </c>
      <c r="M44" s="120"/>
      <c r="N44" s="261">
        <f>'Residentes grau ensino N (11)'!P44/'Residentes grau ensino N (11)'!C44</f>
        <v>0.11339769391399086</v>
      </c>
      <c r="O44" s="105">
        <f>'Residentes grau ensino N (11)'!Q44/'Residentes grau ensino N (11)'!C44</f>
        <v>1.2196229155948309E-2</v>
      </c>
      <c r="P44" s="105">
        <f>'Residentes grau ensino N (11)'!R44/'Residentes grau ensino N (11)'!C44</f>
        <v>0.10120146475804255</v>
      </c>
      <c r="Q44" s="105">
        <f>'Residentes grau ensino N (11)'!S44/'Residentes grau ensino N (11)'!C44</f>
        <v>0.8866023060860091</v>
      </c>
      <c r="R44" s="105">
        <f>'Residentes grau ensino N (11)'!T44/'Residentes grau ensino N (11)'!C44</f>
        <v>0.12868080985382682</v>
      </c>
      <c r="S44" s="105">
        <f>'Residentes grau ensino N (11)'!U44/'Residentes grau ensino N (11)'!C44</f>
        <v>6.975758859667705E-2</v>
      </c>
      <c r="T44" s="105">
        <f>'Residentes grau ensino N (11)'!V44/'Residentes grau ensino N (11)'!C44</f>
        <v>0.1256544502617801</v>
      </c>
      <c r="U44" s="105">
        <f>'Residentes grau ensino N (11)'!W44/'Residentes grau ensino N (11)'!C44</f>
        <v>0.16169839300305663</v>
      </c>
      <c r="V44" s="105">
        <f>'Residentes grau ensino N (11)'!X44/'Residentes grau ensino N (11)'!C44</f>
        <v>8.3224888781284999E-3</v>
      </c>
      <c r="W44" s="262">
        <f>'Residentes grau ensino N (11)'!Y44/'Residentes grau ensino N (11)'!C44</f>
        <v>0.39248857549254001</v>
      </c>
    </row>
    <row r="45" spans="1:23" x14ac:dyDescent="0.25">
      <c r="B45" s="114" t="s">
        <v>13</v>
      </c>
      <c r="C45" s="263">
        <f>'Residentes grau ensino N (11)'!E45/'Residentes grau ensino N (11)'!C45</f>
        <v>0.85615949087603094</v>
      </c>
      <c r="D45" s="264">
        <f>'Residentes grau ensino N (11)'!F45/'Residentes grau ensino N (11)'!C45</f>
        <v>0.14384050912396909</v>
      </c>
      <c r="E45" s="264">
        <f>'Residentes grau ensino N (11)'!G45/'Residentes grau ensino N (11)'!C45</f>
        <v>3.3378790830573414E-2</v>
      </c>
      <c r="F45" s="264">
        <f>'Residentes grau ensino N (11)'!H45/'Residentes grau ensino N (11)'!C45</f>
        <v>1.7793363205402948E-2</v>
      </c>
      <c r="G45" s="264">
        <f>'Residentes grau ensino N (11)'!I45/'Residentes grau ensino N (11)'!C45</f>
        <v>2.4287291382557308E-2</v>
      </c>
      <c r="H45" s="264">
        <f>'Residentes grau ensino N (11)'!J45/'Residentes grau ensino N (11)'!C45</f>
        <v>2.5196441327358918E-2</v>
      </c>
      <c r="I45" s="264">
        <f>'Residentes grau ensino N (11)'!K45/'Residentes grau ensino N (11)'!C45</f>
        <v>1.9481784531463083E-3</v>
      </c>
      <c r="J45" s="264">
        <f>'Residentes grau ensino N (11)'!L45/'Residentes grau ensino N (11)'!C45</f>
        <v>4.1236443924930193E-2</v>
      </c>
      <c r="K45" s="264">
        <f>'Residentes grau ensino N (11)'!M45/'Residentes grau ensino N (11)'!C45</f>
        <v>0.15488018702513151</v>
      </c>
      <c r="L45" s="265">
        <f>'Residentes grau ensino N (11)'!N45/'Residentes grau ensino N (11)'!C45</f>
        <v>-1.1039677901162413E-2</v>
      </c>
      <c r="M45" s="120"/>
      <c r="N45" s="263">
        <f>'Residentes grau ensino N (11)'!P45/'Residentes grau ensino N (11)'!C45</f>
        <v>0.15306188713552829</v>
      </c>
      <c r="O45" s="264">
        <f>'Residentes grau ensino N (11)'!Q45/'Residentes grau ensino N (11)'!C45</f>
        <v>3.4158062211831937E-2</v>
      </c>
      <c r="P45" s="264">
        <f>'Residentes grau ensino N (11)'!R45/'Residentes grau ensino N (11)'!C45</f>
        <v>0.11890382492369635</v>
      </c>
      <c r="Q45" s="264">
        <f>'Residentes grau ensino N (11)'!S45/'Residentes grau ensino N (11)'!C45</f>
        <v>0.84693811286447174</v>
      </c>
      <c r="R45" s="264">
        <f>'Residentes grau ensino N (11)'!T45/'Residentes grau ensino N (11)'!C45</f>
        <v>0.25534125592570944</v>
      </c>
      <c r="S45" s="264">
        <f>'Residentes grau ensino N (11)'!U45/'Residentes grau ensino N (11)'!C45</f>
        <v>9.5265926358854475E-2</v>
      </c>
      <c r="T45" s="264">
        <f>'Residentes grau ensino N (11)'!V45/'Residentes grau ensino N (11)'!C45</f>
        <v>0.15176310150009742</v>
      </c>
      <c r="U45" s="264">
        <f>'Residentes grau ensino N (11)'!W45/'Residentes grau ensino N (11)'!C45</f>
        <v>0.14682771608546011</v>
      </c>
      <c r="V45" s="264">
        <f>'Residentes grau ensino N (11)'!X45/'Residentes grau ensino N (11)'!C45</f>
        <v>1.097473861939087E-2</v>
      </c>
      <c r="W45" s="265">
        <f>'Residentes grau ensino N (11)'!Y45/'Residentes grau ensino N (11)'!C45</f>
        <v>0.18676537437495941</v>
      </c>
    </row>
    <row r="46" spans="1:23" x14ac:dyDescent="0.25">
      <c r="B46" s="115"/>
      <c r="C46" s="156"/>
      <c r="D46" s="156"/>
    </row>
    <row r="47" spans="1:23" s="41" customFormat="1" ht="12.75" x14ac:dyDescent="0.2">
      <c r="A47" s="36"/>
      <c r="B47" s="45"/>
      <c r="C47" s="45"/>
      <c r="I47" s="24"/>
      <c r="M47" s="89"/>
    </row>
    <row r="48" spans="1:23" s="41" customFormat="1" ht="12.75" x14ac:dyDescent="0.2">
      <c r="A48" s="36"/>
      <c r="B48" s="45"/>
      <c r="I48" s="24"/>
      <c r="M48" s="89"/>
    </row>
    <row r="49" spans="1:13" s="41" customFormat="1" ht="12.75" x14ac:dyDescent="0.2">
      <c r="A49" s="36"/>
      <c r="B49" s="45"/>
      <c r="I49" s="24"/>
      <c r="M49" s="89"/>
    </row>
  </sheetData>
  <mergeCells count="24">
    <mergeCell ref="C46:D46"/>
    <mergeCell ref="K12:K14"/>
    <mergeCell ref="L12:L14"/>
    <mergeCell ref="R12:R14"/>
    <mergeCell ref="S12:S14"/>
    <mergeCell ref="E12:E14"/>
    <mergeCell ref="F12:F14"/>
    <mergeCell ref="G12:G14"/>
    <mergeCell ref="H12:H14"/>
    <mergeCell ref="I12:I14"/>
    <mergeCell ref="J12:J14"/>
    <mergeCell ref="C10:W10"/>
    <mergeCell ref="C11:C14"/>
    <mergeCell ref="D11:D14"/>
    <mergeCell ref="E11:L11"/>
    <mergeCell ref="N11:N14"/>
    <mergeCell ref="O11:O14"/>
    <mergeCell ref="P11:P14"/>
    <mergeCell ref="Q11:Q14"/>
    <mergeCell ref="R11:W11"/>
    <mergeCell ref="V12:V14"/>
    <mergeCell ref="W12:W14"/>
    <mergeCell ref="T12:T14"/>
    <mergeCell ref="U12:U14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9"/>
  <sheetViews>
    <sheetView showGridLines="0" showRowColHeaders="0" workbookViewId="0"/>
  </sheetViews>
  <sheetFormatPr defaultRowHeight="15" x14ac:dyDescent="0.25"/>
  <cols>
    <col min="1" max="1" width="12" style="121" customWidth="1"/>
    <col min="2" max="2" width="42.7109375" style="121" customWidth="1"/>
    <col min="3" max="3" width="14.7109375" style="126" customWidth="1"/>
    <col min="4" max="4" width="0.28515625" style="128" customWidth="1"/>
    <col min="5" max="7" width="14.7109375" style="126" customWidth="1"/>
    <col min="8" max="8" width="19.140625" style="126" customWidth="1"/>
    <col min="9" max="9" width="0.28515625" style="126" customWidth="1"/>
    <col min="10" max="15" width="14.7109375" style="126" customWidth="1"/>
    <col min="16" max="16" width="0.28515625" style="126" customWidth="1"/>
    <col min="17" max="17" width="14.7109375" style="126" customWidth="1"/>
    <col min="18" max="18" width="0.28515625" style="128" customWidth="1"/>
    <col min="19" max="19" width="14.7109375" style="126" customWidth="1"/>
    <col min="20" max="20" width="0.28515625" style="128" customWidth="1"/>
    <col min="21" max="21" width="14.7109375" style="126" customWidth="1"/>
    <col min="22" max="16384" width="9.140625" style="121"/>
  </cols>
  <sheetData>
    <row r="1" spans="1:43" s="41" customFormat="1" ht="12.75" x14ac:dyDescent="0.2">
      <c r="A1" s="36"/>
      <c r="B1" s="45"/>
      <c r="D1" s="24"/>
      <c r="K1" s="24"/>
      <c r="O1" s="89"/>
      <c r="R1" s="24"/>
      <c r="T1" s="24"/>
    </row>
    <row r="2" spans="1:43" s="41" customFormat="1" ht="12.75" x14ac:dyDescent="0.2">
      <c r="A2" s="36"/>
      <c r="B2" s="45"/>
      <c r="C2" s="45"/>
      <c r="D2" s="52"/>
      <c r="K2" s="24"/>
      <c r="O2" s="89"/>
      <c r="R2" s="24"/>
      <c r="T2" s="24"/>
    </row>
    <row r="3" spans="1:43" s="41" customFormat="1" ht="12.75" x14ac:dyDescent="0.2">
      <c r="A3" s="36"/>
      <c r="B3" s="45"/>
      <c r="D3" s="24"/>
      <c r="K3" s="24"/>
      <c r="O3" s="89"/>
      <c r="R3" s="24"/>
      <c r="T3" s="24"/>
    </row>
    <row r="4" spans="1:43" s="41" customFormat="1" ht="12.75" x14ac:dyDescent="0.2">
      <c r="A4" s="36"/>
      <c r="B4" s="45"/>
      <c r="D4" s="24"/>
      <c r="K4" s="24"/>
      <c r="O4" s="89"/>
      <c r="R4" s="24"/>
      <c r="T4" s="24"/>
    </row>
    <row r="5" spans="1:43" s="41" customFormat="1" ht="12.75" x14ac:dyDescent="0.2">
      <c r="A5" s="36"/>
      <c r="B5" s="45"/>
      <c r="D5" s="24"/>
      <c r="K5" s="24"/>
      <c r="O5" s="89"/>
      <c r="R5" s="24"/>
      <c r="T5" s="24"/>
    </row>
    <row r="6" spans="1:43" s="41" customFormat="1" ht="12" x14ac:dyDescent="0.2">
      <c r="A6" s="37" t="s">
        <v>104</v>
      </c>
      <c r="B6" s="27" t="s">
        <v>98</v>
      </c>
      <c r="D6" s="24"/>
      <c r="K6" s="24"/>
      <c r="O6" s="89"/>
      <c r="R6" s="24"/>
      <c r="T6" s="24"/>
    </row>
    <row r="7" spans="1:43" s="41" customFormat="1" ht="12" x14ac:dyDescent="0.2">
      <c r="A7" s="37"/>
      <c r="B7" s="30" t="s">
        <v>117</v>
      </c>
      <c r="D7" s="24"/>
      <c r="K7" s="24"/>
      <c r="O7" s="89"/>
      <c r="R7" s="24"/>
      <c r="T7" s="24"/>
    </row>
    <row r="8" spans="1:43" s="41" customFormat="1" ht="12" x14ac:dyDescent="0.2">
      <c r="A8" s="37"/>
      <c r="B8" s="288" t="s">
        <v>116</v>
      </c>
      <c r="C8" s="289"/>
      <c r="D8" s="289"/>
      <c r="E8" s="289"/>
      <c r="F8" s="289"/>
      <c r="G8" s="289"/>
      <c r="H8" s="289"/>
      <c r="I8" s="289"/>
      <c r="K8" s="24"/>
      <c r="O8" s="89"/>
      <c r="R8" s="24"/>
      <c r="T8" s="24"/>
    </row>
    <row r="9" spans="1:43" s="41" customFormat="1" ht="12" x14ac:dyDescent="0.2">
      <c r="A9" s="37"/>
      <c r="B9" s="30"/>
      <c r="D9" s="24"/>
      <c r="K9" s="24"/>
      <c r="O9" s="89"/>
      <c r="R9" s="24"/>
      <c r="T9" s="24"/>
    </row>
    <row r="10" spans="1:43" ht="24.95" customHeight="1" x14ac:dyDescent="0.25">
      <c r="C10" s="158" t="s">
        <v>98</v>
      </c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08"/>
      <c r="W10" s="108"/>
      <c r="X10" s="108"/>
      <c r="Y10" s="108"/>
      <c r="Z10" s="108"/>
      <c r="AA10" s="108"/>
      <c r="AB10" s="108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</row>
    <row r="11" spans="1:43" s="129" customFormat="1" ht="21" customHeight="1" x14ac:dyDescent="0.15">
      <c r="C11" s="164" t="s">
        <v>15</v>
      </c>
      <c r="D11" s="109"/>
      <c r="E11" s="220" t="s">
        <v>86</v>
      </c>
      <c r="F11" s="221"/>
      <c r="G11" s="227"/>
      <c r="H11" s="227"/>
      <c r="I11" s="221"/>
      <c r="J11" s="221"/>
      <c r="K11" s="227"/>
      <c r="L11" s="227"/>
      <c r="M11" s="227"/>
      <c r="N11" s="221"/>
      <c r="O11" s="221"/>
      <c r="P11" s="130"/>
      <c r="Q11" s="155" t="s">
        <v>99</v>
      </c>
      <c r="R11" s="109"/>
      <c r="S11" s="155" t="s">
        <v>87</v>
      </c>
      <c r="T11" s="109"/>
      <c r="U11" s="155" t="s">
        <v>88</v>
      </c>
      <c r="V11" s="131"/>
      <c r="W11" s="131"/>
      <c r="X11" s="131"/>
      <c r="Y11" s="131"/>
      <c r="Z11" s="131"/>
      <c r="AA11" s="131"/>
      <c r="AB11" s="131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</row>
    <row r="12" spans="1:43" s="129" customFormat="1" ht="43.5" customHeight="1" x14ac:dyDescent="0.2">
      <c r="B12" s="285" t="s">
        <v>14</v>
      </c>
      <c r="C12" s="164"/>
      <c r="D12" s="109"/>
      <c r="E12" s="195" t="s">
        <v>15</v>
      </c>
      <c r="F12" s="272" t="s">
        <v>89</v>
      </c>
      <c r="G12" s="190" t="s">
        <v>100</v>
      </c>
      <c r="H12" s="216" t="s">
        <v>101</v>
      </c>
      <c r="I12" s="117"/>
      <c r="J12" s="272" t="s">
        <v>90</v>
      </c>
      <c r="K12" s="190" t="s">
        <v>91</v>
      </c>
      <c r="L12" s="276" t="s">
        <v>92</v>
      </c>
      <c r="M12" s="216" t="s">
        <v>93</v>
      </c>
      <c r="N12" s="137" t="s">
        <v>94</v>
      </c>
      <c r="O12" s="137" t="s">
        <v>95</v>
      </c>
      <c r="P12" s="123"/>
      <c r="Q12" s="155"/>
      <c r="R12" s="109"/>
      <c r="S12" s="155"/>
      <c r="T12" s="109"/>
      <c r="U12" s="155"/>
    </row>
    <row r="13" spans="1:43" ht="14.25" hidden="1" customHeight="1" x14ac:dyDescent="0.25">
      <c r="C13" s="270"/>
      <c r="D13" s="127"/>
      <c r="E13" s="271"/>
      <c r="F13" s="272"/>
      <c r="G13" s="273"/>
      <c r="H13" s="274"/>
      <c r="I13" s="117"/>
      <c r="J13" s="272"/>
      <c r="K13" s="275"/>
      <c r="L13" s="275"/>
      <c r="M13" s="275"/>
      <c r="N13" s="275"/>
      <c r="O13" s="275"/>
      <c r="P13" s="124"/>
      <c r="Q13" s="272"/>
      <c r="R13" s="127"/>
      <c r="S13" s="272"/>
      <c r="T13" s="127"/>
      <c r="U13" s="272"/>
    </row>
    <row r="14" spans="1:43" x14ac:dyDescent="0.25">
      <c r="B14" s="111" t="s">
        <v>0</v>
      </c>
      <c r="C14" s="267">
        <v>8989849</v>
      </c>
      <c r="D14" s="118"/>
      <c r="E14" s="277">
        <f>F14+J14</f>
        <v>5023367</v>
      </c>
      <c r="F14" s="278">
        <f>G14+H14</f>
        <v>662180</v>
      </c>
      <c r="G14" s="278">
        <v>122310</v>
      </c>
      <c r="H14" s="278">
        <v>539870</v>
      </c>
      <c r="I14" s="278"/>
      <c r="J14" s="278">
        <v>4361187</v>
      </c>
      <c r="K14" s="278">
        <v>133386</v>
      </c>
      <c r="L14" s="278">
        <v>1154709</v>
      </c>
      <c r="M14" s="278">
        <v>3073092</v>
      </c>
      <c r="N14" s="278">
        <v>2860508</v>
      </c>
      <c r="O14" s="279">
        <f>J14-N14</f>
        <v>1500679</v>
      </c>
      <c r="P14" s="125"/>
      <c r="Q14" s="267">
        <v>3966482</v>
      </c>
      <c r="R14" s="118"/>
      <c r="S14" s="267">
        <v>2339094</v>
      </c>
      <c r="T14" s="118"/>
      <c r="U14" s="267">
        <f>Q14-S14</f>
        <v>1627388</v>
      </c>
    </row>
    <row r="15" spans="1:43" x14ac:dyDescent="0.25">
      <c r="B15" s="113" t="s">
        <v>64</v>
      </c>
      <c r="C15" s="268">
        <v>8563501</v>
      </c>
      <c r="D15" s="118"/>
      <c r="E15" s="280">
        <f t="shared" ref="E15:E44" si="0">F15+J15</f>
        <v>4780963</v>
      </c>
      <c r="F15" s="125">
        <f t="shared" ref="F15:F44" si="1">G15+H15</f>
        <v>630711</v>
      </c>
      <c r="G15" s="125">
        <v>114999</v>
      </c>
      <c r="H15" s="125">
        <v>515712</v>
      </c>
      <c r="I15" s="125"/>
      <c r="J15" s="125">
        <v>4150252</v>
      </c>
      <c r="K15" s="125">
        <v>121055</v>
      </c>
      <c r="L15" s="125">
        <v>1115357</v>
      </c>
      <c r="M15" s="125">
        <v>2913840</v>
      </c>
      <c r="N15" s="125">
        <v>2697135</v>
      </c>
      <c r="O15" s="281">
        <f t="shared" ref="O15:O44" si="2">J15-N15</f>
        <v>1453117</v>
      </c>
      <c r="P15" s="125"/>
      <c r="Q15" s="268">
        <v>3782538</v>
      </c>
      <c r="R15" s="118"/>
      <c r="S15" s="268">
        <v>2257145</v>
      </c>
      <c r="T15" s="118"/>
      <c r="U15" s="268">
        <f t="shared" ref="U15:U44" si="3">Q15-S15</f>
        <v>1525393</v>
      </c>
    </row>
    <row r="16" spans="1:43" x14ac:dyDescent="0.25">
      <c r="B16" s="113" t="s">
        <v>65</v>
      </c>
      <c r="C16" s="268">
        <v>2383995</v>
      </c>
      <c r="D16" s="118"/>
      <c r="E16" s="280">
        <f t="shared" si="0"/>
        <v>1405058</v>
      </c>
      <c r="F16" s="125">
        <f t="shared" si="1"/>
        <v>181782</v>
      </c>
      <c r="G16" s="125">
        <v>34777</v>
      </c>
      <c r="H16" s="125">
        <v>147005</v>
      </c>
      <c r="I16" s="125"/>
      <c r="J16" s="125">
        <v>1223276</v>
      </c>
      <c r="K16" s="125">
        <v>8810</v>
      </c>
      <c r="L16" s="125">
        <v>203141</v>
      </c>
      <c r="M16" s="125">
        <v>1011325</v>
      </c>
      <c r="N16" s="125">
        <v>639760</v>
      </c>
      <c r="O16" s="281">
        <f t="shared" si="2"/>
        <v>583516</v>
      </c>
      <c r="P16" s="125"/>
      <c r="Q16" s="268">
        <v>978937</v>
      </c>
      <c r="R16" s="118"/>
      <c r="S16" s="268">
        <v>590651</v>
      </c>
      <c r="T16" s="118"/>
      <c r="U16" s="268">
        <f t="shared" si="3"/>
        <v>388286</v>
      </c>
    </row>
    <row r="17" spans="2:21" x14ac:dyDescent="0.25">
      <c r="B17" s="113" t="s">
        <v>1</v>
      </c>
      <c r="C17" s="268">
        <v>1728386</v>
      </c>
      <c r="D17" s="118"/>
      <c r="E17" s="280">
        <f t="shared" si="0"/>
        <v>1024519</v>
      </c>
      <c r="F17" s="125">
        <f t="shared" si="1"/>
        <v>126478</v>
      </c>
      <c r="G17" s="125">
        <v>24509</v>
      </c>
      <c r="H17" s="125">
        <v>101969</v>
      </c>
      <c r="I17" s="125"/>
      <c r="J17" s="125">
        <v>898041</v>
      </c>
      <c r="K17" s="125">
        <v>3992</v>
      </c>
      <c r="L17" s="125">
        <v>138991</v>
      </c>
      <c r="M17" s="125">
        <v>755058</v>
      </c>
      <c r="N17" s="125">
        <v>484395</v>
      </c>
      <c r="O17" s="281">
        <f t="shared" si="2"/>
        <v>413646</v>
      </c>
      <c r="P17" s="125"/>
      <c r="Q17" s="268">
        <v>703867</v>
      </c>
      <c r="R17" s="118"/>
      <c r="S17" s="268">
        <v>424275</v>
      </c>
      <c r="T17" s="118"/>
      <c r="U17" s="268">
        <f t="shared" si="3"/>
        <v>279592</v>
      </c>
    </row>
    <row r="18" spans="2:21" x14ac:dyDescent="0.25">
      <c r="B18" s="231" t="s">
        <v>33</v>
      </c>
      <c r="C18" s="268">
        <v>477239</v>
      </c>
      <c r="D18" s="118"/>
      <c r="E18" s="280">
        <f t="shared" si="0"/>
        <v>260405</v>
      </c>
      <c r="F18" s="125">
        <f t="shared" si="1"/>
        <v>30839</v>
      </c>
      <c r="G18" s="125">
        <v>6028</v>
      </c>
      <c r="H18" s="125">
        <v>24811</v>
      </c>
      <c r="I18" s="125"/>
      <c r="J18" s="125">
        <v>229566</v>
      </c>
      <c r="K18" s="125">
        <v>685</v>
      </c>
      <c r="L18" s="125">
        <v>24195</v>
      </c>
      <c r="M18" s="125">
        <v>204686</v>
      </c>
      <c r="N18" s="125">
        <v>187703</v>
      </c>
      <c r="O18" s="281">
        <f t="shared" si="2"/>
        <v>41863</v>
      </c>
      <c r="P18" s="125"/>
      <c r="Q18" s="268">
        <v>216834</v>
      </c>
      <c r="R18" s="118"/>
      <c r="S18" s="268">
        <v>140676</v>
      </c>
      <c r="T18" s="118"/>
      <c r="U18" s="268">
        <f t="shared" si="3"/>
        <v>76158</v>
      </c>
    </row>
    <row r="19" spans="2:21" x14ac:dyDescent="0.25">
      <c r="B19" s="231" t="s">
        <v>34</v>
      </c>
      <c r="C19" s="268">
        <v>480976</v>
      </c>
      <c r="D19" s="118"/>
      <c r="E19" s="280">
        <f t="shared" ref="E19:U19" si="4">SUM(E21:E44)</f>
        <v>263495</v>
      </c>
      <c r="F19" s="125">
        <f t="shared" si="4"/>
        <v>30975</v>
      </c>
      <c r="G19" s="125">
        <f t="shared" si="4"/>
        <v>6056</v>
      </c>
      <c r="H19" s="125">
        <f t="shared" si="4"/>
        <v>24919</v>
      </c>
      <c r="I19" s="125"/>
      <c r="J19" s="125">
        <f t="shared" si="4"/>
        <v>232520</v>
      </c>
      <c r="K19" s="125">
        <f t="shared" si="4"/>
        <v>690</v>
      </c>
      <c r="L19" s="125">
        <f t="shared" si="4"/>
        <v>24555</v>
      </c>
      <c r="M19" s="125">
        <f t="shared" si="4"/>
        <v>207275</v>
      </c>
      <c r="N19" s="125">
        <f t="shared" si="4"/>
        <v>188559</v>
      </c>
      <c r="O19" s="281">
        <f t="shared" si="4"/>
        <v>43961</v>
      </c>
      <c r="P19" s="125"/>
      <c r="Q19" s="268">
        <f t="shared" si="4"/>
        <v>217481</v>
      </c>
      <c r="R19" s="118"/>
      <c r="S19" s="268">
        <f t="shared" si="4"/>
        <v>140916</v>
      </c>
      <c r="T19" s="118"/>
      <c r="U19" s="268">
        <f t="shared" si="4"/>
        <v>76565</v>
      </c>
    </row>
    <row r="20" spans="2:21" x14ac:dyDescent="0.25">
      <c r="B20" s="231" t="s">
        <v>35</v>
      </c>
      <c r="C20" s="269">
        <v>3737</v>
      </c>
      <c r="D20" s="118"/>
      <c r="E20" s="282">
        <f t="shared" ref="E20:U20" si="5">E19-E18</f>
        <v>3090</v>
      </c>
      <c r="F20" s="283">
        <f t="shared" si="5"/>
        <v>136</v>
      </c>
      <c r="G20" s="283">
        <f t="shared" si="5"/>
        <v>28</v>
      </c>
      <c r="H20" s="283">
        <f t="shared" si="5"/>
        <v>108</v>
      </c>
      <c r="I20" s="283"/>
      <c r="J20" s="283">
        <f t="shared" si="5"/>
        <v>2954</v>
      </c>
      <c r="K20" s="283">
        <f t="shared" si="5"/>
        <v>5</v>
      </c>
      <c r="L20" s="283">
        <f t="shared" si="5"/>
        <v>360</v>
      </c>
      <c r="M20" s="283">
        <f t="shared" si="5"/>
        <v>2589</v>
      </c>
      <c r="N20" s="283">
        <f t="shared" si="5"/>
        <v>856</v>
      </c>
      <c r="O20" s="284">
        <f t="shared" si="5"/>
        <v>2098</v>
      </c>
      <c r="P20" s="125"/>
      <c r="Q20" s="269">
        <f t="shared" si="5"/>
        <v>647</v>
      </c>
      <c r="R20" s="118"/>
      <c r="S20" s="269">
        <f t="shared" si="5"/>
        <v>240</v>
      </c>
      <c r="T20" s="118"/>
      <c r="U20" s="269">
        <f t="shared" si="5"/>
        <v>407</v>
      </c>
    </row>
    <row r="21" spans="2:21" x14ac:dyDescent="0.25">
      <c r="B21" s="114" t="s">
        <v>2</v>
      </c>
      <c r="C21" s="267">
        <v>13780</v>
      </c>
      <c r="D21" s="118"/>
      <c r="E21" s="277">
        <f t="shared" si="0"/>
        <v>6545</v>
      </c>
      <c r="F21" s="278">
        <f t="shared" si="1"/>
        <v>1018</v>
      </c>
      <c r="G21" s="278">
        <v>186</v>
      </c>
      <c r="H21" s="278">
        <v>832</v>
      </c>
      <c r="I21" s="278"/>
      <c r="J21" s="278">
        <v>5527</v>
      </c>
      <c r="K21" s="278">
        <v>13</v>
      </c>
      <c r="L21" s="278">
        <v>633</v>
      </c>
      <c r="M21" s="278">
        <v>4881</v>
      </c>
      <c r="N21" s="278">
        <v>4393</v>
      </c>
      <c r="O21" s="279">
        <f t="shared" si="2"/>
        <v>1134</v>
      </c>
      <c r="P21" s="125"/>
      <c r="Q21" s="267">
        <v>7235</v>
      </c>
      <c r="R21" s="118"/>
      <c r="S21" s="267">
        <v>5214</v>
      </c>
      <c r="T21" s="118"/>
      <c r="U21" s="267">
        <f t="shared" si="3"/>
        <v>2021</v>
      </c>
    </row>
    <row r="22" spans="2:21" x14ac:dyDescent="0.25">
      <c r="B22" s="114" t="s">
        <v>3</v>
      </c>
      <c r="C22" s="268">
        <v>12313</v>
      </c>
      <c r="D22" s="118"/>
      <c r="E22" s="280">
        <f t="shared" si="0"/>
        <v>6311</v>
      </c>
      <c r="F22" s="125">
        <f t="shared" si="1"/>
        <v>719</v>
      </c>
      <c r="G22" s="125">
        <v>121</v>
      </c>
      <c r="H22" s="125">
        <v>598</v>
      </c>
      <c r="I22" s="125"/>
      <c r="J22" s="125">
        <v>5592</v>
      </c>
      <c r="K22" s="125">
        <v>21</v>
      </c>
      <c r="L22" s="125">
        <v>575</v>
      </c>
      <c r="M22" s="125">
        <v>4996</v>
      </c>
      <c r="N22" s="125">
        <v>4571</v>
      </c>
      <c r="O22" s="281">
        <f t="shared" si="2"/>
        <v>1021</v>
      </c>
      <c r="P22" s="125"/>
      <c r="Q22" s="268">
        <v>6002</v>
      </c>
      <c r="R22" s="118"/>
      <c r="S22" s="268">
        <v>4298</v>
      </c>
      <c r="T22" s="118"/>
      <c r="U22" s="268">
        <f t="shared" si="3"/>
        <v>1704</v>
      </c>
    </row>
    <row r="23" spans="2:21" x14ac:dyDescent="0.25">
      <c r="B23" s="114" t="s">
        <v>4</v>
      </c>
      <c r="C23" s="268">
        <v>27989</v>
      </c>
      <c r="D23" s="118"/>
      <c r="E23" s="280">
        <f t="shared" si="0"/>
        <v>14382</v>
      </c>
      <c r="F23" s="125">
        <f t="shared" si="1"/>
        <v>1369</v>
      </c>
      <c r="G23" s="125">
        <v>317</v>
      </c>
      <c r="H23" s="125">
        <v>1052</v>
      </c>
      <c r="I23" s="125"/>
      <c r="J23" s="125">
        <v>13013</v>
      </c>
      <c r="K23" s="125">
        <v>62</v>
      </c>
      <c r="L23" s="125">
        <v>1296</v>
      </c>
      <c r="M23" s="125">
        <v>11655</v>
      </c>
      <c r="N23" s="125">
        <v>10631</v>
      </c>
      <c r="O23" s="281">
        <f t="shared" si="2"/>
        <v>2382</v>
      </c>
      <c r="P23" s="125"/>
      <c r="Q23" s="268">
        <v>13607</v>
      </c>
      <c r="R23" s="118"/>
      <c r="S23" s="268">
        <v>9003</v>
      </c>
      <c r="T23" s="118"/>
      <c r="U23" s="268">
        <f t="shared" si="3"/>
        <v>4604</v>
      </c>
    </row>
    <row r="24" spans="2:21" x14ac:dyDescent="0.25">
      <c r="B24" s="114" t="s">
        <v>36</v>
      </c>
      <c r="C24" s="268">
        <v>17680</v>
      </c>
      <c r="D24" s="118"/>
      <c r="E24" s="280">
        <f t="shared" si="0"/>
        <v>9584</v>
      </c>
      <c r="F24" s="125">
        <f t="shared" si="1"/>
        <v>918</v>
      </c>
      <c r="G24" s="125">
        <v>179</v>
      </c>
      <c r="H24" s="125">
        <v>739</v>
      </c>
      <c r="I24" s="125"/>
      <c r="J24" s="125">
        <v>8666</v>
      </c>
      <c r="K24" s="125">
        <v>36</v>
      </c>
      <c r="L24" s="125">
        <v>833</v>
      </c>
      <c r="M24" s="125">
        <v>7797</v>
      </c>
      <c r="N24" s="125">
        <v>7244</v>
      </c>
      <c r="O24" s="281">
        <f t="shared" si="2"/>
        <v>1422</v>
      </c>
      <c r="P24" s="125"/>
      <c r="Q24" s="268">
        <v>8096</v>
      </c>
      <c r="R24" s="118"/>
      <c r="S24" s="268">
        <v>5230</v>
      </c>
      <c r="T24" s="118"/>
      <c r="U24" s="268">
        <f t="shared" si="3"/>
        <v>2866</v>
      </c>
    </row>
    <row r="25" spans="2:21" x14ac:dyDescent="0.25">
      <c r="B25" s="114" t="s">
        <v>37</v>
      </c>
      <c r="C25" s="268">
        <v>28260</v>
      </c>
      <c r="D25" s="118"/>
      <c r="E25" s="280">
        <f t="shared" si="0"/>
        <v>15799</v>
      </c>
      <c r="F25" s="125">
        <f t="shared" si="1"/>
        <v>1932</v>
      </c>
      <c r="G25" s="125">
        <v>348</v>
      </c>
      <c r="H25" s="125">
        <v>1584</v>
      </c>
      <c r="I25" s="125"/>
      <c r="J25" s="125">
        <v>13867</v>
      </c>
      <c r="K25" s="125">
        <v>37</v>
      </c>
      <c r="L25" s="125">
        <v>1384</v>
      </c>
      <c r="M25" s="125">
        <v>12446</v>
      </c>
      <c r="N25" s="125">
        <v>11910</v>
      </c>
      <c r="O25" s="281">
        <f t="shared" si="2"/>
        <v>1957</v>
      </c>
      <c r="P25" s="125"/>
      <c r="Q25" s="268">
        <v>12461</v>
      </c>
      <c r="R25" s="118"/>
      <c r="S25" s="268">
        <v>8321</v>
      </c>
      <c r="T25" s="118"/>
      <c r="U25" s="268">
        <f t="shared" si="3"/>
        <v>4140</v>
      </c>
    </row>
    <row r="26" spans="2:21" x14ac:dyDescent="0.25">
      <c r="B26" s="114" t="s">
        <v>38</v>
      </c>
      <c r="C26" s="268">
        <v>18997</v>
      </c>
      <c r="D26" s="118"/>
      <c r="E26" s="280">
        <f t="shared" si="0"/>
        <v>10327</v>
      </c>
      <c r="F26" s="125">
        <f t="shared" si="1"/>
        <v>946</v>
      </c>
      <c r="G26" s="125">
        <v>212</v>
      </c>
      <c r="H26" s="125">
        <v>734</v>
      </c>
      <c r="I26" s="125"/>
      <c r="J26" s="125">
        <v>9381</v>
      </c>
      <c r="K26" s="125">
        <v>53</v>
      </c>
      <c r="L26" s="125">
        <v>763</v>
      </c>
      <c r="M26" s="125">
        <v>8565</v>
      </c>
      <c r="N26" s="125">
        <v>7813</v>
      </c>
      <c r="O26" s="281">
        <f t="shared" si="2"/>
        <v>1568</v>
      </c>
      <c r="P26" s="125"/>
      <c r="Q26" s="268">
        <v>8670</v>
      </c>
      <c r="R26" s="118"/>
      <c r="S26" s="268">
        <v>5327</v>
      </c>
      <c r="T26" s="118"/>
      <c r="U26" s="268">
        <f t="shared" si="3"/>
        <v>3343</v>
      </c>
    </row>
    <row r="27" spans="2:21" x14ac:dyDescent="0.25">
      <c r="B27" s="114" t="s">
        <v>5</v>
      </c>
      <c r="C27" s="268">
        <v>11188</v>
      </c>
      <c r="D27" s="118"/>
      <c r="E27" s="280">
        <f t="shared" si="0"/>
        <v>5752</v>
      </c>
      <c r="F27" s="125">
        <f t="shared" si="1"/>
        <v>953</v>
      </c>
      <c r="G27" s="125">
        <v>175</v>
      </c>
      <c r="H27" s="125">
        <v>778</v>
      </c>
      <c r="I27" s="125"/>
      <c r="J27" s="125">
        <v>4799</v>
      </c>
      <c r="K27" s="125">
        <v>5</v>
      </c>
      <c r="L27" s="125">
        <v>610</v>
      </c>
      <c r="M27" s="125">
        <v>4184</v>
      </c>
      <c r="N27" s="125">
        <v>4089</v>
      </c>
      <c r="O27" s="281">
        <f t="shared" si="2"/>
        <v>710</v>
      </c>
      <c r="P27" s="125"/>
      <c r="Q27" s="268">
        <v>5436</v>
      </c>
      <c r="R27" s="118"/>
      <c r="S27" s="268">
        <v>3748</v>
      </c>
      <c r="T27" s="118"/>
      <c r="U27" s="268">
        <f t="shared" si="3"/>
        <v>1688</v>
      </c>
    </row>
    <row r="28" spans="2:21" x14ac:dyDescent="0.25">
      <c r="B28" s="114" t="s">
        <v>39</v>
      </c>
      <c r="C28" s="268">
        <v>14126</v>
      </c>
      <c r="D28" s="118"/>
      <c r="E28" s="280">
        <f t="shared" si="0"/>
        <v>7401</v>
      </c>
      <c r="F28" s="125">
        <f t="shared" si="1"/>
        <v>622</v>
      </c>
      <c r="G28" s="125">
        <v>121</v>
      </c>
      <c r="H28" s="125">
        <v>501</v>
      </c>
      <c r="I28" s="125"/>
      <c r="J28" s="125">
        <v>6779</v>
      </c>
      <c r="K28" s="125">
        <v>37</v>
      </c>
      <c r="L28" s="125">
        <v>658</v>
      </c>
      <c r="M28" s="125">
        <v>6084</v>
      </c>
      <c r="N28" s="125">
        <v>5149</v>
      </c>
      <c r="O28" s="281">
        <f t="shared" si="2"/>
        <v>1630</v>
      </c>
      <c r="P28" s="125"/>
      <c r="Q28" s="268">
        <v>6725</v>
      </c>
      <c r="R28" s="118"/>
      <c r="S28" s="268">
        <v>4405</v>
      </c>
      <c r="T28" s="118"/>
      <c r="U28" s="268">
        <f t="shared" si="3"/>
        <v>2320</v>
      </c>
    </row>
    <row r="29" spans="2:21" x14ac:dyDescent="0.25">
      <c r="B29" s="114" t="s">
        <v>6</v>
      </c>
      <c r="C29" s="268">
        <v>32911</v>
      </c>
      <c r="D29" s="118"/>
      <c r="E29" s="280">
        <f t="shared" si="0"/>
        <v>16538</v>
      </c>
      <c r="F29" s="125">
        <f t="shared" si="1"/>
        <v>2209</v>
      </c>
      <c r="G29" s="125">
        <v>479</v>
      </c>
      <c r="H29" s="125">
        <v>1730</v>
      </c>
      <c r="I29" s="125"/>
      <c r="J29" s="125">
        <v>14329</v>
      </c>
      <c r="K29" s="125">
        <v>29</v>
      </c>
      <c r="L29" s="125">
        <v>1550</v>
      </c>
      <c r="M29" s="125">
        <v>12750</v>
      </c>
      <c r="N29" s="125">
        <v>11095</v>
      </c>
      <c r="O29" s="281">
        <f t="shared" si="2"/>
        <v>3234</v>
      </c>
      <c r="P29" s="125"/>
      <c r="Q29" s="268">
        <v>16373</v>
      </c>
      <c r="R29" s="118"/>
      <c r="S29" s="268">
        <v>11572</v>
      </c>
      <c r="T29" s="118"/>
      <c r="U29" s="268">
        <f t="shared" si="3"/>
        <v>4801</v>
      </c>
    </row>
    <row r="30" spans="2:21" x14ac:dyDescent="0.25">
      <c r="B30" s="114" t="s">
        <v>40</v>
      </c>
      <c r="C30" s="268">
        <v>19370</v>
      </c>
      <c r="D30" s="118"/>
      <c r="E30" s="280">
        <f t="shared" si="0"/>
        <v>10100</v>
      </c>
      <c r="F30" s="125">
        <f t="shared" si="1"/>
        <v>1084</v>
      </c>
      <c r="G30" s="125">
        <v>225</v>
      </c>
      <c r="H30" s="125">
        <v>859</v>
      </c>
      <c r="I30" s="125"/>
      <c r="J30" s="125">
        <v>9016</v>
      </c>
      <c r="K30" s="125">
        <v>35</v>
      </c>
      <c r="L30" s="125">
        <v>853</v>
      </c>
      <c r="M30" s="125">
        <v>8128</v>
      </c>
      <c r="N30" s="125">
        <v>7532</v>
      </c>
      <c r="O30" s="281">
        <f t="shared" si="2"/>
        <v>1484</v>
      </c>
      <c r="P30" s="125"/>
      <c r="Q30" s="268">
        <v>9270</v>
      </c>
      <c r="R30" s="118"/>
      <c r="S30" s="268">
        <v>6433</v>
      </c>
      <c r="T30" s="118"/>
      <c r="U30" s="268">
        <f t="shared" si="3"/>
        <v>2837</v>
      </c>
    </row>
    <row r="31" spans="2:21" x14ac:dyDescent="0.25">
      <c r="B31" s="114" t="s">
        <v>7</v>
      </c>
      <c r="C31" s="268">
        <v>13652</v>
      </c>
      <c r="D31" s="118"/>
      <c r="E31" s="280">
        <f t="shared" si="0"/>
        <v>7167</v>
      </c>
      <c r="F31" s="125">
        <f t="shared" si="1"/>
        <v>900</v>
      </c>
      <c r="G31" s="125">
        <v>145</v>
      </c>
      <c r="H31" s="125">
        <v>755</v>
      </c>
      <c r="I31" s="125"/>
      <c r="J31" s="125">
        <v>6267</v>
      </c>
      <c r="K31" s="125">
        <v>18</v>
      </c>
      <c r="L31" s="125">
        <v>748</v>
      </c>
      <c r="M31" s="125">
        <v>5501</v>
      </c>
      <c r="N31" s="125">
        <v>5247</v>
      </c>
      <c r="O31" s="281">
        <f t="shared" si="2"/>
        <v>1020</v>
      </c>
      <c r="P31" s="125"/>
      <c r="Q31" s="268">
        <v>6485</v>
      </c>
      <c r="R31" s="118"/>
      <c r="S31" s="268">
        <v>3988</v>
      </c>
      <c r="T31" s="118"/>
      <c r="U31" s="268">
        <f t="shared" si="3"/>
        <v>2497</v>
      </c>
    </row>
    <row r="32" spans="2:21" x14ac:dyDescent="0.25">
      <c r="B32" s="114" t="s">
        <v>8</v>
      </c>
      <c r="C32" s="268">
        <v>16234</v>
      </c>
      <c r="D32" s="118"/>
      <c r="E32" s="280">
        <f t="shared" si="0"/>
        <v>9626</v>
      </c>
      <c r="F32" s="125">
        <f t="shared" si="1"/>
        <v>1191</v>
      </c>
      <c r="G32" s="125">
        <v>241</v>
      </c>
      <c r="H32" s="125">
        <v>950</v>
      </c>
      <c r="I32" s="125"/>
      <c r="J32" s="125">
        <v>8435</v>
      </c>
      <c r="K32" s="125">
        <v>19</v>
      </c>
      <c r="L32" s="125">
        <v>963</v>
      </c>
      <c r="M32" s="125">
        <v>7453</v>
      </c>
      <c r="N32" s="125">
        <v>6627</v>
      </c>
      <c r="O32" s="281">
        <f t="shared" si="2"/>
        <v>1808</v>
      </c>
      <c r="P32" s="125"/>
      <c r="Q32" s="268">
        <v>6608</v>
      </c>
      <c r="R32" s="118"/>
      <c r="S32" s="268">
        <v>3873</v>
      </c>
      <c r="T32" s="118"/>
      <c r="U32" s="268">
        <f t="shared" si="3"/>
        <v>2735</v>
      </c>
    </row>
    <row r="33" spans="1:21" x14ac:dyDescent="0.25">
      <c r="B33" s="114" t="s">
        <v>41</v>
      </c>
      <c r="C33" s="268">
        <v>17299</v>
      </c>
      <c r="D33" s="118"/>
      <c r="E33" s="280">
        <f t="shared" si="0"/>
        <v>9538</v>
      </c>
      <c r="F33" s="125">
        <f t="shared" si="1"/>
        <v>987</v>
      </c>
      <c r="G33" s="125">
        <v>207</v>
      </c>
      <c r="H33" s="125">
        <v>780</v>
      </c>
      <c r="I33" s="125"/>
      <c r="J33" s="125">
        <v>8551</v>
      </c>
      <c r="K33" s="125">
        <v>53</v>
      </c>
      <c r="L33" s="125">
        <v>707</v>
      </c>
      <c r="M33" s="125">
        <v>7791</v>
      </c>
      <c r="N33" s="125">
        <v>6933</v>
      </c>
      <c r="O33" s="281">
        <f t="shared" si="2"/>
        <v>1618</v>
      </c>
      <c r="P33" s="125"/>
      <c r="Q33" s="268">
        <v>7761</v>
      </c>
      <c r="R33" s="118"/>
      <c r="S33" s="268">
        <v>4898</v>
      </c>
      <c r="T33" s="118"/>
      <c r="U33" s="268">
        <f t="shared" si="3"/>
        <v>2863</v>
      </c>
    </row>
    <row r="34" spans="1:21" x14ac:dyDescent="0.25">
      <c r="B34" s="114" t="s">
        <v>9</v>
      </c>
      <c r="C34" s="268">
        <v>38372</v>
      </c>
      <c r="D34" s="118"/>
      <c r="E34" s="280">
        <f t="shared" si="0"/>
        <v>23999</v>
      </c>
      <c r="F34" s="125">
        <f t="shared" si="1"/>
        <v>1924</v>
      </c>
      <c r="G34" s="125">
        <v>425</v>
      </c>
      <c r="H34" s="125">
        <v>1499</v>
      </c>
      <c r="I34" s="125"/>
      <c r="J34" s="125">
        <v>22075</v>
      </c>
      <c r="K34" s="125">
        <v>67</v>
      </c>
      <c r="L34" s="125">
        <v>2294</v>
      </c>
      <c r="M34" s="125">
        <v>19714</v>
      </c>
      <c r="N34" s="125">
        <v>17389</v>
      </c>
      <c r="O34" s="281">
        <f t="shared" si="2"/>
        <v>4686</v>
      </c>
      <c r="P34" s="125"/>
      <c r="Q34" s="268">
        <v>14373</v>
      </c>
      <c r="R34" s="118"/>
      <c r="S34" s="268">
        <v>7742</v>
      </c>
      <c r="T34" s="118"/>
      <c r="U34" s="268">
        <f t="shared" si="3"/>
        <v>6631</v>
      </c>
    </row>
    <row r="35" spans="1:21" x14ac:dyDescent="0.25">
      <c r="B35" s="114" t="s">
        <v>10</v>
      </c>
      <c r="C35" s="268">
        <v>32579</v>
      </c>
      <c r="D35" s="118"/>
      <c r="E35" s="280">
        <f t="shared" si="0"/>
        <v>17687</v>
      </c>
      <c r="F35" s="125">
        <f t="shared" si="1"/>
        <v>2958</v>
      </c>
      <c r="G35" s="125">
        <v>530</v>
      </c>
      <c r="H35" s="125">
        <v>2428</v>
      </c>
      <c r="I35" s="125"/>
      <c r="J35" s="125">
        <v>14729</v>
      </c>
      <c r="K35" s="125">
        <v>18</v>
      </c>
      <c r="L35" s="125">
        <v>1956</v>
      </c>
      <c r="M35" s="125">
        <v>12755</v>
      </c>
      <c r="N35" s="125">
        <v>12517</v>
      </c>
      <c r="O35" s="281">
        <f t="shared" si="2"/>
        <v>2212</v>
      </c>
      <c r="P35" s="125"/>
      <c r="Q35" s="268">
        <v>14892</v>
      </c>
      <c r="R35" s="118"/>
      <c r="S35" s="268">
        <v>8904</v>
      </c>
      <c r="T35" s="118"/>
      <c r="U35" s="268">
        <f t="shared" si="3"/>
        <v>5988</v>
      </c>
    </row>
    <row r="36" spans="1:21" x14ac:dyDescent="0.25">
      <c r="B36" s="114" t="s">
        <v>42</v>
      </c>
      <c r="C36" s="268">
        <v>11669</v>
      </c>
      <c r="D36" s="118"/>
      <c r="E36" s="280">
        <f t="shared" si="0"/>
        <v>6630</v>
      </c>
      <c r="F36" s="125">
        <f t="shared" si="1"/>
        <v>836</v>
      </c>
      <c r="G36" s="125">
        <v>135</v>
      </c>
      <c r="H36" s="125">
        <v>701</v>
      </c>
      <c r="I36" s="125"/>
      <c r="J36" s="125">
        <v>5794</v>
      </c>
      <c r="K36" s="125">
        <v>30</v>
      </c>
      <c r="L36" s="125">
        <v>464</v>
      </c>
      <c r="M36" s="125">
        <v>5300</v>
      </c>
      <c r="N36" s="125">
        <v>5005</v>
      </c>
      <c r="O36" s="281">
        <f t="shared" si="2"/>
        <v>789</v>
      </c>
      <c r="P36" s="125"/>
      <c r="Q36" s="268">
        <v>5039</v>
      </c>
      <c r="R36" s="118"/>
      <c r="S36" s="268">
        <v>3362</v>
      </c>
      <c r="T36" s="118"/>
      <c r="U36" s="268">
        <f t="shared" si="3"/>
        <v>1677</v>
      </c>
    </row>
    <row r="37" spans="1:21" x14ac:dyDescent="0.25">
      <c r="B37" s="114" t="s">
        <v>43</v>
      </c>
      <c r="C37" s="268">
        <v>29727</v>
      </c>
      <c r="D37" s="118"/>
      <c r="E37" s="280">
        <f t="shared" si="0"/>
        <v>14585</v>
      </c>
      <c r="F37" s="125">
        <f t="shared" si="1"/>
        <v>1873</v>
      </c>
      <c r="G37" s="125">
        <v>373</v>
      </c>
      <c r="H37" s="125">
        <v>1500</v>
      </c>
      <c r="I37" s="125"/>
      <c r="J37" s="125">
        <v>12712</v>
      </c>
      <c r="K37" s="125">
        <v>16</v>
      </c>
      <c r="L37" s="125">
        <v>1402</v>
      </c>
      <c r="M37" s="125">
        <v>11294</v>
      </c>
      <c r="N37" s="125">
        <v>10258</v>
      </c>
      <c r="O37" s="281">
        <f t="shared" si="2"/>
        <v>2454</v>
      </c>
      <c r="P37" s="125"/>
      <c r="Q37" s="268">
        <v>15142</v>
      </c>
      <c r="R37" s="118"/>
      <c r="S37" s="268">
        <v>10522</v>
      </c>
      <c r="T37" s="118"/>
      <c r="U37" s="268">
        <f t="shared" si="3"/>
        <v>4620</v>
      </c>
    </row>
    <row r="38" spans="1:21" x14ac:dyDescent="0.25">
      <c r="B38" s="114" t="s">
        <v>44</v>
      </c>
      <c r="C38" s="268">
        <v>16768</v>
      </c>
      <c r="D38" s="118"/>
      <c r="E38" s="280">
        <f t="shared" si="0"/>
        <v>11661</v>
      </c>
      <c r="F38" s="125">
        <f t="shared" si="1"/>
        <v>971</v>
      </c>
      <c r="G38" s="125">
        <v>207</v>
      </c>
      <c r="H38" s="125">
        <v>764</v>
      </c>
      <c r="I38" s="125"/>
      <c r="J38" s="125">
        <v>10690</v>
      </c>
      <c r="K38" s="125">
        <v>20</v>
      </c>
      <c r="L38" s="125">
        <v>1316</v>
      </c>
      <c r="M38" s="125">
        <v>9354</v>
      </c>
      <c r="N38" s="125">
        <v>6766</v>
      </c>
      <c r="O38" s="281">
        <f t="shared" si="2"/>
        <v>3924</v>
      </c>
      <c r="P38" s="125"/>
      <c r="Q38" s="268">
        <v>5107</v>
      </c>
      <c r="R38" s="118"/>
      <c r="S38" s="268">
        <v>2586</v>
      </c>
      <c r="T38" s="118"/>
      <c r="U38" s="268">
        <f t="shared" si="3"/>
        <v>2521</v>
      </c>
    </row>
    <row r="39" spans="1:21" x14ac:dyDescent="0.25">
      <c r="B39" s="114" t="s">
        <v>11</v>
      </c>
      <c r="C39" s="268">
        <v>24960</v>
      </c>
      <c r="D39" s="118"/>
      <c r="E39" s="280">
        <f t="shared" si="0"/>
        <v>13427</v>
      </c>
      <c r="F39" s="125">
        <f t="shared" si="1"/>
        <v>1758</v>
      </c>
      <c r="G39" s="125">
        <v>300</v>
      </c>
      <c r="H39" s="125">
        <v>1458</v>
      </c>
      <c r="I39" s="125"/>
      <c r="J39" s="125">
        <v>11669</v>
      </c>
      <c r="K39" s="125">
        <v>18</v>
      </c>
      <c r="L39" s="125">
        <v>1233</v>
      </c>
      <c r="M39" s="125">
        <v>10418</v>
      </c>
      <c r="N39" s="125">
        <v>9903</v>
      </c>
      <c r="O39" s="281">
        <f t="shared" si="2"/>
        <v>1766</v>
      </c>
      <c r="P39" s="125"/>
      <c r="Q39" s="268">
        <v>11533</v>
      </c>
      <c r="R39" s="118"/>
      <c r="S39" s="268">
        <v>8119</v>
      </c>
      <c r="T39" s="118"/>
      <c r="U39" s="268">
        <f t="shared" si="3"/>
        <v>3414</v>
      </c>
    </row>
    <row r="40" spans="1:21" x14ac:dyDescent="0.25">
      <c r="B40" s="114" t="s">
        <v>45</v>
      </c>
      <c r="C40" s="268">
        <v>18338</v>
      </c>
      <c r="D40" s="118"/>
      <c r="E40" s="280">
        <f t="shared" si="0"/>
        <v>10939</v>
      </c>
      <c r="F40" s="125">
        <f t="shared" si="1"/>
        <v>1930</v>
      </c>
      <c r="G40" s="125">
        <v>409</v>
      </c>
      <c r="H40" s="125">
        <v>1521</v>
      </c>
      <c r="I40" s="125"/>
      <c r="J40" s="125">
        <v>9009</v>
      </c>
      <c r="K40" s="125">
        <v>17</v>
      </c>
      <c r="L40" s="125">
        <v>1251</v>
      </c>
      <c r="M40" s="125">
        <v>7741</v>
      </c>
      <c r="N40" s="125">
        <v>7188</v>
      </c>
      <c r="O40" s="281">
        <f t="shared" si="2"/>
        <v>1821</v>
      </c>
      <c r="P40" s="125"/>
      <c r="Q40" s="268">
        <v>7399</v>
      </c>
      <c r="R40" s="118"/>
      <c r="S40" s="268">
        <v>3763</v>
      </c>
      <c r="T40" s="118"/>
      <c r="U40" s="268">
        <f t="shared" si="3"/>
        <v>3636</v>
      </c>
    </row>
    <row r="41" spans="1:21" x14ac:dyDescent="0.25">
      <c r="B41" s="114" t="s">
        <v>46</v>
      </c>
      <c r="C41" s="268">
        <v>11591</v>
      </c>
      <c r="D41" s="118"/>
      <c r="E41" s="280">
        <f t="shared" si="0"/>
        <v>6467</v>
      </c>
      <c r="F41" s="125">
        <f t="shared" si="1"/>
        <v>896</v>
      </c>
      <c r="G41" s="125">
        <v>149</v>
      </c>
      <c r="H41" s="125">
        <v>747</v>
      </c>
      <c r="I41" s="125"/>
      <c r="J41" s="125">
        <v>5571</v>
      </c>
      <c r="K41" s="125">
        <v>7</v>
      </c>
      <c r="L41" s="125">
        <v>519</v>
      </c>
      <c r="M41" s="125">
        <v>5045</v>
      </c>
      <c r="N41" s="125">
        <v>4925</v>
      </c>
      <c r="O41" s="281">
        <f t="shared" si="2"/>
        <v>646</v>
      </c>
      <c r="P41" s="125"/>
      <c r="Q41" s="268">
        <v>5124</v>
      </c>
      <c r="R41" s="118"/>
      <c r="S41" s="268">
        <v>3379</v>
      </c>
      <c r="T41" s="118"/>
      <c r="U41" s="268">
        <f t="shared" si="3"/>
        <v>1745</v>
      </c>
    </row>
    <row r="42" spans="1:21" x14ac:dyDescent="0.25">
      <c r="B42" s="114" t="s">
        <v>47</v>
      </c>
      <c r="C42" s="268">
        <v>10481</v>
      </c>
      <c r="D42" s="118"/>
      <c r="E42" s="280">
        <f t="shared" si="0"/>
        <v>5960</v>
      </c>
      <c r="F42" s="125">
        <f t="shared" si="1"/>
        <v>618</v>
      </c>
      <c r="G42" s="125">
        <v>116</v>
      </c>
      <c r="H42" s="125">
        <v>502</v>
      </c>
      <c r="I42" s="125"/>
      <c r="J42" s="125">
        <v>5342</v>
      </c>
      <c r="K42" s="125">
        <v>31</v>
      </c>
      <c r="L42" s="125">
        <v>432</v>
      </c>
      <c r="M42" s="125">
        <v>4879</v>
      </c>
      <c r="N42" s="125">
        <v>4499</v>
      </c>
      <c r="O42" s="281">
        <f t="shared" si="2"/>
        <v>843</v>
      </c>
      <c r="P42" s="125"/>
      <c r="Q42" s="268">
        <v>4521</v>
      </c>
      <c r="R42" s="118"/>
      <c r="S42" s="268">
        <v>2950</v>
      </c>
      <c r="T42" s="118"/>
      <c r="U42" s="268">
        <f t="shared" si="3"/>
        <v>1571</v>
      </c>
    </row>
    <row r="43" spans="1:21" x14ac:dyDescent="0.25">
      <c r="B43" s="114" t="s">
        <v>12</v>
      </c>
      <c r="C43" s="268">
        <v>28942</v>
      </c>
      <c r="D43" s="118"/>
      <c r="E43" s="280">
        <f t="shared" si="0"/>
        <v>15769</v>
      </c>
      <c r="F43" s="125">
        <f t="shared" si="1"/>
        <v>1385</v>
      </c>
      <c r="G43" s="125">
        <v>305</v>
      </c>
      <c r="H43" s="125">
        <v>1080</v>
      </c>
      <c r="I43" s="125"/>
      <c r="J43" s="125">
        <v>14384</v>
      </c>
      <c r="K43" s="125">
        <v>45</v>
      </c>
      <c r="L43" s="125">
        <v>1444</v>
      </c>
      <c r="M43" s="125">
        <v>12895</v>
      </c>
      <c r="N43" s="125">
        <v>11395</v>
      </c>
      <c r="O43" s="281">
        <f t="shared" si="2"/>
        <v>2989</v>
      </c>
      <c r="P43" s="125"/>
      <c r="Q43" s="268">
        <v>13173</v>
      </c>
      <c r="R43" s="118"/>
      <c r="S43" s="268">
        <v>8592</v>
      </c>
      <c r="T43" s="118"/>
      <c r="U43" s="268">
        <f t="shared" si="3"/>
        <v>4581</v>
      </c>
    </row>
    <row r="44" spans="1:21" x14ac:dyDescent="0.25">
      <c r="B44" s="114" t="s">
        <v>13</v>
      </c>
      <c r="C44" s="269">
        <v>13750</v>
      </c>
      <c r="D44" s="118"/>
      <c r="E44" s="282">
        <f t="shared" si="0"/>
        <v>7301</v>
      </c>
      <c r="F44" s="283">
        <f t="shared" si="1"/>
        <v>978</v>
      </c>
      <c r="G44" s="283">
        <v>151</v>
      </c>
      <c r="H44" s="283">
        <v>827</v>
      </c>
      <c r="I44" s="283"/>
      <c r="J44" s="283">
        <v>6323</v>
      </c>
      <c r="K44" s="283">
        <v>3</v>
      </c>
      <c r="L44" s="283">
        <v>671</v>
      </c>
      <c r="M44" s="283">
        <v>5649</v>
      </c>
      <c r="N44" s="283">
        <v>5480</v>
      </c>
      <c r="O44" s="284">
        <f t="shared" si="2"/>
        <v>843</v>
      </c>
      <c r="P44" s="125"/>
      <c r="Q44" s="269">
        <v>6449</v>
      </c>
      <c r="R44" s="118"/>
      <c r="S44" s="269">
        <v>4687</v>
      </c>
      <c r="T44" s="118"/>
      <c r="U44" s="269">
        <f t="shared" si="3"/>
        <v>1762</v>
      </c>
    </row>
    <row r="45" spans="1:21" x14ac:dyDescent="0.25">
      <c r="B45" s="115"/>
      <c r="C45" s="156"/>
      <c r="D45" s="156"/>
      <c r="E45" s="156"/>
      <c r="F45" s="156"/>
    </row>
    <row r="46" spans="1:21" s="41" customFormat="1" ht="12.75" x14ac:dyDescent="0.2">
      <c r="A46" s="36"/>
      <c r="B46" s="45"/>
      <c r="D46" s="24"/>
      <c r="K46" s="24"/>
      <c r="O46" s="89"/>
      <c r="R46" s="24"/>
      <c r="T46" s="24"/>
    </row>
    <row r="47" spans="1:21" s="41" customFormat="1" ht="12.75" x14ac:dyDescent="0.2">
      <c r="A47" s="36"/>
      <c r="B47" s="45"/>
      <c r="C47" s="45"/>
      <c r="D47" s="52"/>
      <c r="K47" s="24"/>
      <c r="O47" s="89"/>
      <c r="R47" s="24"/>
      <c r="T47" s="24"/>
    </row>
    <row r="48" spans="1:21" s="41" customFormat="1" ht="12.75" x14ac:dyDescent="0.2">
      <c r="A48" s="36"/>
      <c r="B48" s="45"/>
      <c r="D48" s="24"/>
      <c r="K48" s="24"/>
      <c r="O48" s="89"/>
      <c r="R48" s="24"/>
      <c r="T48" s="24"/>
    </row>
    <row r="49" spans="1:20" s="41" customFormat="1" ht="12.75" x14ac:dyDescent="0.2">
      <c r="A49" s="36"/>
      <c r="B49" s="45"/>
      <c r="D49" s="24"/>
      <c r="K49" s="24"/>
      <c r="O49" s="89"/>
      <c r="R49" s="24"/>
      <c r="T49" s="24"/>
    </row>
  </sheetData>
  <mergeCells count="8">
    <mergeCell ref="B8:I8"/>
    <mergeCell ref="C11:C12"/>
    <mergeCell ref="Q11:Q12"/>
    <mergeCell ref="S11:S12"/>
    <mergeCell ref="U11:U12"/>
    <mergeCell ref="C45:F45"/>
    <mergeCell ref="C10:U10"/>
    <mergeCell ref="E11:O11"/>
  </mergeCells>
  <conditionalFormatting sqref="C14:D14">
    <cfRule type="cellIs" dxfId="0" priority="1" operator="lessThan">
      <formula>0</formula>
    </cfRule>
  </conditionalFormatting>
  <printOptions horizontalCentered="1" verticalCentered="1"/>
  <pageMargins left="0.15748031496062992" right="0.15748031496062992" top="0.19685039370078741" bottom="0.15748031496062992" header="0.15748031496062992" footer="0.31496062992125984"/>
  <pageSetup paperSize="9" scale="85" orientation="portrait" horizontalDpi="4294967293" verticalDpi="0" r:id="rId1"/>
  <headerFooter>
    <oddHeader>&amp;CCENSOS 2011</oddHeader>
    <oddFooter>&amp;LIndivíduos Residentes&amp;CApuramento de dados à Freguesia (Base : BGRI)&amp;R&amp;P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9"/>
  <sheetViews>
    <sheetView showGridLines="0" showRowColHeaders="0" workbookViewId="0"/>
  </sheetViews>
  <sheetFormatPr defaultRowHeight="15" x14ac:dyDescent="0.25"/>
  <cols>
    <col min="1" max="1" width="12" style="121" customWidth="1"/>
    <col min="2" max="2" width="42.7109375" style="121" customWidth="1"/>
    <col min="3" max="12" width="14.7109375" style="126" customWidth="1"/>
    <col min="13" max="13" width="0.28515625" style="126" customWidth="1"/>
    <col min="14" max="14" width="14.7109375" style="126" customWidth="1"/>
    <col min="15" max="15" width="0.28515625" style="128" customWidth="1"/>
    <col min="16" max="16" width="14.7109375" style="126" customWidth="1"/>
    <col min="17" max="17" width="0.28515625" style="128" customWidth="1"/>
    <col min="18" max="18" width="14.7109375" style="126" customWidth="1"/>
    <col min="19" max="16384" width="9.140625" style="121"/>
  </cols>
  <sheetData>
    <row r="1" spans="1:40" s="41" customFormat="1" ht="12.75" x14ac:dyDescent="0.2">
      <c r="A1" s="36"/>
      <c r="B1" s="45"/>
      <c r="H1" s="24"/>
      <c r="L1" s="89"/>
      <c r="O1" s="24"/>
      <c r="Q1" s="24"/>
    </row>
    <row r="2" spans="1:40" s="41" customFormat="1" ht="12.75" x14ac:dyDescent="0.2">
      <c r="A2" s="36"/>
      <c r="B2" s="45"/>
      <c r="H2" s="24"/>
      <c r="L2" s="89"/>
      <c r="O2" s="24"/>
      <c r="Q2" s="24"/>
    </row>
    <row r="3" spans="1:40" s="41" customFormat="1" ht="12.75" x14ac:dyDescent="0.2">
      <c r="A3" s="36"/>
      <c r="B3" s="45"/>
      <c r="H3" s="24"/>
      <c r="L3" s="89"/>
      <c r="O3" s="24"/>
      <c r="Q3" s="24"/>
    </row>
    <row r="4" spans="1:40" s="41" customFormat="1" ht="12.75" x14ac:dyDescent="0.2">
      <c r="A4" s="36"/>
      <c r="B4" s="45"/>
      <c r="H4" s="24"/>
      <c r="L4" s="89"/>
      <c r="O4" s="24"/>
      <c r="Q4" s="24"/>
    </row>
    <row r="5" spans="1:40" s="41" customFormat="1" ht="12.75" x14ac:dyDescent="0.2">
      <c r="A5" s="36"/>
      <c r="B5" s="45"/>
      <c r="H5" s="24"/>
      <c r="L5" s="89"/>
      <c r="O5" s="24"/>
      <c r="Q5" s="24"/>
    </row>
    <row r="6" spans="1:40" s="41" customFormat="1" ht="12" x14ac:dyDescent="0.2">
      <c r="A6" s="37" t="s">
        <v>105</v>
      </c>
      <c r="B6" s="27" t="s">
        <v>102</v>
      </c>
      <c r="H6" s="24"/>
      <c r="L6" s="89"/>
      <c r="O6" s="24"/>
      <c r="Q6" s="24"/>
    </row>
    <row r="7" spans="1:40" s="41" customFormat="1" ht="12" x14ac:dyDescent="0.2">
      <c r="A7" s="37"/>
      <c r="B7" s="30" t="s">
        <v>112</v>
      </c>
      <c r="H7" s="24"/>
      <c r="L7" s="89"/>
      <c r="O7" s="24"/>
      <c r="Q7" s="24"/>
    </row>
    <row r="8" spans="1:40" s="41" customFormat="1" ht="12" x14ac:dyDescent="0.2">
      <c r="A8" s="37"/>
      <c r="B8" s="30"/>
      <c r="H8" s="24"/>
      <c r="L8" s="89"/>
      <c r="O8" s="24"/>
      <c r="Q8" s="24"/>
    </row>
    <row r="9" spans="1:40" s="41" customFormat="1" ht="12" x14ac:dyDescent="0.2">
      <c r="A9" s="37"/>
      <c r="B9" s="30"/>
      <c r="H9" s="24"/>
      <c r="L9" s="89"/>
      <c r="O9" s="24"/>
      <c r="Q9" s="24"/>
    </row>
    <row r="10" spans="1:40" ht="21" customHeight="1" x14ac:dyDescent="0.25"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08"/>
      <c r="T10" s="108"/>
      <c r="U10" s="108"/>
      <c r="V10" s="108"/>
      <c r="W10" s="108"/>
      <c r="X10" s="108"/>
      <c r="Y10" s="108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</row>
    <row r="11" spans="1:40" s="129" customFormat="1" ht="21" customHeight="1" x14ac:dyDescent="0.15">
      <c r="C11" s="220" t="s">
        <v>86</v>
      </c>
      <c r="D11" s="221"/>
      <c r="E11" s="227"/>
      <c r="F11" s="227"/>
      <c r="G11" s="221"/>
      <c r="H11" s="227"/>
      <c r="I11" s="227"/>
      <c r="J11" s="227"/>
      <c r="K11" s="227"/>
      <c r="L11" s="227"/>
      <c r="M11" s="130"/>
      <c r="N11" s="155" t="s">
        <v>99</v>
      </c>
      <c r="O11" s="109"/>
      <c r="P11" s="155" t="s">
        <v>87</v>
      </c>
      <c r="Q11" s="109"/>
      <c r="R11" s="155" t="s">
        <v>88</v>
      </c>
      <c r="S11" s="131"/>
      <c r="T11" s="131"/>
      <c r="U11" s="131"/>
      <c r="V11" s="131"/>
      <c r="W11" s="131"/>
      <c r="X11" s="131"/>
      <c r="Y11" s="131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</row>
    <row r="12" spans="1:40" ht="44.25" customHeight="1" x14ac:dyDescent="0.25">
      <c r="B12" s="285" t="s">
        <v>23</v>
      </c>
      <c r="C12" s="195" t="s">
        <v>15</v>
      </c>
      <c r="D12" s="272" t="s">
        <v>89</v>
      </c>
      <c r="E12" s="190" t="s">
        <v>100</v>
      </c>
      <c r="F12" s="216" t="s">
        <v>101</v>
      </c>
      <c r="G12" s="272" t="s">
        <v>90</v>
      </c>
      <c r="H12" s="190" t="s">
        <v>91</v>
      </c>
      <c r="I12" s="276" t="s">
        <v>92</v>
      </c>
      <c r="J12" s="216" t="s">
        <v>93</v>
      </c>
      <c r="K12" s="286" t="s">
        <v>94</v>
      </c>
      <c r="L12" s="287" t="s">
        <v>95</v>
      </c>
      <c r="M12" s="123"/>
      <c r="N12" s="155"/>
      <c r="O12" s="109"/>
      <c r="P12" s="155"/>
      <c r="Q12" s="109"/>
      <c r="R12" s="155"/>
    </row>
    <row r="13" spans="1:40" ht="14.25" hidden="1" customHeight="1" x14ac:dyDescent="0.25">
      <c r="C13" s="195"/>
      <c r="D13" s="272"/>
      <c r="E13" s="275"/>
      <c r="F13" s="275"/>
      <c r="G13" s="272"/>
      <c r="H13" s="275"/>
      <c r="I13" s="275"/>
      <c r="J13" s="275"/>
      <c r="K13" s="275"/>
      <c r="L13" s="275"/>
      <c r="M13" s="124"/>
      <c r="N13" s="272"/>
      <c r="O13" s="127"/>
      <c r="P13" s="272"/>
      <c r="Q13" s="127"/>
      <c r="R13" s="272"/>
    </row>
    <row r="14" spans="1:40" x14ac:dyDescent="0.25">
      <c r="B14" s="111" t="s">
        <v>0</v>
      </c>
      <c r="C14" s="199">
        <f>'Residentes act.económica N (11)'!E14/'Residentes act.económica N (11)'!C14</f>
        <v>0.55878213304806346</v>
      </c>
      <c r="D14" s="200">
        <f>'Residentes act.económica N (11)'!F14/'Residentes act.económica N (11)'!C14</f>
        <v>7.36586343107654E-2</v>
      </c>
      <c r="E14" s="200">
        <f>'Residentes act.económica N (11)'!G14/'Residentes act.económica N (11)'!F14</f>
        <v>0.18470808541484188</v>
      </c>
      <c r="F14" s="200">
        <f>'Residentes act.económica N (11)'!H14/'Residentes act.económica N (11)'!F14</f>
        <v>0.81529191458515815</v>
      </c>
      <c r="G14" s="200">
        <f>'Residentes act.económica N (11)'!J14/'Residentes act.económica N (11)'!C14</f>
        <v>0.48512349873729804</v>
      </c>
      <c r="H14" s="200">
        <f>'Residentes act.económica N (11)'!K14/'Residentes act.económica N (11)'!J14</f>
        <v>3.0584792626411113E-2</v>
      </c>
      <c r="I14" s="200">
        <f>'Residentes act.económica N (11)'!L14/'Residentes act.económica N (11)'!J14</f>
        <v>0.2647694308911771</v>
      </c>
      <c r="J14" s="200">
        <f>'Residentes act.económica N (11)'!M14/'Residentes act.económica N (11)'!J14</f>
        <v>0.70464577648241178</v>
      </c>
      <c r="K14" s="200">
        <f>'Residentes act.económica N (11)'!N14/'Residentes act.económica N (11)'!J14</f>
        <v>0.6559012489031083</v>
      </c>
      <c r="L14" s="201">
        <f>'Residentes act.económica N (11)'!O14/'Residentes act.económica N (11)'!J14</f>
        <v>0.34409875109689175</v>
      </c>
      <c r="M14" s="97"/>
      <c r="N14" s="232">
        <f>'Residentes act.económica N (11)'!Q14/'Residentes act.económica N (11)'!C14</f>
        <v>0.44121786695193654</v>
      </c>
      <c r="O14" s="105"/>
      <c r="P14" s="232">
        <f>'Residentes act.económica N (11)'!S14/'Residentes act.económica N (11)'!C14</f>
        <v>0.26019280190356925</v>
      </c>
      <c r="Q14" s="105"/>
      <c r="R14" s="232">
        <f>'Residentes act.económica N (11)'!U14/'Residentes act.económica N (11)'!C14</f>
        <v>0.18102506504836732</v>
      </c>
    </row>
    <row r="15" spans="1:40" x14ac:dyDescent="0.25">
      <c r="B15" s="113" t="s">
        <v>64</v>
      </c>
      <c r="C15" s="202">
        <f>'Residentes act.económica N (11)'!E15/'Residentes act.económica N (11)'!C15</f>
        <v>0.5582953747538536</v>
      </c>
      <c r="D15" s="97">
        <f>'Residentes act.económica N (11)'!F15/'Residentes act.económica N (11)'!C15</f>
        <v>7.3651068645872758E-2</v>
      </c>
      <c r="E15" s="97">
        <f>'Residentes act.económica N (11)'!G15/'Residentes act.económica N (11)'!F15</f>
        <v>0.18233232019102252</v>
      </c>
      <c r="F15" s="97">
        <f>'Residentes act.económica N (11)'!H15/'Residentes act.económica N (11)'!F15</f>
        <v>0.81766767980897748</v>
      </c>
      <c r="G15" s="97">
        <f>'Residentes act.económica N (11)'!J15/'Residentes act.económica N (11)'!C15</f>
        <v>0.48464430610798082</v>
      </c>
      <c r="H15" s="97">
        <f>'Residentes act.económica N (11)'!K15/'Residentes act.económica N (11)'!J15</f>
        <v>2.916810834619199E-2</v>
      </c>
      <c r="I15" s="97">
        <f>'Residentes act.económica N (11)'!L15/'Residentes act.económica N (11)'!J15</f>
        <v>0.26874440395426591</v>
      </c>
      <c r="J15" s="97">
        <f>'Residentes act.económica N (11)'!M15/'Residentes act.económica N (11)'!J15</f>
        <v>0.7020874876995421</v>
      </c>
      <c r="K15" s="97">
        <f>'Residentes act.económica N (11)'!N15/'Residentes act.económica N (11)'!J15</f>
        <v>0.64987258605019649</v>
      </c>
      <c r="L15" s="203">
        <f>'Residentes act.económica N (11)'!O15/'Residentes act.económica N (11)'!J15</f>
        <v>0.35012741394980351</v>
      </c>
      <c r="M15" s="97"/>
      <c r="N15" s="233">
        <f>'Residentes act.económica N (11)'!Q15/'Residentes act.económica N (11)'!C15</f>
        <v>0.4417046252461464</v>
      </c>
      <c r="O15" s="105"/>
      <c r="P15" s="233">
        <f>'Residentes act.económica N (11)'!S15/'Residentes act.económica N (11)'!C15</f>
        <v>0.26357736164216011</v>
      </c>
      <c r="Q15" s="105"/>
      <c r="R15" s="233">
        <f>'Residentes act.económica N (11)'!U15/'Residentes act.económica N (11)'!C15</f>
        <v>0.17812726360398626</v>
      </c>
    </row>
    <row r="16" spans="1:40" x14ac:dyDescent="0.25">
      <c r="B16" s="113" t="s">
        <v>65</v>
      </c>
      <c r="C16" s="202">
        <f>'Residentes act.económica N (11)'!E16/'Residentes act.económica N (11)'!C16</f>
        <v>0.58937120254027375</v>
      </c>
      <c r="D16" s="97">
        <f>'Residentes act.económica N (11)'!F16/'Residentes act.económica N (11)'!C16</f>
        <v>7.6250998848571408E-2</v>
      </c>
      <c r="E16" s="97">
        <f>'Residentes act.económica N (11)'!G16/'Residentes act.económica N (11)'!F16</f>
        <v>0.19131157100262952</v>
      </c>
      <c r="F16" s="97">
        <f>'Residentes act.económica N (11)'!H16/'Residentes act.económica N (11)'!F16</f>
        <v>0.80868842899737048</v>
      </c>
      <c r="G16" s="97">
        <f>'Residentes act.económica N (11)'!J16/'Residentes act.económica N (11)'!C16</f>
        <v>0.51312020369170241</v>
      </c>
      <c r="H16" s="97">
        <f>'Residentes act.económica N (11)'!K16/'Residentes act.económica N (11)'!J16</f>
        <v>7.2019724085161481E-3</v>
      </c>
      <c r="I16" s="97">
        <f>'Residentes act.económica N (11)'!L16/'Residentes act.económica N (11)'!J16</f>
        <v>0.16606309614510545</v>
      </c>
      <c r="J16" s="97">
        <f>'Residentes act.económica N (11)'!M16/'Residentes act.económica N (11)'!J16</f>
        <v>0.82673493144637844</v>
      </c>
      <c r="K16" s="97">
        <f>'Residentes act.económica N (11)'!N16/'Residentes act.económica N (11)'!J16</f>
        <v>0.52298908831694568</v>
      </c>
      <c r="L16" s="203">
        <f>'Residentes act.económica N (11)'!O16/'Residentes act.económica N (11)'!J16</f>
        <v>0.47701091168305437</v>
      </c>
      <c r="M16" s="97"/>
      <c r="N16" s="233">
        <f>'Residentes act.económica N (11)'!Q16/'Residentes act.económica N (11)'!C16</f>
        <v>0.41062879745972619</v>
      </c>
      <c r="O16" s="105"/>
      <c r="P16" s="233">
        <f>'Residentes act.económica N (11)'!S16/'Residentes act.económica N (11)'!C16</f>
        <v>0.24775681157049406</v>
      </c>
      <c r="Q16" s="105"/>
      <c r="R16" s="233">
        <f>'Residentes act.económica N (11)'!U16/'Residentes act.económica N (11)'!C16</f>
        <v>0.16287198588923216</v>
      </c>
    </row>
    <row r="17" spans="2:18" x14ac:dyDescent="0.25">
      <c r="B17" s="113" t="s">
        <v>1</v>
      </c>
      <c r="C17" s="202">
        <f>'Residentes act.económica N (11)'!E17/'Residentes act.económica N (11)'!C17</f>
        <v>0.5927605291873459</v>
      </c>
      <c r="D17" s="97">
        <f>'Residentes act.económica N (11)'!F17/'Residentes act.económica N (11)'!C17</f>
        <v>7.3176940799103904E-2</v>
      </c>
      <c r="E17" s="97">
        <f>'Residentes act.económica N (11)'!G17/'Residentes act.económica N (11)'!F17</f>
        <v>0.19378073657078701</v>
      </c>
      <c r="F17" s="97">
        <f>'Residentes act.económica N (11)'!H17/'Residentes act.económica N (11)'!F17</f>
        <v>0.80621926342921302</v>
      </c>
      <c r="G17" s="97">
        <f>'Residentes act.económica N (11)'!J17/'Residentes act.económica N (11)'!C17</f>
        <v>0.51958358838824192</v>
      </c>
      <c r="H17" s="97">
        <f>'Residentes act.económica N (11)'!K17/'Residentes act.económica N (11)'!J17</f>
        <v>4.4452313424442761E-3</v>
      </c>
      <c r="I17" s="97">
        <f>'Residentes act.económica N (11)'!L17/'Residentes act.económica N (11)'!J17</f>
        <v>0.15477133003949708</v>
      </c>
      <c r="J17" s="97">
        <f>'Residentes act.económica N (11)'!M17/'Residentes act.económica N (11)'!J17</f>
        <v>0.8407834386180586</v>
      </c>
      <c r="K17" s="97">
        <f>'Residentes act.económica N (11)'!N17/'Residentes act.económica N (11)'!J17</f>
        <v>0.53939074051184743</v>
      </c>
      <c r="L17" s="203">
        <f>'Residentes act.económica N (11)'!O17/'Residentes act.económica N (11)'!J17</f>
        <v>0.46060925948815257</v>
      </c>
      <c r="M17" s="97"/>
      <c r="N17" s="233">
        <f>'Residentes act.económica N (11)'!Q17/'Residentes act.económica N (11)'!C17</f>
        <v>0.4072394708126541</v>
      </c>
      <c r="O17" s="105"/>
      <c r="P17" s="233">
        <f>'Residentes act.económica N (11)'!S17/'Residentes act.económica N (11)'!C17</f>
        <v>0.24547467984582147</v>
      </c>
      <c r="Q17" s="105"/>
      <c r="R17" s="233">
        <f>'Residentes act.económica N (11)'!U17/'Residentes act.económica N (11)'!C17</f>
        <v>0.16176479096683263</v>
      </c>
    </row>
    <row r="18" spans="2:18" x14ac:dyDescent="0.25">
      <c r="B18" s="75" t="s">
        <v>33</v>
      </c>
      <c r="C18" s="202">
        <f>'Residentes act.económica N (11)'!E18/'Residentes act.económica N (11)'!C18</f>
        <v>0.54564903538897702</v>
      </c>
      <c r="D18" s="97">
        <f>'Residentes act.económica N (11)'!F18/'Residentes act.económica N (11)'!C18</f>
        <v>6.4619614071775355E-2</v>
      </c>
      <c r="E18" s="97">
        <f>'Residentes act.económica N (11)'!G18/'Residentes act.económica N (11)'!F18</f>
        <v>0.19546677907843965</v>
      </c>
      <c r="F18" s="97">
        <f>'Residentes act.económica N (11)'!H18/'Residentes act.económica N (11)'!F18</f>
        <v>0.80453322092156032</v>
      </c>
      <c r="G18" s="97">
        <f>'Residentes act.económica N (11)'!J18/'Residentes act.económica N (11)'!C18</f>
        <v>0.48102942131720167</v>
      </c>
      <c r="H18" s="97">
        <f>'Residentes act.económica N (11)'!K18/'Residentes act.económica N (11)'!J18</f>
        <v>2.9838913427946648E-3</v>
      </c>
      <c r="I18" s="97">
        <f>'Residentes act.económica N (11)'!L18/'Residentes act.económica N (11)'!J18</f>
        <v>0.10539452706411229</v>
      </c>
      <c r="J18" s="97">
        <f>'Residentes act.económica N (11)'!M18/'Residentes act.económica N (11)'!J18</f>
        <v>0.89162158159309302</v>
      </c>
      <c r="K18" s="97">
        <f>'Residentes act.económica N (11)'!N18/'Residentes act.económica N (11)'!J18</f>
        <v>0.8176428565205649</v>
      </c>
      <c r="L18" s="203">
        <f>'Residentes act.económica N (11)'!O18/'Residentes act.económica N (11)'!J18</f>
        <v>0.1823571434794351</v>
      </c>
      <c r="M18" s="97"/>
      <c r="N18" s="233">
        <f>'Residentes act.económica N (11)'!Q18/'Residentes act.económica N (11)'!C18</f>
        <v>0.45435096461102298</v>
      </c>
      <c r="O18" s="105"/>
      <c r="P18" s="233">
        <f>'Residentes act.económica N (11)'!S18/'Residentes act.económica N (11)'!C18</f>
        <v>0.29477054473754238</v>
      </c>
      <c r="Q18" s="105"/>
      <c r="R18" s="233">
        <f>'Residentes act.económica N (11)'!U18/'Residentes act.económica N (11)'!C18</f>
        <v>0.15958041987348059</v>
      </c>
    </row>
    <row r="19" spans="2:18" x14ac:dyDescent="0.25">
      <c r="B19" s="75" t="s">
        <v>34</v>
      </c>
      <c r="C19" s="202">
        <f>'Residentes act.económica N (11)'!E19/'Residentes act.económica N (11)'!C19</f>
        <v>0.54783398755863078</v>
      </c>
      <c r="D19" s="97">
        <f>'Residentes act.económica N (11)'!F19/'Residentes act.económica N (11)'!C19</f>
        <v>6.4400302717807126E-2</v>
      </c>
      <c r="E19" s="97">
        <f>'Residentes act.económica N (11)'!G19/'Residentes act.económica N (11)'!F19</f>
        <v>0.19551251008878129</v>
      </c>
      <c r="F19" s="97">
        <f>'Residentes act.económica N (11)'!H19/'Residentes act.económica N (11)'!F19</f>
        <v>0.80448748991121877</v>
      </c>
      <c r="G19" s="97">
        <f>'Residentes act.económica N (11)'!J19/'Residentes act.económica N (11)'!C19</f>
        <v>0.48343368484082366</v>
      </c>
      <c r="H19" s="97">
        <f>'Residentes act.económica N (11)'!K19/'Residentes act.económica N (11)'!J19</f>
        <v>2.9674866678135216E-3</v>
      </c>
      <c r="I19" s="97">
        <f>'Residentes act.económica N (11)'!L19/'Residentes act.económica N (11)'!J19</f>
        <v>0.10560381902632032</v>
      </c>
      <c r="J19" s="97">
        <f>'Residentes act.económica N (11)'!M19/'Residentes act.económica N (11)'!J19</f>
        <v>0.89142869430586613</v>
      </c>
      <c r="K19" s="97">
        <f>'Residentes act.económica N (11)'!N19/'Residentes act.económica N (11)'!J19</f>
        <v>0.81093669361775333</v>
      </c>
      <c r="L19" s="203">
        <f>'Residentes act.económica N (11)'!O19/'Residentes act.económica N (11)'!J19</f>
        <v>0.18906330638224669</v>
      </c>
      <c r="M19" s="97"/>
      <c r="N19" s="233">
        <f>'Residentes act.económica N (11)'!Q19/'Residentes act.económica N (11)'!C19</f>
        <v>0.45216601244136922</v>
      </c>
      <c r="O19" s="105"/>
      <c r="P19" s="233">
        <f>'Residentes act.económica N (11)'!S19/'Residentes act.económica N (11)'!C19</f>
        <v>0.29297927547320446</v>
      </c>
      <c r="Q19" s="105"/>
      <c r="R19" s="233">
        <f>'Residentes act.económica N (11)'!U19/'Residentes act.económica N (11)'!C19</f>
        <v>0.15918673696816474</v>
      </c>
    </row>
    <row r="20" spans="2:18" x14ac:dyDescent="0.25">
      <c r="B20" s="75" t="s">
        <v>35</v>
      </c>
      <c r="C20" s="204">
        <f>'Residentes act.económica N (11)'!E20/'Residentes act.económica N (11)'!C20</f>
        <v>0.82686647043082684</v>
      </c>
      <c r="D20" s="205">
        <f>'Residentes act.económica N (11)'!F20/'Residentes act.económica N (11)'!C20</f>
        <v>3.6392828472036391E-2</v>
      </c>
      <c r="E20" s="205">
        <f>'Residentes act.económica N (11)'!G20/'Residentes act.económica N (11)'!F20</f>
        <v>0.20588235294117646</v>
      </c>
      <c r="F20" s="205">
        <f>'Residentes act.económica N (11)'!H20/'Residentes act.económica N (11)'!F20</f>
        <v>0.79411764705882348</v>
      </c>
      <c r="G20" s="205">
        <f>'Residentes act.económica N (11)'!J20/'Residentes act.económica N (11)'!C20</f>
        <v>0.79047364195879044</v>
      </c>
      <c r="H20" s="205">
        <f>'Residentes act.económica N (11)'!K20/'Residentes act.económica N (11)'!J20</f>
        <v>1.6926201760324984E-3</v>
      </c>
      <c r="I20" s="205">
        <f>'Residentes act.económica N (11)'!L20/'Residentes act.económica N (11)'!J20</f>
        <v>0.12186865267433988</v>
      </c>
      <c r="J20" s="205">
        <f>'Residentes act.económica N (11)'!M20/'Residentes act.económica N (11)'!J20</f>
        <v>0.87643872714962767</v>
      </c>
      <c r="K20" s="205">
        <f>'Residentes act.económica N (11)'!N20/'Residentes act.económica N (11)'!J20</f>
        <v>0.28977657413676372</v>
      </c>
      <c r="L20" s="206">
        <f>'Residentes act.económica N (11)'!O20/'Residentes act.económica N (11)'!J20</f>
        <v>0.71022342586323628</v>
      </c>
      <c r="M20" s="97"/>
      <c r="N20" s="234">
        <f>'Residentes act.económica N (11)'!Q20/'Residentes act.económica N (11)'!C20</f>
        <v>0.17313352956917313</v>
      </c>
      <c r="O20" s="105"/>
      <c r="P20" s="234">
        <f>'Residentes act.económica N (11)'!S20/'Residentes act.económica N (11)'!C20</f>
        <v>6.4222638480064223E-2</v>
      </c>
      <c r="Q20" s="105"/>
      <c r="R20" s="234">
        <f>'Residentes act.económica N (11)'!U20/'Residentes act.económica N (11)'!C20</f>
        <v>0.10891089108910891</v>
      </c>
    </row>
    <row r="21" spans="2:18" x14ac:dyDescent="0.25">
      <c r="B21" s="114" t="s">
        <v>2</v>
      </c>
      <c r="C21" s="199">
        <f>'Residentes act.económica N (11)'!E21/'Residentes act.económica N (11)'!C21</f>
        <v>0.47496371552975325</v>
      </c>
      <c r="D21" s="200">
        <f>'Residentes act.económica N (11)'!F21/'Residentes act.económica N (11)'!C21</f>
        <v>7.3875181422351235E-2</v>
      </c>
      <c r="E21" s="200">
        <f>'Residentes act.económica N (11)'!G21/'Residentes act.económica N (11)'!F21</f>
        <v>0.18271119842829076</v>
      </c>
      <c r="F21" s="200">
        <f>'Residentes act.económica N (11)'!H21/'Residentes act.económica N (11)'!F21</f>
        <v>0.81728880157170924</v>
      </c>
      <c r="G21" s="200">
        <f>'Residentes act.económica N (11)'!J21/'Residentes act.económica N (11)'!C21</f>
        <v>0.40108853410740203</v>
      </c>
      <c r="H21" s="200">
        <f>'Residentes act.económica N (11)'!K21/'Residentes act.económica N (11)'!J21</f>
        <v>2.3520897412701285E-3</v>
      </c>
      <c r="I21" s="200">
        <f>'Residentes act.económica N (11)'!L21/'Residentes act.económica N (11)'!J21</f>
        <v>0.11452867740184548</v>
      </c>
      <c r="J21" s="200">
        <f>'Residentes act.económica N (11)'!M21/'Residentes act.económica N (11)'!J21</f>
        <v>0.88311923285688443</v>
      </c>
      <c r="K21" s="200">
        <f>'Residentes act.económica N (11)'!N21/'Residentes act.económica N (11)'!J21</f>
        <v>0.79482540256920575</v>
      </c>
      <c r="L21" s="201">
        <f>'Residentes act.económica N (11)'!O21/'Residentes act.económica N (11)'!J21</f>
        <v>0.20517459743079428</v>
      </c>
      <c r="M21" s="97"/>
      <c r="N21" s="232">
        <f>'Residentes act.económica N (11)'!Q21/'Residentes act.económica N (11)'!C21</f>
        <v>0.52503628447024675</v>
      </c>
      <c r="O21" s="105"/>
      <c r="P21" s="232">
        <f>'Residentes act.económica N (11)'!S21/'Residentes act.económica N (11)'!C21</f>
        <v>0.37837445573294631</v>
      </c>
      <c r="Q21" s="105"/>
      <c r="R21" s="232">
        <f>'Residentes act.económica N (11)'!U21/'Residentes act.económica N (11)'!C21</f>
        <v>0.14666182873730044</v>
      </c>
    </row>
    <row r="22" spans="2:18" x14ac:dyDescent="0.25">
      <c r="B22" s="114" t="s">
        <v>3</v>
      </c>
      <c r="C22" s="202">
        <f>'Residentes act.económica N (11)'!E22/'Residentes act.económica N (11)'!C22</f>
        <v>0.51254771379842445</v>
      </c>
      <c r="D22" s="97">
        <f>'Residentes act.económica N (11)'!F22/'Residentes act.económica N (11)'!C22</f>
        <v>5.8393567773897509E-2</v>
      </c>
      <c r="E22" s="97">
        <f>'Residentes act.económica N (11)'!G22/'Residentes act.económica N (11)'!F22</f>
        <v>0.16828929068150209</v>
      </c>
      <c r="F22" s="97">
        <f>'Residentes act.económica N (11)'!H22/'Residentes act.económica N (11)'!F22</f>
        <v>0.83171070931849789</v>
      </c>
      <c r="G22" s="97">
        <f>'Residentes act.económica N (11)'!J22/'Residentes act.económica N (11)'!C22</f>
        <v>0.45415414602452692</v>
      </c>
      <c r="H22" s="97">
        <f>'Residentes act.económica N (11)'!K22/'Residentes act.económica N (11)'!J22</f>
        <v>3.7553648068669528E-3</v>
      </c>
      <c r="I22" s="97">
        <f>'Residentes act.económica N (11)'!L22/'Residentes act.económica N (11)'!J22</f>
        <v>0.10282546494992847</v>
      </c>
      <c r="J22" s="97">
        <f>'Residentes act.económica N (11)'!M22/'Residentes act.económica N (11)'!J22</f>
        <v>0.89341917024320461</v>
      </c>
      <c r="K22" s="97">
        <f>'Residentes act.económica N (11)'!N22/'Residentes act.económica N (11)'!J22</f>
        <v>0.8174177396280401</v>
      </c>
      <c r="L22" s="203">
        <f>'Residentes act.económica N (11)'!O22/'Residentes act.económica N (11)'!J22</f>
        <v>0.18258226037195993</v>
      </c>
      <c r="M22" s="97"/>
      <c r="N22" s="233">
        <f>'Residentes act.económica N (11)'!Q22/'Residentes act.económica N (11)'!C22</f>
        <v>0.48745228620157555</v>
      </c>
      <c r="O22" s="105"/>
      <c r="P22" s="233">
        <f>'Residentes act.económica N (11)'!S22/'Residentes act.económica N (11)'!C22</f>
        <v>0.34906196702671971</v>
      </c>
      <c r="Q22" s="105"/>
      <c r="R22" s="233">
        <f>'Residentes act.económica N (11)'!U22/'Residentes act.económica N (11)'!C22</f>
        <v>0.13839031917485584</v>
      </c>
    </row>
    <row r="23" spans="2:18" x14ac:dyDescent="0.25">
      <c r="B23" s="114" t="s">
        <v>4</v>
      </c>
      <c r="C23" s="202">
        <f>'Residentes act.económica N (11)'!E23/'Residentes act.económica N (11)'!C23</f>
        <v>0.51384472471328024</v>
      </c>
      <c r="D23" s="97">
        <f>'Residentes act.económica N (11)'!F23/'Residentes act.económica N (11)'!C23</f>
        <v>4.8912072599949979E-2</v>
      </c>
      <c r="E23" s="97">
        <f>'Residentes act.económica N (11)'!G23/'Residentes act.económica N (11)'!F23</f>
        <v>0.23155588020452886</v>
      </c>
      <c r="F23" s="97">
        <f>'Residentes act.económica N (11)'!H23/'Residentes act.económica N (11)'!F23</f>
        <v>0.76844411979547111</v>
      </c>
      <c r="G23" s="97">
        <f>'Residentes act.económica N (11)'!J23/'Residentes act.económica N (11)'!C23</f>
        <v>0.46493265211333024</v>
      </c>
      <c r="H23" s="97">
        <f>'Residentes act.económica N (11)'!K23/'Residentes act.económica N (11)'!J23</f>
        <v>4.764466302927841E-3</v>
      </c>
      <c r="I23" s="97">
        <f>'Residentes act.económica N (11)'!L23/'Residentes act.económica N (11)'!J23</f>
        <v>9.9592714977330368E-2</v>
      </c>
      <c r="J23" s="97">
        <f>'Residentes act.económica N (11)'!M23/'Residentes act.económica N (11)'!J23</f>
        <v>0.89564281871974183</v>
      </c>
      <c r="K23" s="97">
        <f>'Residentes act.económica N (11)'!N23/'Residentes act.económica N (11)'!J23</f>
        <v>0.81695227849074004</v>
      </c>
      <c r="L23" s="203">
        <f>'Residentes act.económica N (11)'!O23/'Residentes act.económica N (11)'!J23</f>
        <v>0.18304772150925996</v>
      </c>
      <c r="M23" s="97"/>
      <c r="N23" s="233">
        <f>'Residentes act.económica N (11)'!Q23/'Residentes act.económica N (11)'!C23</f>
        <v>0.48615527528671976</v>
      </c>
      <c r="O23" s="105"/>
      <c r="P23" s="233">
        <f>'Residentes act.económica N (11)'!S23/'Residentes act.económica N (11)'!C23</f>
        <v>0.32166208153203046</v>
      </c>
      <c r="Q23" s="105"/>
      <c r="R23" s="233">
        <f>'Residentes act.económica N (11)'!U23/'Residentes act.económica N (11)'!C23</f>
        <v>0.16449319375468935</v>
      </c>
    </row>
    <row r="24" spans="2:18" x14ac:dyDescent="0.25">
      <c r="B24" s="114" t="s">
        <v>36</v>
      </c>
      <c r="C24" s="202">
        <f>'Residentes act.económica N (11)'!E24/'Residentes act.económica N (11)'!C24</f>
        <v>0.54208144796380087</v>
      </c>
      <c r="D24" s="97">
        <f>'Residentes act.económica N (11)'!F24/'Residentes act.económica N (11)'!C24</f>
        <v>5.1923076923076926E-2</v>
      </c>
      <c r="E24" s="97">
        <f>'Residentes act.económica N (11)'!G24/'Residentes act.económica N (11)'!F24</f>
        <v>0.19498910675381265</v>
      </c>
      <c r="F24" s="97">
        <f>'Residentes act.económica N (11)'!H24/'Residentes act.económica N (11)'!F24</f>
        <v>0.80501089324618735</v>
      </c>
      <c r="G24" s="97">
        <f>'Residentes act.económica N (11)'!J24/'Residentes act.económica N (11)'!C24</f>
        <v>0.49015837104072396</v>
      </c>
      <c r="H24" s="97">
        <f>'Residentes act.económica N (11)'!K24/'Residentes act.económica N (11)'!J24</f>
        <v>4.1541657050542351E-3</v>
      </c>
      <c r="I24" s="97">
        <f>'Residentes act.económica N (11)'!L24/'Residentes act.económica N (11)'!J24</f>
        <v>9.6122778675282711E-2</v>
      </c>
      <c r="J24" s="97">
        <f>'Residentes act.económica N (11)'!M24/'Residentes act.económica N (11)'!J24</f>
        <v>0.89972305561966304</v>
      </c>
      <c r="K24" s="97">
        <f>'Residentes act.económica N (11)'!N24/'Residentes act.económica N (11)'!J24</f>
        <v>0.83591045465035774</v>
      </c>
      <c r="L24" s="203">
        <f>'Residentes act.económica N (11)'!O24/'Residentes act.económica N (11)'!J24</f>
        <v>0.16408954534964229</v>
      </c>
      <c r="M24" s="97"/>
      <c r="N24" s="233">
        <f>'Residentes act.económica N (11)'!Q24/'Residentes act.económica N (11)'!C24</f>
        <v>0.45791855203619908</v>
      </c>
      <c r="O24" s="105"/>
      <c r="P24" s="233">
        <f>'Residentes act.económica N (11)'!S24/'Residentes act.económica N (11)'!C24</f>
        <v>0.29581447963800905</v>
      </c>
      <c r="Q24" s="105"/>
      <c r="R24" s="233">
        <f>'Residentes act.económica N (11)'!U24/'Residentes act.económica N (11)'!C24</f>
        <v>0.16210407239819005</v>
      </c>
    </row>
    <row r="25" spans="2:18" x14ac:dyDescent="0.25">
      <c r="B25" s="114" t="s">
        <v>37</v>
      </c>
      <c r="C25" s="202">
        <f>'Residentes act.económica N (11)'!E25/'Residentes act.económica N (11)'!C25</f>
        <v>0.55905874026893132</v>
      </c>
      <c r="D25" s="97">
        <f>'Residentes act.económica N (11)'!F25/'Residentes act.económica N (11)'!C25</f>
        <v>6.8365180467091294E-2</v>
      </c>
      <c r="E25" s="97">
        <f>'Residentes act.económica N (11)'!G25/'Residentes act.económica N (11)'!F25</f>
        <v>0.18012422360248448</v>
      </c>
      <c r="F25" s="97">
        <f>'Residentes act.económica N (11)'!H25/'Residentes act.económica N (11)'!F25</f>
        <v>0.81987577639751552</v>
      </c>
      <c r="G25" s="97">
        <f>'Residentes act.económica N (11)'!J25/'Residentes act.económica N (11)'!C25</f>
        <v>0.49069355980184004</v>
      </c>
      <c r="H25" s="97">
        <f>'Residentes act.económica N (11)'!K25/'Residentes act.económica N (11)'!J25</f>
        <v>2.6682050912237689E-3</v>
      </c>
      <c r="I25" s="97">
        <f>'Residentes act.económica N (11)'!L25/'Residentes act.económica N (11)'!J25</f>
        <v>9.9805293141991783E-2</v>
      </c>
      <c r="J25" s="97">
        <f>'Residentes act.económica N (11)'!M25/'Residentes act.económica N (11)'!J25</f>
        <v>0.8975265017667845</v>
      </c>
      <c r="K25" s="97">
        <f>'Residentes act.económica N (11)'!N25/'Residentes act.económica N (11)'!J25</f>
        <v>0.85887358476959685</v>
      </c>
      <c r="L25" s="203">
        <f>'Residentes act.económica N (11)'!O25/'Residentes act.económica N (11)'!J25</f>
        <v>0.14112641523040312</v>
      </c>
      <c r="M25" s="97"/>
      <c r="N25" s="233">
        <f>'Residentes act.económica N (11)'!Q25/'Residentes act.económica N (11)'!C25</f>
        <v>0.44094125973106862</v>
      </c>
      <c r="O25" s="105"/>
      <c r="P25" s="233">
        <f>'Residentes act.económica N (11)'!S25/'Residentes act.económica N (11)'!C25</f>
        <v>0.29444444444444445</v>
      </c>
      <c r="Q25" s="105"/>
      <c r="R25" s="233">
        <f>'Residentes act.económica N (11)'!U25/'Residentes act.económica N (11)'!C25</f>
        <v>0.1464968152866242</v>
      </c>
    </row>
    <row r="26" spans="2:18" x14ac:dyDescent="0.25">
      <c r="B26" s="114" t="s">
        <v>38</v>
      </c>
      <c r="C26" s="202">
        <f>'Residentes act.económica N (11)'!E26/'Residentes act.económica N (11)'!C26</f>
        <v>0.54361214928672952</v>
      </c>
      <c r="D26" s="97">
        <f>'Residentes act.económica N (11)'!F26/'Residentes act.económica N (11)'!C26</f>
        <v>4.9797336421540245E-2</v>
      </c>
      <c r="E26" s="97">
        <f>'Residentes act.económica N (11)'!G26/'Residentes act.económica N (11)'!F26</f>
        <v>0.22410147991543342</v>
      </c>
      <c r="F26" s="97">
        <f>'Residentes act.económica N (11)'!H26/'Residentes act.económica N (11)'!F26</f>
        <v>0.77589852008456661</v>
      </c>
      <c r="G26" s="97">
        <f>'Residentes act.económica N (11)'!J26/'Residentes act.económica N (11)'!C26</f>
        <v>0.49381481286518925</v>
      </c>
      <c r="H26" s="97">
        <f>'Residentes act.económica N (11)'!K26/'Residentes act.económica N (11)'!J26</f>
        <v>5.6497175141242938E-3</v>
      </c>
      <c r="I26" s="97">
        <f>'Residentes act.económica N (11)'!L26/'Residentes act.económica N (11)'!J26</f>
        <v>8.133461251465729E-2</v>
      </c>
      <c r="J26" s="97">
        <f>'Residentes act.económica N (11)'!M26/'Residentes act.económica N (11)'!J26</f>
        <v>0.91301566997121841</v>
      </c>
      <c r="K26" s="97">
        <f>'Residentes act.económica N (11)'!N26/'Residentes act.económica N (11)'!J26</f>
        <v>0.83285364033685105</v>
      </c>
      <c r="L26" s="203">
        <f>'Residentes act.económica N (11)'!O26/'Residentes act.económica N (11)'!J26</f>
        <v>0.16714635966314892</v>
      </c>
      <c r="M26" s="97"/>
      <c r="N26" s="233">
        <f>'Residentes act.económica N (11)'!Q26/'Residentes act.económica N (11)'!C26</f>
        <v>0.45638785071327054</v>
      </c>
      <c r="O26" s="105"/>
      <c r="P26" s="233">
        <f>'Residentes act.económica N (11)'!S26/'Residentes act.económica N (11)'!C26</f>
        <v>0.28041269674159075</v>
      </c>
      <c r="Q26" s="105"/>
      <c r="R26" s="233">
        <f>'Residentes act.económica N (11)'!U26/'Residentes act.económica N (11)'!C26</f>
        <v>0.17597515397167973</v>
      </c>
    </row>
    <row r="27" spans="2:18" x14ac:dyDescent="0.25">
      <c r="B27" s="114" t="s">
        <v>5</v>
      </c>
      <c r="C27" s="202">
        <f>'Residentes act.económica N (11)'!E27/'Residentes act.económica N (11)'!C27</f>
        <v>0.51412227386485521</v>
      </c>
      <c r="D27" s="97">
        <f>'Residentes act.económica N (11)'!F27/'Residentes act.económica N (11)'!C27</f>
        <v>8.5180550589917775E-2</v>
      </c>
      <c r="E27" s="97">
        <f>'Residentes act.económica N (11)'!G27/'Residentes act.económica N (11)'!F27</f>
        <v>0.18363064008394545</v>
      </c>
      <c r="F27" s="97">
        <f>'Residentes act.económica N (11)'!H27/'Residentes act.económica N (11)'!F27</f>
        <v>0.81636935991605453</v>
      </c>
      <c r="G27" s="97">
        <f>'Residentes act.económica N (11)'!J27/'Residentes act.económica N (11)'!C27</f>
        <v>0.42894172327493746</v>
      </c>
      <c r="H27" s="97">
        <f>'Residentes act.económica N (11)'!K27/'Residentes act.económica N (11)'!J27</f>
        <v>1.0418837257762034E-3</v>
      </c>
      <c r="I27" s="97">
        <f>'Residentes act.económica N (11)'!L27/'Residentes act.económica N (11)'!J27</f>
        <v>0.1271098145446968</v>
      </c>
      <c r="J27" s="97">
        <f>'Residentes act.económica N (11)'!M27/'Residentes act.económica N (11)'!J27</f>
        <v>0.87184830172952699</v>
      </c>
      <c r="K27" s="97">
        <f>'Residentes act.económica N (11)'!N27/'Residentes act.económica N (11)'!J27</f>
        <v>0.85205251093977907</v>
      </c>
      <c r="L27" s="203">
        <f>'Residentes act.económica N (11)'!O27/'Residentes act.económica N (11)'!J27</f>
        <v>0.14794748906022087</v>
      </c>
      <c r="M27" s="97"/>
      <c r="N27" s="233">
        <f>'Residentes act.económica N (11)'!Q27/'Residentes act.económica N (11)'!C27</f>
        <v>0.48587772613514479</v>
      </c>
      <c r="O27" s="105"/>
      <c r="P27" s="233">
        <f>'Residentes act.económica N (11)'!S27/'Residentes act.económica N (11)'!C27</f>
        <v>0.33500178762960314</v>
      </c>
      <c r="Q27" s="105"/>
      <c r="R27" s="233">
        <f>'Residentes act.económica N (11)'!U27/'Residentes act.económica N (11)'!C27</f>
        <v>0.15087593850554165</v>
      </c>
    </row>
    <row r="28" spans="2:18" x14ac:dyDescent="0.25">
      <c r="B28" s="114" t="s">
        <v>39</v>
      </c>
      <c r="C28" s="202">
        <f>'Residentes act.económica N (11)'!E28/'Residentes act.económica N (11)'!C28</f>
        <v>0.52392750955684553</v>
      </c>
      <c r="D28" s="97">
        <f>'Residentes act.económica N (11)'!F28/'Residentes act.económica N (11)'!C28</f>
        <v>4.4032280900467222E-2</v>
      </c>
      <c r="E28" s="97">
        <f>'Residentes act.económica N (11)'!G28/'Residentes act.económica N (11)'!F28</f>
        <v>0.19453376205787781</v>
      </c>
      <c r="F28" s="97">
        <f>'Residentes act.económica N (11)'!H28/'Residentes act.económica N (11)'!F28</f>
        <v>0.80546623794212213</v>
      </c>
      <c r="G28" s="97">
        <f>'Residentes act.económica N (11)'!J28/'Residentes act.económica N (11)'!C28</f>
        <v>0.47989522865637829</v>
      </c>
      <c r="H28" s="97">
        <f>'Residentes act.económica N (11)'!K28/'Residentes act.económica N (11)'!J28</f>
        <v>5.4580321581354186E-3</v>
      </c>
      <c r="I28" s="97">
        <f>'Residentes act.económica N (11)'!L28/'Residentes act.económica N (11)'!J28</f>
        <v>9.706446378521906E-2</v>
      </c>
      <c r="J28" s="97">
        <f>'Residentes act.económica N (11)'!M28/'Residentes act.económica N (11)'!J28</f>
        <v>0.8974775040566455</v>
      </c>
      <c r="K28" s="97">
        <f>'Residentes act.económica N (11)'!N28/'Residentes act.económica N (11)'!J28</f>
        <v>0.75955155627673698</v>
      </c>
      <c r="L28" s="203">
        <f>'Residentes act.económica N (11)'!O28/'Residentes act.económica N (11)'!J28</f>
        <v>0.24044844372326302</v>
      </c>
      <c r="M28" s="97"/>
      <c r="N28" s="233">
        <f>'Residentes act.económica N (11)'!Q28/'Residentes act.económica N (11)'!C28</f>
        <v>0.47607249044315447</v>
      </c>
      <c r="O28" s="105"/>
      <c r="P28" s="233">
        <f>'Residentes act.económica N (11)'!S28/'Residentes act.económica N (11)'!C28</f>
        <v>0.31183633017131529</v>
      </c>
      <c r="Q28" s="105"/>
      <c r="R28" s="233">
        <f>'Residentes act.económica N (11)'!U28/'Residentes act.económica N (11)'!C28</f>
        <v>0.16423616027183915</v>
      </c>
    </row>
    <row r="29" spans="2:18" x14ac:dyDescent="0.25">
      <c r="B29" s="114" t="s">
        <v>6</v>
      </c>
      <c r="C29" s="202">
        <f>'Residentes act.económica N (11)'!E29/'Residentes act.económica N (11)'!C29</f>
        <v>0.50250676065753097</v>
      </c>
      <c r="D29" s="97">
        <f>'Residentes act.económica N (11)'!F29/'Residentes act.económica N (11)'!C29</f>
        <v>6.7120415666494487E-2</v>
      </c>
      <c r="E29" s="97">
        <f>'Residentes act.económica N (11)'!G29/'Residentes act.económica N (11)'!F29</f>
        <v>0.21684019918515166</v>
      </c>
      <c r="F29" s="97">
        <f>'Residentes act.económica N (11)'!H29/'Residentes act.económica N (11)'!F29</f>
        <v>0.78315980081484837</v>
      </c>
      <c r="G29" s="97">
        <f>'Residentes act.económica N (11)'!J29/'Residentes act.económica N (11)'!C29</f>
        <v>0.43538634499103646</v>
      </c>
      <c r="H29" s="97">
        <f>'Residentes act.económica N (11)'!K29/'Residentes act.económica N (11)'!J29</f>
        <v>2.0238676809267919E-3</v>
      </c>
      <c r="I29" s="97">
        <f>'Residentes act.económica N (11)'!L29/'Residentes act.económica N (11)'!J29</f>
        <v>0.10817223811850095</v>
      </c>
      <c r="J29" s="97">
        <f>'Residentes act.económica N (11)'!M29/'Residentes act.económica N (11)'!J29</f>
        <v>0.88980389420057227</v>
      </c>
      <c r="K29" s="97">
        <f>'Residentes act.económica N (11)'!N29/'Residentes act.económica N (11)'!J29</f>
        <v>0.77430385930630186</v>
      </c>
      <c r="L29" s="203">
        <f>'Residentes act.económica N (11)'!O29/'Residentes act.económica N (11)'!J29</f>
        <v>0.22569614069369809</v>
      </c>
      <c r="M29" s="97"/>
      <c r="N29" s="233">
        <f>'Residentes act.económica N (11)'!Q29/'Residentes act.económica N (11)'!C29</f>
        <v>0.49749323934246908</v>
      </c>
      <c r="O29" s="105"/>
      <c r="P29" s="233">
        <f>'Residentes act.económica N (11)'!S29/'Residentes act.económica N (11)'!C29</f>
        <v>0.35161496156300326</v>
      </c>
      <c r="Q29" s="105"/>
      <c r="R29" s="233">
        <f>'Residentes act.económica N (11)'!U29/'Residentes act.económica N (11)'!C29</f>
        <v>0.14587827777946583</v>
      </c>
    </row>
    <row r="30" spans="2:18" x14ac:dyDescent="0.25">
      <c r="B30" s="114" t="s">
        <v>40</v>
      </c>
      <c r="C30" s="202">
        <f>'Residentes act.económica N (11)'!E30/'Residentes act.económica N (11)'!C30</f>
        <v>0.52142488384099117</v>
      </c>
      <c r="D30" s="97">
        <f>'Residentes act.económica N (11)'!F30/'Residentes act.económica N (11)'!C30</f>
        <v>5.5962829117191533E-2</v>
      </c>
      <c r="E30" s="97">
        <f>'Residentes act.económica N (11)'!G30/'Residentes act.económica N (11)'!F30</f>
        <v>0.20756457564575645</v>
      </c>
      <c r="F30" s="97">
        <f>'Residentes act.económica N (11)'!H30/'Residentes act.económica N (11)'!F30</f>
        <v>0.79243542435424352</v>
      </c>
      <c r="G30" s="97">
        <f>'Residentes act.económica N (11)'!J30/'Residentes act.económica N (11)'!C30</f>
        <v>0.4654620547237997</v>
      </c>
      <c r="H30" s="97">
        <f>'Residentes act.económica N (11)'!K30/'Residentes act.económica N (11)'!J30</f>
        <v>3.8819875776397515E-3</v>
      </c>
      <c r="I30" s="97">
        <f>'Residentes act.económica N (11)'!L30/'Residentes act.económica N (11)'!J30</f>
        <v>9.4609582963620237E-2</v>
      </c>
      <c r="J30" s="97">
        <f>'Residentes act.económica N (11)'!M30/'Residentes act.económica N (11)'!J30</f>
        <v>0.90150842945873999</v>
      </c>
      <c r="K30" s="97">
        <f>'Residentes act.económica N (11)'!N30/'Residentes act.económica N (11)'!J30</f>
        <v>0.8354037267080745</v>
      </c>
      <c r="L30" s="203">
        <f>'Residentes act.económica N (11)'!O30/'Residentes act.económica N (11)'!J30</f>
        <v>0.16459627329192547</v>
      </c>
      <c r="M30" s="97"/>
      <c r="N30" s="233">
        <f>'Residentes act.económica N (11)'!Q30/'Residentes act.económica N (11)'!C30</f>
        <v>0.47857511615900877</v>
      </c>
      <c r="O30" s="105"/>
      <c r="P30" s="233">
        <f>'Residentes act.económica N (11)'!S30/'Residentes act.económica N (11)'!C30</f>
        <v>0.33211151264842542</v>
      </c>
      <c r="Q30" s="105"/>
      <c r="R30" s="233">
        <f>'Residentes act.económica N (11)'!U30/'Residentes act.económica N (11)'!C30</f>
        <v>0.14646360351058338</v>
      </c>
    </row>
    <row r="31" spans="2:18" x14ac:dyDescent="0.25">
      <c r="B31" s="114" t="s">
        <v>7</v>
      </c>
      <c r="C31" s="202">
        <f>'Residentes act.económica N (11)'!E31/'Residentes act.económica N (11)'!C31</f>
        <v>0.52497802519777326</v>
      </c>
      <c r="D31" s="97">
        <f>'Residentes act.económica N (11)'!F31/'Residentes act.económica N (11)'!C31</f>
        <v>6.5924406680339873E-2</v>
      </c>
      <c r="E31" s="97">
        <f>'Residentes act.económica N (11)'!G31/'Residentes act.económica N (11)'!F31</f>
        <v>0.16111111111111112</v>
      </c>
      <c r="F31" s="97">
        <f>'Residentes act.económica N (11)'!H31/'Residentes act.económica N (11)'!F31</f>
        <v>0.83888888888888891</v>
      </c>
      <c r="G31" s="97">
        <f>'Residentes act.económica N (11)'!J31/'Residentes act.económica N (11)'!C31</f>
        <v>0.45905361851743337</v>
      </c>
      <c r="H31" s="97">
        <f>'Residentes act.económica N (11)'!K31/'Residentes act.económica N (11)'!J31</f>
        <v>2.8721876495931067E-3</v>
      </c>
      <c r="I31" s="97">
        <f>'Residentes act.económica N (11)'!L31/'Residentes act.económica N (11)'!J31</f>
        <v>0.11935535343864688</v>
      </c>
      <c r="J31" s="97">
        <f>'Residentes act.económica N (11)'!M31/'Residentes act.económica N (11)'!J31</f>
        <v>0.87777245891176003</v>
      </c>
      <c r="K31" s="97">
        <f>'Residentes act.económica N (11)'!N31/'Residentes act.económica N (11)'!J31</f>
        <v>0.83724269985639066</v>
      </c>
      <c r="L31" s="203">
        <f>'Residentes act.económica N (11)'!O31/'Residentes act.económica N (11)'!J31</f>
        <v>0.1627573001436094</v>
      </c>
      <c r="M31" s="97"/>
      <c r="N31" s="233">
        <f>'Residentes act.económica N (11)'!Q31/'Residentes act.económica N (11)'!C31</f>
        <v>0.4750219748022268</v>
      </c>
      <c r="O31" s="105"/>
      <c r="P31" s="233">
        <f>'Residentes act.económica N (11)'!S31/'Residentes act.económica N (11)'!C31</f>
        <v>0.29211837093466159</v>
      </c>
      <c r="Q31" s="105"/>
      <c r="R31" s="233">
        <f>'Residentes act.económica N (11)'!U31/'Residentes act.económica N (11)'!C31</f>
        <v>0.18290360386756518</v>
      </c>
    </row>
    <row r="32" spans="2:18" x14ac:dyDescent="0.25">
      <c r="B32" s="114" t="s">
        <v>8</v>
      </c>
      <c r="C32" s="202">
        <f>'Residentes act.económica N (11)'!E32/'Residentes act.económica N (11)'!C32</f>
        <v>0.59295306147591476</v>
      </c>
      <c r="D32" s="97">
        <f>'Residentes act.económica N (11)'!F32/'Residentes act.económica N (11)'!C32</f>
        <v>7.3364543550572869E-2</v>
      </c>
      <c r="E32" s="97">
        <f>'Residentes act.económica N (11)'!G32/'Residentes act.económica N (11)'!F32</f>
        <v>0.20235096557514692</v>
      </c>
      <c r="F32" s="97">
        <f>'Residentes act.económica N (11)'!H32/'Residentes act.económica N (11)'!F32</f>
        <v>0.79764903442485302</v>
      </c>
      <c r="G32" s="97">
        <f>'Residentes act.económica N (11)'!J32/'Residentes act.económica N (11)'!C32</f>
        <v>0.51958851792534189</v>
      </c>
      <c r="H32" s="97">
        <f>'Residentes act.económica N (11)'!K32/'Residentes act.económica N (11)'!J32</f>
        <v>2.2525192649673976E-3</v>
      </c>
      <c r="I32" s="97">
        <f>'Residentes act.económica N (11)'!L32/'Residentes act.económica N (11)'!J32</f>
        <v>0.11416716064018968</v>
      </c>
      <c r="J32" s="97">
        <f>'Residentes act.económica N (11)'!M32/'Residentes act.económica N (11)'!J32</f>
        <v>0.88358032009484289</v>
      </c>
      <c r="K32" s="97">
        <f>'Residentes act.económica N (11)'!N32/'Residentes act.económica N (11)'!J32</f>
        <v>0.7856550088915234</v>
      </c>
      <c r="L32" s="203">
        <f>'Residentes act.económica N (11)'!O32/'Residentes act.económica N (11)'!J32</f>
        <v>0.21434499110847657</v>
      </c>
      <c r="M32" s="97"/>
      <c r="N32" s="233">
        <f>'Residentes act.económica N (11)'!Q32/'Residentes act.económica N (11)'!C32</f>
        <v>0.40704693852408524</v>
      </c>
      <c r="O32" s="105"/>
      <c r="P32" s="233">
        <f>'Residentes act.económica N (11)'!S32/'Residentes act.económica N (11)'!C32</f>
        <v>0.23857336454355058</v>
      </c>
      <c r="Q32" s="105"/>
      <c r="R32" s="233">
        <f>'Residentes act.económica N (11)'!U32/'Residentes act.económica N (11)'!C32</f>
        <v>0.16847357398053467</v>
      </c>
    </row>
    <row r="33" spans="1:18" x14ac:dyDescent="0.25">
      <c r="B33" s="114" t="s">
        <v>41</v>
      </c>
      <c r="C33" s="202">
        <f>'Residentes act.económica N (11)'!E33/'Residentes act.económica N (11)'!C33</f>
        <v>0.55136135036707323</v>
      </c>
      <c r="D33" s="97">
        <f>'Residentes act.económica N (11)'!F33/'Residentes act.económica N (11)'!C33</f>
        <v>5.7055321116827561E-2</v>
      </c>
      <c r="E33" s="97">
        <f>'Residentes act.económica N (11)'!G33/'Residentes act.económica N (11)'!F33</f>
        <v>0.20972644376899696</v>
      </c>
      <c r="F33" s="97">
        <f>'Residentes act.económica N (11)'!H33/'Residentes act.económica N (11)'!F33</f>
        <v>0.79027355623100304</v>
      </c>
      <c r="G33" s="97">
        <f>'Residentes act.económica N (11)'!J33/'Residentes act.económica N (11)'!C33</f>
        <v>0.49430602925024569</v>
      </c>
      <c r="H33" s="97">
        <f>'Residentes act.económica N (11)'!K33/'Residentes act.económica N (11)'!J33</f>
        <v>6.1981054847386275E-3</v>
      </c>
      <c r="I33" s="97">
        <f>'Residentes act.económica N (11)'!L33/'Residentes act.económica N (11)'!J33</f>
        <v>8.2680388258683193E-2</v>
      </c>
      <c r="J33" s="97">
        <f>'Residentes act.económica N (11)'!M33/'Residentes act.económica N (11)'!J33</f>
        <v>0.91112150625657817</v>
      </c>
      <c r="K33" s="97">
        <f>'Residentes act.económica N (11)'!N33/'Residentes act.económica N (11)'!J33</f>
        <v>0.81078236463571507</v>
      </c>
      <c r="L33" s="203">
        <f>'Residentes act.económica N (11)'!O33/'Residentes act.económica N (11)'!J33</f>
        <v>0.18921763536428488</v>
      </c>
      <c r="M33" s="97"/>
      <c r="N33" s="233">
        <f>'Residentes act.económica N (11)'!Q33/'Residentes act.económica N (11)'!C33</f>
        <v>0.44863864963292677</v>
      </c>
      <c r="O33" s="105"/>
      <c r="P33" s="233">
        <f>'Residentes act.económica N (11)'!S33/'Residentes act.económica N (11)'!C33</f>
        <v>0.28313775362737731</v>
      </c>
      <c r="Q33" s="105"/>
      <c r="R33" s="233">
        <f>'Residentes act.económica N (11)'!U33/'Residentes act.económica N (11)'!C33</f>
        <v>0.16550089600554946</v>
      </c>
    </row>
    <row r="34" spans="1:18" x14ac:dyDescent="0.25">
      <c r="B34" s="114" t="s">
        <v>9</v>
      </c>
      <c r="C34" s="202">
        <f>'Residentes act.económica N (11)'!E34/'Residentes act.económica N (11)'!C34</f>
        <v>0.62543000104242674</v>
      </c>
      <c r="D34" s="97">
        <f>'Residentes act.económica N (11)'!F34/'Residentes act.económica N (11)'!C34</f>
        <v>5.0140727613885126E-2</v>
      </c>
      <c r="E34" s="97">
        <f>'Residentes act.económica N (11)'!G34/'Residentes act.económica N (11)'!F34</f>
        <v>0.22089397089397089</v>
      </c>
      <c r="F34" s="97">
        <f>'Residentes act.económica N (11)'!H34/'Residentes act.económica N (11)'!F34</f>
        <v>0.77910602910602911</v>
      </c>
      <c r="G34" s="97">
        <f>'Residentes act.económica N (11)'!J34/'Residentes act.económica N (11)'!C34</f>
        <v>0.57528927342854164</v>
      </c>
      <c r="H34" s="97">
        <f>'Residentes act.económica N (11)'!K34/'Residentes act.económica N (11)'!J34</f>
        <v>3.0351075877689693E-3</v>
      </c>
      <c r="I34" s="97">
        <f>'Residentes act.económica N (11)'!L34/'Residentes act.económica N (11)'!J34</f>
        <v>0.10391845979614948</v>
      </c>
      <c r="J34" s="97">
        <f>'Residentes act.económica N (11)'!M34/'Residentes act.económica N (11)'!J34</f>
        <v>0.89304643261608152</v>
      </c>
      <c r="K34" s="97">
        <f>'Residentes act.económica N (11)'!N34/'Residentes act.económica N (11)'!J34</f>
        <v>0.78772366930917326</v>
      </c>
      <c r="L34" s="203">
        <f>'Residentes act.económica N (11)'!O34/'Residentes act.económica N (11)'!J34</f>
        <v>0.21227633069082671</v>
      </c>
      <c r="M34" s="97"/>
      <c r="N34" s="233">
        <f>'Residentes act.económica N (11)'!Q34/'Residentes act.económica N (11)'!C34</f>
        <v>0.37456999895757326</v>
      </c>
      <c r="O34" s="105"/>
      <c r="P34" s="233">
        <f>'Residentes act.económica N (11)'!S34/'Residentes act.económica N (11)'!C34</f>
        <v>0.20176170124048787</v>
      </c>
      <c r="Q34" s="105"/>
      <c r="R34" s="233">
        <f>'Residentes act.económica N (11)'!U34/'Residentes act.económica N (11)'!C34</f>
        <v>0.17280829771708536</v>
      </c>
    </row>
    <row r="35" spans="1:18" x14ac:dyDescent="0.25">
      <c r="B35" s="114" t="s">
        <v>10</v>
      </c>
      <c r="C35" s="202">
        <f>'Residentes act.económica N (11)'!E35/'Residentes act.económica N (11)'!C35</f>
        <v>0.54289573037846461</v>
      </c>
      <c r="D35" s="97">
        <f>'Residentes act.económica N (11)'!F35/'Residentes act.económica N (11)'!C35</f>
        <v>9.0794683691948805E-2</v>
      </c>
      <c r="E35" s="97">
        <f>'Residentes act.económica N (11)'!G35/'Residentes act.económica N (11)'!F35</f>
        <v>0.17917511832319136</v>
      </c>
      <c r="F35" s="97">
        <f>'Residentes act.económica N (11)'!H35/'Residentes act.económica N (11)'!F35</f>
        <v>0.82082488167680867</v>
      </c>
      <c r="G35" s="97">
        <f>'Residentes act.económica N (11)'!J35/'Residentes act.económica N (11)'!C35</f>
        <v>0.45210104668651585</v>
      </c>
      <c r="H35" s="97">
        <f>'Residentes act.económica N (11)'!K35/'Residentes act.económica N (11)'!J35</f>
        <v>1.2220788919818045E-3</v>
      </c>
      <c r="I35" s="97">
        <f>'Residentes act.económica N (11)'!L35/'Residentes act.económica N (11)'!J35</f>
        <v>0.13279923959535611</v>
      </c>
      <c r="J35" s="97">
        <f>'Residentes act.económica N (11)'!M35/'Residentes act.económica N (11)'!J35</f>
        <v>0.86597868151266211</v>
      </c>
      <c r="K35" s="97">
        <f>'Residentes act.económica N (11)'!N35/'Residentes act.económica N (11)'!J35</f>
        <v>0.8498200828297916</v>
      </c>
      <c r="L35" s="203">
        <f>'Residentes act.económica N (11)'!O35/'Residentes act.económica N (11)'!J35</f>
        <v>0.15017991717020843</v>
      </c>
      <c r="M35" s="97"/>
      <c r="N35" s="233">
        <f>'Residentes act.económica N (11)'!Q35/'Residentes act.económica N (11)'!C35</f>
        <v>0.45710426962153533</v>
      </c>
      <c r="O35" s="105"/>
      <c r="P35" s="233">
        <f>'Residentes act.económica N (11)'!S35/'Residentes act.económica N (11)'!C35</f>
        <v>0.27330488965284383</v>
      </c>
      <c r="Q35" s="105"/>
      <c r="R35" s="233">
        <f>'Residentes act.económica N (11)'!U35/'Residentes act.económica N (11)'!C35</f>
        <v>0.1837993799686915</v>
      </c>
    </row>
    <row r="36" spans="1:18" x14ac:dyDescent="0.25">
      <c r="B36" s="114" t="s">
        <v>42</v>
      </c>
      <c r="C36" s="202">
        <f>'Residentes act.económica N (11)'!E36/'Residentes act.económica N (11)'!C36</f>
        <v>0.56817207986974039</v>
      </c>
      <c r="D36" s="97">
        <f>'Residentes act.económica N (11)'!F36/'Residentes act.económica N (11)'!C36</f>
        <v>7.1642814294283999E-2</v>
      </c>
      <c r="E36" s="97">
        <f>'Residentes act.económica N (11)'!G36/'Residentes act.económica N (11)'!F36</f>
        <v>0.16148325358851676</v>
      </c>
      <c r="F36" s="97">
        <f>'Residentes act.económica N (11)'!H36/'Residentes act.económica N (11)'!F36</f>
        <v>0.83851674641148322</v>
      </c>
      <c r="G36" s="97">
        <f>'Residentes act.económica N (11)'!J36/'Residentes act.económica N (11)'!C36</f>
        <v>0.49652926557545635</v>
      </c>
      <c r="H36" s="97">
        <f>'Residentes act.económica N (11)'!K36/'Residentes act.económica N (11)'!J36</f>
        <v>5.1777701070072485E-3</v>
      </c>
      <c r="I36" s="97">
        <f>'Residentes act.económica N (11)'!L36/'Residentes act.económica N (11)'!J36</f>
        <v>8.0082844321712116E-2</v>
      </c>
      <c r="J36" s="97">
        <f>'Residentes act.económica N (11)'!M36/'Residentes act.económica N (11)'!J36</f>
        <v>0.91473938557128065</v>
      </c>
      <c r="K36" s="97">
        <f>'Residentes act.económica N (11)'!N36/'Residentes act.económica N (11)'!J36</f>
        <v>0.86382464618570931</v>
      </c>
      <c r="L36" s="203">
        <f>'Residentes act.económica N (11)'!O36/'Residentes act.económica N (11)'!J36</f>
        <v>0.13617535381429063</v>
      </c>
      <c r="M36" s="97"/>
      <c r="N36" s="233">
        <f>'Residentes act.económica N (11)'!Q36/'Residentes act.económica N (11)'!C36</f>
        <v>0.43182792013025967</v>
      </c>
      <c r="O36" s="105"/>
      <c r="P36" s="233">
        <f>'Residentes act.económica N (11)'!S36/'Residentes act.económica N (11)'!C36</f>
        <v>0.28811380581026652</v>
      </c>
      <c r="Q36" s="105"/>
      <c r="R36" s="233">
        <f>'Residentes act.económica N (11)'!U36/'Residentes act.económica N (11)'!C36</f>
        <v>0.14371411431999315</v>
      </c>
    </row>
    <row r="37" spans="1:18" x14ac:dyDescent="0.25">
      <c r="B37" s="114" t="s">
        <v>43</v>
      </c>
      <c r="C37" s="202">
        <f>'Residentes act.económica N (11)'!E37/'Residentes act.económica N (11)'!C37</f>
        <v>0.49063141252060416</v>
      </c>
      <c r="D37" s="97">
        <f>'Residentes act.económica N (11)'!F37/'Residentes act.económica N (11)'!C37</f>
        <v>6.3006694251017598E-2</v>
      </c>
      <c r="E37" s="97">
        <f>'Residentes act.económica N (11)'!G37/'Residentes act.económica N (11)'!F37</f>
        <v>0.19914575547250402</v>
      </c>
      <c r="F37" s="97">
        <f>'Residentes act.económica N (11)'!H37/'Residentes act.económica N (11)'!F37</f>
        <v>0.80085424452749598</v>
      </c>
      <c r="G37" s="97">
        <f>'Residentes act.económica N (11)'!J37/'Residentes act.económica N (11)'!C37</f>
        <v>0.42762471826958659</v>
      </c>
      <c r="H37" s="97">
        <f>'Residentes act.económica N (11)'!K37/'Residentes act.económica N (11)'!J37</f>
        <v>1.2586532410320957E-3</v>
      </c>
      <c r="I37" s="97">
        <f>'Residentes act.económica N (11)'!L37/'Residentes act.económica N (11)'!J37</f>
        <v>0.11028949024543738</v>
      </c>
      <c r="J37" s="97">
        <f>'Residentes act.económica N (11)'!M37/'Residentes act.económica N (11)'!J37</f>
        <v>0.88845185651353054</v>
      </c>
      <c r="K37" s="97">
        <f>'Residentes act.económica N (11)'!N37/'Residentes act.económica N (11)'!J37</f>
        <v>0.80695405915670237</v>
      </c>
      <c r="L37" s="203">
        <f>'Residentes act.económica N (11)'!O37/'Residentes act.económica N (11)'!J37</f>
        <v>0.19304594084329768</v>
      </c>
      <c r="M37" s="97"/>
      <c r="N37" s="233">
        <f>'Residentes act.económica N (11)'!Q37/'Residentes act.económica N (11)'!C37</f>
        <v>0.50936858747939584</v>
      </c>
      <c r="O37" s="105"/>
      <c r="P37" s="233">
        <f>'Residentes act.económica N (11)'!S37/'Residentes act.económica N (11)'!C37</f>
        <v>0.3539543176237091</v>
      </c>
      <c r="Q37" s="105"/>
      <c r="R37" s="233">
        <f>'Residentes act.económica N (11)'!U37/'Residentes act.económica N (11)'!C37</f>
        <v>0.15541426985568674</v>
      </c>
    </row>
    <row r="38" spans="1:18" x14ac:dyDescent="0.25">
      <c r="B38" s="114" t="s">
        <v>44</v>
      </c>
      <c r="C38" s="202">
        <f>'Residentes act.económica N (11)'!E38/'Residentes act.económica N (11)'!C38</f>
        <v>0.6954317748091603</v>
      </c>
      <c r="D38" s="97">
        <f>'Residentes act.económica N (11)'!F38/'Residentes act.económica N (11)'!C38</f>
        <v>5.7907919847328244E-2</v>
      </c>
      <c r="E38" s="97">
        <f>'Residentes act.económica N (11)'!G38/'Residentes act.económica N (11)'!F38</f>
        <v>0.21318228630278063</v>
      </c>
      <c r="F38" s="97">
        <f>'Residentes act.económica N (11)'!H38/'Residentes act.económica N (11)'!F38</f>
        <v>0.78681771369721931</v>
      </c>
      <c r="G38" s="97">
        <f>'Residentes act.económica N (11)'!J38/'Residentes act.económica N (11)'!C38</f>
        <v>0.63752385496183206</v>
      </c>
      <c r="H38" s="97">
        <f>'Residentes act.económica N (11)'!K38/'Residentes act.económica N (11)'!J38</f>
        <v>1.8709073900841909E-3</v>
      </c>
      <c r="I38" s="97">
        <f>'Residentes act.económica N (11)'!L38/'Residentes act.económica N (11)'!J38</f>
        <v>0.12310570626753976</v>
      </c>
      <c r="J38" s="97">
        <f>'Residentes act.económica N (11)'!M38/'Residentes act.económica N (11)'!J38</f>
        <v>0.87502338634237609</v>
      </c>
      <c r="K38" s="97">
        <f>'Residentes act.económica N (11)'!N38/'Residentes act.económica N (11)'!J38</f>
        <v>0.63292797006548174</v>
      </c>
      <c r="L38" s="203">
        <f>'Residentes act.económica N (11)'!O38/'Residentes act.económica N (11)'!J38</f>
        <v>0.36707202993451826</v>
      </c>
      <c r="M38" s="97"/>
      <c r="N38" s="233">
        <f>'Residentes act.económica N (11)'!Q38/'Residentes act.económica N (11)'!C38</f>
        <v>0.3045682251908397</v>
      </c>
      <c r="O38" s="105"/>
      <c r="P38" s="233">
        <f>'Residentes act.económica N (11)'!S38/'Residentes act.económica N (11)'!C38</f>
        <v>0.15422232824427481</v>
      </c>
      <c r="Q38" s="105"/>
      <c r="R38" s="233">
        <f>'Residentes act.económica N (11)'!U38/'Residentes act.económica N (11)'!C38</f>
        <v>0.15034589694656489</v>
      </c>
    </row>
    <row r="39" spans="1:18" x14ac:dyDescent="0.25">
      <c r="B39" s="114" t="s">
        <v>11</v>
      </c>
      <c r="C39" s="202">
        <f>'Residentes act.económica N (11)'!E39/'Residentes act.económica N (11)'!C39</f>
        <v>0.53794070512820513</v>
      </c>
      <c r="D39" s="97">
        <f>'Residentes act.económica N (11)'!F39/'Residentes act.económica N (11)'!C39</f>
        <v>7.0432692307692307E-2</v>
      </c>
      <c r="E39" s="97">
        <f>'Residentes act.económica N (11)'!G39/'Residentes act.económica N (11)'!F39</f>
        <v>0.17064846416382254</v>
      </c>
      <c r="F39" s="97">
        <f>'Residentes act.económica N (11)'!H39/'Residentes act.económica N (11)'!F39</f>
        <v>0.82935153583617749</v>
      </c>
      <c r="G39" s="97">
        <f>'Residentes act.económica N (11)'!J39/'Residentes act.económica N (11)'!C39</f>
        <v>0.4675080128205128</v>
      </c>
      <c r="H39" s="97">
        <f>'Residentes act.económica N (11)'!K39/'Residentes act.económica N (11)'!J39</f>
        <v>1.5425486331305167E-3</v>
      </c>
      <c r="I39" s="97">
        <f>'Residentes act.económica N (11)'!L39/'Residentes act.económica N (11)'!J39</f>
        <v>0.1056645813694404</v>
      </c>
      <c r="J39" s="97">
        <f>'Residentes act.económica N (11)'!M39/'Residentes act.económica N (11)'!J39</f>
        <v>0.89279286999742913</v>
      </c>
      <c r="K39" s="97">
        <f>'Residentes act.económica N (11)'!N39/'Residentes act.económica N (11)'!J39</f>
        <v>0.84865883966063926</v>
      </c>
      <c r="L39" s="203">
        <f>'Residentes act.económica N (11)'!O39/'Residentes act.económica N (11)'!J39</f>
        <v>0.15134116033936071</v>
      </c>
      <c r="M39" s="97"/>
      <c r="N39" s="233">
        <f>'Residentes act.económica N (11)'!Q39/'Residentes act.económica N (11)'!C39</f>
        <v>0.46205929487179487</v>
      </c>
      <c r="O39" s="105"/>
      <c r="P39" s="233">
        <f>'Residentes act.económica N (11)'!S39/'Residentes act.económica N (11)'!C39</f>
        <v>0.3252804487179487</v>
      </c>
      <c r="Q39" s="105"/>
      <c r="R39" s="233">
        <f>'Residentes act.económica N (11)'!U39/'Residentes act.económica N (11)'!C39</f>
        <v>0.13677884615384617</v>
      </c>
    </row>
    <row r="40" spans="1:18" x14ac:dyDescent="0.25">
      <c r="B40" s="114" t="s">
        <v>45</v>
      </c>
      <c r="C40" s="202">
        <f>'Residentes act.económica N (11)'!E40/'Residentes act.económica N (11)'!C40</f>
        <v>0.59652088559275818</v>
      </c>
      <c r="D40" s="97">
        <f>'Residentes act.económica N (11)'!F40/'Residentes act.económica N (11)'!C40</f>
        <v>0.1052459373977533</v>
      </c>
      <c r="E40" s="97">
        <f>'Residentes act.económica N (11)'!G40/'Residentes act.económica N (11)'!F40</f>
        <v>0.21191709844559586</v>
      </c>
      <c r="F40" s="97">
        <f>'Residentes act.económica N (11)'!H40/'Residentes act.económica N (11)'!F40</f>
        <v>0.78808290155440419</v>
      </c>
      <c r="G40" s="97">
        <f>'Residentes act.económica N (11)'!J40/'Residentes act.económica N (11)'!C40</f>
        <v>0.49127494819500489</v>
      </c>
      <c r="H40" s="97">
        <f>'Residentes act.económica N (11)'!K40/'Residentes act.económica N (11)'!J40</f>
        <v>1.887001887001887E-3</v>
      </c>
      <c r="I40" s="97">
        <f>'Residentes act.económica N (11)'!L40/'Residentes act.económica N (11)'!J40</f>
        <v>0.13886113886113885</v>
      </c>
      <c r="J40" s="97">
        <f>'Residentes act.económica N (11)'!M40/'Residentes act.económica N (11)'!J40</f>
        <v>0.85925185925185921</v>
      </c>
      <c r="K40" s="97">
        <f>'Residentes act.económica N (11)'!N40/'Residentes act.económica N (11)'!J40</f>
        <v>0.79786879786879783</v>
      </c>
      <c r="L40" s="203">
        <f>'Residentes act.económica N (11)'!O40/'Residentes act.económica N (11)'!J40</f>
        <v>0.20213120213120214</v>
      </c>
      <c r="M40" s="97"/>
      <c r="N40" s="233">
        <f>'Residentes act.económica N (11)'!Q40/'Residentes act.económica N (11)'!C40</f>
        <v>0.40347911440724177</v>
      </c>
      <c r="O40" s="105"/>
      <c r="P40" s="233">
        <f>'Residentes act.económica N (11)'!S40/'Residentes act.económica N (11)'!C40</f>
        <v>0.20520231213872833</v>
      </c>
      <c r="Q40" s="105"/>
      <c r="R40" s="233">
        <f>'Residentes act.económica N (11)'!U40/'Residentes act.económica N (11)'!C40</f>
        <v>0.19827680226851346</v>
      </c>
    </row>
    <row r="41" spans="1:18" x14ac:dyDescent="0.25">
      <c r="B41" s="114" t="s">
        <v>46</v>
      </c>
      <c r="C41" s="202">
        <f>'Residentes act.económica N (11)'!E41/'Residentes act.económica N (11)'!C41</f>
        <v>0.55793287895781207</v>
      </c>
      <c r="D41" s="97">
        <f>'Residentes act.económica N (11)'!F41/'Residentes act.económica N (11)'!C41</f>
        <v>7.7301354499180394E-2</v>
      </c>
      <c r="E41" s="97">
        <f>'Residentes act.económica N (11)'!G41/'Residentes act.económica N (11)'!F41</f>
        <v>0.16629464285714285</v>
      </c>
      <c r="F41" s="97">
        <f>'Residentes act.económica N (11)'!H41/'Residentes act.económica N (11)'!F41</f>
        <v>0.8337053571428571</v>
      </c>
      <c r="G41" s="97">
        <f>'Residentes act.económica N (11)'!J41/'Residentes act.económica N (11)'!C41</f>
        <v>0.48063152445863172</v>
      </c>
      <c r="H41" s="97">
        <f>'Residentes act.económica N (11)'!K41/'Residentes act.económica N (11)'!J41</f>
        <v>1.2565069107880094E-3</v>
      </c>
      <c r="I41" s="97">
        <f>'Residentes act.económica N (11)'!L41/'Residentes act.económica N (11)'!J41</f>
        <v>9.316101238556812E-2</v>
      </c>
      <c r="J41" s="97">
        <f>'Residentes act.económica N (11)'!M41/'Residentes act.económica N (11)'!J41</f>
        <v>0.90558248070364389</v>
      </c>
      <c r="K41" s="97">
        <f>'Residentes act.económica N (11)'!N41/'Residentes act.económica N (11)'!J41</f>
        <v>0.88404236223299226</v>
      </c>
      <c r="L41" s="203">
        <f>'Residentes act.económica N (11)'!O41/'Residentes act.económica N (11)'!J41</f>
        <v>0.11595763776700772</v>
      </c>
      <c r="M41" s="97"/>
      <c r="N41" s="233">
        <f>'Residentes act.económica N (11)'!Q41/'Residentes act.económica N (11)'!C41</f>
        <v>0.44206712104218793</v>
      </c>
      <c r="O41" s="105"/>
      <c r="P41" s="233">
        <f>'Residentes act.económica N (11)'!S41/'Residentes act.económica N (11)'!C41</f>
        <v>0.2915192822017082</v>
      </c>
      <c r="Q41" s="105"/>
      <c r="R41" s="233">
        <f>'Residentes act.económica N (11)'!U41/'Residentes act.económica N (11)'!C41</f>
        <v>0.15054783884047968</v>
      </c>
    </row>
    <row r="42" spans="1:18" x14ac:dyDescent="0.25">
      <c r="B42" s="114" t="s">
        <v>47</v>
      </c>
      <c r="C42" s="202">
        <f>'Residentes act.económica N (11)'!E42/'Residentes act.económica N (11)'!C42</f>
        <v>0.56864802976815187</v>
      </c>
      <c r="D42" s="97">
        <f>'Residentes act.económica N (11)'!F42/'Residentes act.económica N (11)'!C42</f>
        <v>5.8963839328308371E-2</v>
      </c>
      <c r="E42" s="97">
        <f>'Residentes act.económica N (11)'!G42/'Residentes act.económica N (11)'!F42</f>
        <v>0.18770226537216828</v>
      </c>
      <c r="F42" s="97">
        <f>'Residentes act.económica N (11)'!H42/'Residentes act.económica N (11)'!F42</f>
        <v>0.81229773462783172</v>
      </c>
      <c r="G42" s="97">
        <f>'Residentes act.económica N (11)'!J42/'Residentes act.económica N (11)'!C42</f>
        <v>0.50968419043984348</v>
      </c>
      <c r="H42" s="97">
        <f>'Residentes act.económica N (11)'!K42/'Residentes act.económica N (11)'!J42</f>
        <v>5.8030700112317486E-3</v>
      </c>
      <c r="I42" s="97">
        <f>'Residentes act.económica N (11)'!L42/'Residentes act.económica N (11)'!J42</f>
        <v>8.0868588543616629E-2</v>
      </c>
      <c r="J42" s="97">
        <f>'Residentes act.económica N (11)'!M42/'Residentes act.económica N (11)'!J42</f>
        <v>0.91332834144515163</v>
      </c>
      <c r="K42" s="97">
        <f>'Residentes act.económica N (11)'!N42/'Residentes act.económica N (11)'!J42</f>
        <v>0.84219393485585925</v>
      </c>
      <c r="L42" s="203">
        <f>'Residentes act.económica N (11)'!O42/'Residentes act.económica N (11)'!J42</f>
        <v>0.15780606514414078</v>
      </c>
      <c r="M42" s="97"/>
      <c r="N42" s="233">
        <f>'Residentes act.económica N (11)'!Q42/'Residentes act.económica N (11)'!C42</f>
        <v>0.43135197023184813</v>
      </c>
      <c r="O42" s="105"/>
      <c r="P42" s="233">
        <f>'Residentes act.económica N (11)'!S42/'Residentes act.económica N (11)'!C42</f>
        <v>0.28146169258658527</v>
      </c>
      <c r="Q42" s="105"/>
      <c r="R42" s="233">
        <f>'Residentes act.económica N (11)'!U42/'Residentes act.económica N (11)'!C42</f>
        <v>0.14989027764526286</v>
      </c>
    </row>
    <row r="43" spans="1:18" x14ac:dyDescent="0.25">
      <c r="B43" s="114" t="s">
        <v>12</v>
      </c>
      <c r="C43" s="202">
        <f>'Residentes act.económica N (11)'!E43/'Residentes act.económica N (11)'!C43</f>
        <v>0.54484831732430383</v>
      </c>
      <c r="D43" s="97">
        <f>'Residentes act.económica N (11)'!F43/'Residentes act.económica N (11)'!C43</f>
        <v>4.7854329348351876E-2</v>
      </c>
      <c r="E43" s="97">
        <f>'Residentes act.económica N (11)'!G43/'Residentes act.económica N (11)'!F43</f>
        <v>0.22021660649819494</v>
      </c>
      <c r="F43" s="97">
        <f>'Residentes act.económica N (11)'!H43/'Residentes act.económica N (11)'!F43</f>
        <v>0.77978339350180503</v>
      </c>
      <c r="G43" s="97">
        <f>'Residentes act.económica N (11)'!J43/'Residentes act.económica N (11)'!C43</f>
        <v>0.4969939879759519</v>
      </c>
      <c r="H43" s="97">
        <f>'Residentes act.económica N (11)'!K43/'Residentes act.económica N (11)'!J43</f>
        <v>3.1284760845383761E-3</v>
      </c>
      <c r="I43" s="97">
        <f>'Residentes act.económica N (11)'!L43/'Residentes act.económica N (11)'!J43</f>
        <v>0.10038932146829811</v>
      </c>
      <c r="J43" s="97">
        <f>'Residentes act.económica N (11)'!M43/'Residentes act.económica N (11)'!J43</f>
        <v>0.89648220244716348</v>
      </c>
      <c r="K43" s="97">
        <f>'Residentes act.económica N (11)'!N43/'Residentes act.económica N (11)'!J43</f>
        <v>0.79219966629588434</v>
      </c>
      <c r="L43" s="203">
        <f>'Residentes act.económica N (11)'!O43/'Residentes act.económica N (11)'!J43</f>
        <v>0.20780033370411569</v>
      </c>
      <c r="M43" s="97"/>
      <c r="N43" s="233">
        <f>'Residentes act.económica N (11)'!Q43/'Residentes act.económica N (11)'!C43</f>
        <v>0.45515168267569622</v>
      </c>
      <c r="O43" s="105"/>
      <c r="P43" s="233">
        <f>'Residentes act.económica N (11)'!S43/'Residentes act.económica N (11)'!C43</f>
        <v>0.29686960127150852</v>
      </c>
      <c r="Q43" s="105"/>
      <c r="R43" s="233">
        <f>'Residentes act.económica N (11)'!U43/'Residentes act.económica N (11)'!C43</f>
        <v>0.15828208140418767</v>
      </c>
    </row>
    <row r="44" spans="1:18" x14ac:dyDescent="0.25">
      <c r="B44" s="114" t="s">
        <v>13</v>
      </c>
      <c r="C44" s="204">
        <f>'Residentes act.económica N (11)'!E44/'Residentes act.económica N (11)'!C44</f>
        <v>0.53098181818181822</v>
      </c>
      <c r="D44" s="205">
        <f>'Residentes act.económica N (11)'!F44/'Residentes act.económica N (11)'!C44</f>
        <v>7.1127272727272733E-2</v>
      </c>
      <c r="E44" s="205">
        <f>'Residentes act.económica N (11)'!G44/'Residentes act.económica N (11)'!F44</f>
        <v>0.15439672801635992</v>
      </c>
      <c r="F44" s="205">
        <f>'Residentes act.económica N (11)'!H44/'Residentes act.económica N (11)'!F44</f>
        <v>0.84560327198364005</v>
      </c>
      <c r="G44" s="205">
        <f>'Residentes act.económica N (11)'!J44/'Residentes act.económica N (11)'!C44</f>
        <v>0.45985454545454546</v>
      </c>
      <c r="H44" s="205">
        <f>'Residentes act.económica N (11)'!K44/'Residentes act.económica N (11)'!J44</f>
        <v>4.7445832674363435E-4</v>
      </c>
      <c r="I44" s="205">
        <f>'Residentes act.económica N (11)'!L44/'Residentes act.económica N (11)'!J44</f>
        <v>0.10612051241499289</v>
      </c>
      <c r="J44" s="205">
        <f>'Residentes act.económica N (11)'!M44/'Residentes act.económica N (11)'!J44</f>
        <v>0.89340502925826348</v>
      </c>
      <c r="K44" s="205">
        <f>'Residentes act.económica N (11)'!N44/'Residentes act.económica N (11)'!J44</f>
        <v>0.86667721018503874</v>
      </c>
      <c r="L44" s="206">
        <f>'Residentes act.económica N (11)'!O44/'Residentes act.económica N (11)'!J44</f>
        <v>0.13332278981496126</v>
      </c>
      <c r="M44" s="97"/>
      <c r="N44" s="234">
        <f>'Residentes act.económica N (11)'!Q44/'Residentes act.económica N (11)'!C44</f>
        <v>0.46901818181818183</v>
      </c>
      <c r="O44" s="105"/>
      <c r="P44" s="234">
        <f>'Residentes act.económica N (11)'!S44/'Residentes act.económica N (11)'!C44</f>
        <v>0.34087272727272727</v>
      </c>
      <c r="Q44" s="105"/>
      <c r="R44" s="234">
        <f>'Residentes act.económica N (11)'!U44/'Residentes act.económica N (11)'!C44</f>
        <v>0.12814545454545453</v>
      </c>
    </row>
    <row r="45" spans="1:18" x14ac:dyDescent="0.25">
      <c r="B45" s="115"/>
      <c r="C45" s="156"/>
      <c r="D45" s="156"/>
      <c r="G45" s="125"/>
      <c r="I45" s="125"/>
    </row>
    <row r="46" spans="1:18" s="41" customFormat="1" ht="12.75" x14ac:dyDescent="0.2">
      <c r="A46" s="36"/>
      <c r="B46" s="45"/>
      <c r="H46" s="24"/>
      <c r="I46" s="125"/>
      <c r="L46" s="89"/>
      <c r="O46" s="24"/>
      <c r="Q46" s="24"/>
    </row>
    <row r="47" spans="1:18" s="41" customFormat="1" ht="12.75" x14ac:dyDescent="0.2">
      <c r="A47" s="36"/>
      <c r="B47" s="45"/>
      <c r="H47" s="24"/>
      <c r="L47" s="89"/>
      <c r="O47" s="24"/>
      <c r="Q47" s="24"/>
    </row>
    <row r="48" spans="1:18" s="41" customFormat="1" ht="12.75" x14ac:dyDescent="0.2">
      <c r="A48" s="36"/>
      <c r="B48" s="45"/>
      <c r="H48" s="24"/>
      <c r="L48" s="89"/>
      <c r="O48" s="24"/>
      <c r="Q48" s="24"/>
    </row>
    <row r="49" spans="1:17" s="41" customFormat="1" ht="12.75" x14ac:dyDescent="0.2">
      <c r="A49" s="36"/>
      <c r="B49" s="45"/>
      <c r="H49" s="24"/>
      <c r="L49" s="89"/>
      <c r="O49" s="24"/>
      <c r="Q49" s="24"/>
    </row>
  </sheetData>
  <mergeCells count="6">
    <mergeCell ref="C45:D45"/>
    <mergeCell ref="C10:R10"/>
    <mergeCell ref="C11:L11"/>
    <mergeCell ref="N11:N12"/>
    <mergeCell ref="P11:P12"/>
    <mergeCell ref="R11:R12"/>
  </mergeCells>
  <printOptions horizontalCentered="1" verticalCentered="1"/>
  <pageMargins left="0.15748031496062992" right="0.15748031496062992" top="0.19685039370078741" bottom="0.15748031496062992" header="0.15748031496062992" footer="0.31496062992125984"/>
  <pageSetup paperSize="9" scale="85" orientation="portrait" horizontalDpi="4294967293" verticalDpi="0" r:id="rId1"/>
  <headerFooter>
    <oddHeader>&amp;CCENSOS 2011</oddHeader>
    <oddFooter>&amp;LIndivíduos Residentes&amp;CApuramento de dados à Freguesia (Base : BGRI)&amp;R&amp;P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62"/>
  <sheetViews>
    <sheetView showGridLines="0" showRowColHeaders="0" workbookViewId="0">
      <selection activeCell="C10" sqref="C10"/>
    </sheetView>
  </sheetViews>
  <sheetFormatPr defaultRowHeight="12" x14ac:dyDescent="0.2"/>
  <cols>
    <col min="2" max="2" width="45.7109375" style="7" customWidth="1"/>
    <col min="3" max="3" width="115" style="8" customWidth="1"/>
  </cols>
  <sheetData>
    <row r="1" spans="2:3" x14ac:dyDescent="0.2">
      <c r="C1" s="17"/>
    </row>
    <row r="2" spans="2:3" x14ac:dyDescent="0.2">
      <c r="B2" s="6"/>
    </row>
    <row r="3" spans="2:3" x14ac:dyDescent="0.2">
      <c r="B3" s="6"/>
    </row>
    <row r="4" spans="2:3" x14ac:dyDescent="0.2">
      <c r="B4" s="6"/>
    </row>
    <row r="7" spans="2:3" x14ac:dyDescent="0.2">
      <c r="B7" s="27" t="s">
        <v>26</v>
      </c>
    </row>
    <row r="8" spans="2:3" x14ac:dyDescent="0.2">
      <c r="B8" s="27"/>
    </row>
    <row r="9" spans="2:3" x14ac:dyDescent="0.2">
      <c r="B9" s="9"/>
      <c r="C9" s="10"/>
    </row>
    <row r="10" spans="2:3" ht="36" x14ac:dyDescent="0.15">
      <c r="B10" s="28" t="s">
        <v>25</v>
      </c>
      <c r="C10" s="69" t="s">
        <v>114</v>
      </c>
    </row>
    <row r="11" spans="2:3" x14ac:dyDescent="0.15">
      <c r="B11" s="29"/>
      <c r="C11" s="70"/>
    </row>
    <row r="12" spans="2:3" ht="21.75" customHeight="1" x14ac:dyDescent="0.15">
      <c r="B12" s="28" t="s">
        <v>32</v>
      </c>
      <c r="C12" s="69" t="s">
        <v>113</v>
      </c>
    </row>
    <row r="13" spans="2:3" x14ac:dyDescent="0.15">
      <c r="B13" s="9"/>
      <c r="C13" s="18"/>
    </row>
    <row r="14" spans="2:3" ht="24" x14ac:dyDescent="0.15">
      <c r="B14" s="133" t="s">
        <v>103</v>
      </c>
      <c r="C14" s="70" t="s">
        <v>115</v>
      </c>
    </row>
    <row r="15" spans="2:3" x14ac:dyDescent="0.15">
      <c r="B15" s="9"/>
      <c r="C15" s="13"/>
    </row>
    <row r="16" spans="2:3" x14ac:dyDescent="0.15">
      <c r="B16" s="9"/>
      <c r="C16" s="12"/>
    </row>
    <row r="17" spans="2:3" x14ac:dyDescent="0.15">
      <c r="B17" s="9"/>
      <c r="C17" s="12"/>
    </row>
    <row r="18" spans="2:3" x14ac:dyDescent="0.15">
      <c r="B18" s="14"/>
      <c r="C18" s="12"/>
    </row>
    <row r="19" spans="2:3" x14ac:dyDescent="0.15">
      <c r="B19" s="15"/>
      <c r="C19" s="13"/>
    </row>
    <row r="20" spans="2:3" x14ac:dyDescent="0.15">
      <c r="B20" s="14"/>
      <c r="C20" s="13"/>
    </row>
    <row r="21" spans="2:3" x14ac:dyDescent="0.15">
      <c r="B21" s="9"/>
      <c r="C21" s="13"/>
    </row>
    <row r="22" spans="2:3" x14ac:dyDescent="0.15">
      <c r="B22" s="9"/>
      <c r="C22" s="13"/>
    </row>
    <row r="23" spans="2:3" x14ac:dyDescent="0.15">
      <c r="B23" s="9"/>
      <c r="C23" s="13"/>
    </row>
    <row r="24" spans="2:3" x14ac:dyDescent="0.15">
      <c r="B24" s="9"/>
      <c r="C24" s="13"/>
    </row>
    <row r="25" spans="2:3" x14ac:dyDescent="0.15">
      <c r="B25" s="9"/>
      <c r="C25" s="13"/>
    </row>
    <row r="26" spans="2:3" x14ac:dyDescent="0.15">
      <c r="B26" s="9"/>
      <c r="C26" s="12"/>
    </row>
    <row r="27" spans="2:3" x14ac:dyDescent="0.15">
      <c r="B27" s="9"/>
      <c r="C27" s="13"/>
    </row>
    <row r="28" spans="2:3" x14ac:dyDescent="0.15">
      <c r="B28" s="9"/>
      <c r="C28" s="11"/>
    </row>
    <row r="29" spans="2:3" x14ac:dyDescent="0.15">
      <c r="B29" s="9"/>
      <c r="C29" s="13"/>
    </row>
    <row r="30" spans="2:3" x14ac:dyDescent="0.15">
      <c r="B30" s="9"/>
      <c r="C30" s="13"/>
    </row>
    <row r="31" spans="2:3" x14ac:dyDescent="0.15">
      <c r="B31" s="9"/>
      <c r="C31" s="13"/>
    </row>
    <row r="32" spans="2:3" x14ac:dyDescent="0.15">
      <c r="B32" s="9"/>
      <c r="C32" s="12"/>
    </row>
    <row r="33" spans="2:3" x14ac:dyDescent="0.15">
      <c r="B33" s="9"/>
      <c r="C33" s="13"/>
    </row>
    <row r="34" spans="2:3" x14ac:dyDescent="0.15">
      <c r="B34" s="9"/>
      <c r="C34" s="12"/>
    </row>
    <row r="35" spans="2:3" x14ac:dyDescent="0.15">
      <c r="B35" s="9"/>
      <c r="C35" s="13"/>
    </row>
    <row r="36" spans="2:3" x14ac:dyDescent="0.15">
      <c r="B36" s="9"/>
      <c r="C36" s="11"/>
    </row>
    <row r="37" spans="2:3" x14ac:dyDescent="0.15">
      <c r="B37" s="9"/>
      <c r="C37" s="13"/>
    </row>
    <row r="38" spans="2:3" x14ac:dyDescent="0.15">
      <c r="B38" s="9"/>
      <c r="C38" s="12"/>
    </row>
    <row r="39" spans="2:3" x14ac:dyDescent="0.15">
      <c r="B39" s="9"/>
      <c r="C39" s="13"/>
    </row>
    <row r="40" spans="2:3" x14ac:dyDescent="0.15">
      <c r="B40" s="9"/>
      <c r="C40" s="12"/>
    </row>
    <row r="41" spans="2:3" x14ac:dyDescent="0.15">
      <c r="B41" s="9"/>
      <c r="C41" s="13"/>
    </row>
    <row r="42" spans="2:3" x14ac:dyDescent="0.15">
      <c r="B42" s="9"/>
      <c r="C42" s="12"/>
    </row>
    <row r="43" spans="2:3" x14ac:dyDescent="0.15">
      <c r="B43" s="9"/>
      <c r="C43" s="13"/>
    </row>
    <row r="44" spans="2:3" x14ac:dyDescent="0.15">
      <c r="B44" s="9"/>
      <c r="C44" s="12"/>
    </row>
    <row r="45" spans="2:3" x14ac:dyDescent="0.15">
      <c r="B45" s="9"/>
      <c r="C45" s="13"/>
    </row>
    <row r="46" spans="2:3" x14ac:dyDescent="0.15">
      <c r="B46" s="9"/>
      <c r="C46" s="11"/>
    </row>
    <row r="47" spans="2:3" x14ac:dyDescent="0.15">
      <c r="B47" s="9"/>
      <c r="C47" s="13"/>
    </row>
    <row r="48" spans="2:3" x14ac:dyDescent="0.15">
      <c r="B48" s="9"/>
      <c r="C48" s="13"/>
    </row>
    <row r="49" spans="2:3" x14ac:dyDescent="0.15">
      <c r="B49" s="9"/>
      <c r="C49" s="12"/>
    </row>
    <row r="50" spans="2:3" x14ac:dyDescent="0.15">
      <c r="B50" s="9"/>
      <c r="C50" s="12"/>
    </row>
    <row r="51" spans="2:3" x14ac:dyDescent="0.15">
      <c r="B51" s="9"/>
      <c r="C51" s="12"/>
    </row>
    <row r="52" spans="2:3" x14ac:dyDescent="0.15">
      <c r="B52" s="9"/>
      <c r="C52" s="12"/>
    </row>
    <row r="53" spans="2:3" x14ac:dyDescent="0.15">
      <c r="B53" s="9"/>
      <c r="C53" s="12"/>
    </row>
    <row r="54" spans="2:3" x14ac:dyDescent="0.15">
      <c r="B54" s="9"/>
      <c r="C54" s="12"/>
    </row>
    <row r="55" spans="2:3" x14ac:dyDescent="0.15">
      <c r="B55" s="9"/>
      <c r="C55" s="12"/>
    </row>
    <row r="56" spans="2:3" x14ac:dyDescent="0.15">
      <c r="B56" s="9"/>
      <c r="C56" s="13"/>
    </row>
    <row r="57" spans="2:3" x14ac:dyDescent="0.15">
      <c r="B57" s="9"/>
      <c r="C57" s="13"/>
    </row>
    <row r="58" spans="2:3" x14ac:dyDescent="0.2">
      <c r="B58" s="9"/>
    </row>
    <row r="59" spans="2:3" x14ac:dyDescent="0.2">
      <c r="B59" s="9"/>
    </row>
    <row r="60" spans="2:3" x14ac:dyDescent="0.2">
      <c r="B60" s="9"/>
    </row>
    <row r="61" spans="2:3" x14ac:dyDescent="0.2">
      <c r="B61" s="9"/>
    </row>
    <row r="62" spans="2:3" x14ac:dyDescent="0.2">
      <c r="B62" s="9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showGridLines="0" showRowColHeaders="0" workbookViewId="0"/>
  </sheetViews>
  <sheetFormatPr defaultRowHeight="10.5" x14ac:dyDescent="0.15"/>
  <sheetData>
    <row r="1" spans="1:11" s="42" customFormat="1" ht="12" x14ac:dyDescent="0.2">
      <c r="B1" s="59"/>
    </row>
    <row r="2" spans="1:11" s="42" customFormat="1" ht="12" x14ac:dyDescent="0.2">
      <c r="B2" s="59"/>
    </row>
    <row r="3" spans="1:11" s="42" customFormat="1" ht="12" x14ac:dyDescent="0.2">
      <c r="B3" s="59"/>
      <c r="D3" s="49"/>
    </row>
    <row r="4" spans="1:11" s="42" customFormat="1" ht="12" x14ac:dyDescent="0.2">
      <c r="B4" s="59"/>
      <c r="D4" s="49"/>
    </row>
    <row r="5" spans="1:11" s="42" customFormat="1" ht="12" x14ac:dyDescent="0.15">
      <c r="B5" s="143" t="s">
        <v>31</v>
      </c>
      <c r="C5" s="144"/>
      <c r="D5" s="144"/>
    </row>
    <row r="6" spans="1:11" s="42" customFormat="1" ht="12" x14ac:dyDescent="0.2">
      <c r="B6" s="51"/>
      <c r="C6" s="51"/>
      <c r="D6" s="51"/>
      <c r="E6" s="51"/>
      <c r="F6" s="51"/>
      <c r="G6" s="51"/>
      <c r="H6" s="51"/>
      <c r="I6" s="51"/>
      <c r="J6" s="51"/>
      <c r="K6" s="51"/>
    </row>
    <row r="7" spans="1:11" s="42" customFormat="1" ht="12" x14ac:dyDescent="0.2">
      <c r="A7" s="60"/>
      <c r="B7" s="61" t="s">
        <v>106</v>
      </c>
      <c r="C7" s="62"/>
      <c r="D7" s="62"/>
      <c r="E7" s="62"/>
      <c r="F7" s="62"/>
      <c r="G7" s="62"/>
      <c r="H7" s="62"/>
      <c r="I7" s="62"/>
      <c r="J7" s="62"/>
      <c r="K7" s="63"/>
    </row>
    <row r="8" spans="1:11" s="42" customFormat="1" ht="15" customHeight="1" x14ac:dyDescent="0.2">
      <c r="A8" s="66" t="s">
        <v>16</v>
      </c>
      <c r="B8" s="142" t="s">
        <v>48</v>
      </c>
      <c r="C8" s="142"/>
      <c r="D8" s="142"/>
      <c r="E8" s="142"/>
      <c r="F8" s="142"/>
      <c r="G8" s="142"/>
      <c r="H8" s="142"/>
      <c r="I8" s="142"/>
      <c r="J8" s="142"/>
      <c r="K8" s="49"/>
    </row>
    <row r="9" spans="1:11" s="42" customFormat="1" ht="15" customHeight="1" x14ac:dyDescent="0.2">
      <c r="A9" s="66" t="s">
        <v>17</v>
      </c>
      <c r="B9" s="142" t="s">
        <v>50</v>
      </c>
      <c r="C9" s="142"/>
      <c r="D9" s="142"/>
      <c r="E9" s="142"/>
      <c r="F9" s="142"/>
      <c r="G9" s="142"/>
      <c r="H9" s="142"/>
      <c r="I9" s="142"/>
      <c r="J9" s="142"/>
      <c r="K9" s="49"/>
    </row>
    <row r="10" spans="1:11" s="42" customFormat="1" ht="15" customHeight="1" x14ac:dyDescent="0.2">
      <c r="A10" s="66" t="s">
        <v>18</v>
      </c>
      <c r="B10" s="142" t="s">
        <v>66</v>
      </c>
      <c r="C10" s="142"/>
      <c r="D10" s="142"/>
      <c r="E10" s="142"/>
      <c r="F10" s="142"/>
      <c r="G10" s="142"/>
      <c r="H10" s="142"/>
      <c r="I10" s="142"/>
      <c r="J10" s="142"/>
      <c r="K10" s="49"/>
    </row>
    <row r="11" spans="1:11" s="42" customFormat="1" ht="15" customHeight="1" x14ac:dyDescent="0.2">
      <c r="A11" s="66" t="s">
        <v>19</v>
      </c>
      <c r="B11" s="142" t="s">
        <v>67</v>
      </c>
      <c r="C11" s="142"/>
      <c r="D11" s="142"/>
      <c r="E11" s="142"/>
      <c r="F11" s="142"/>
      <c r="G11" s="142"/>
      <c r="H11" s="142"/>
      <c r="I11" s="142"/>
      <c r="J11" s="142"/>
      <c r="K11" s="49"/>
    </row>
    <row r="12" spans="1:11" s="42" customFormat="1" ht="15" customHeight="1" x14ac:dyDescent="0.2">
      <c r="A12" s="66" t="s">
        <v>20</v>
      </c>
      <c r="B12" s="142" t="s">
        <v>30</v>
      </c>
      <c r="C12" s="142"/>
      <c r="D12" s="142"/>
      <c r="E12" s="142"/>
      <c r="F12" s="142"/>
      <c r="G12" s="142"/>
      <c r="H12" s="142"/>
      <c r="I12" s="142"/>
      <c r="J12" s="142"/>
      <c r="K12" s="63"/>
    </row>
    <row r="13" spans="1:11" s="42" customFormat="1" ht="15" customHeight="1" x14ac:dyDescent="0.2">
      <c r="A13" s="66" t="s">
        <v>21</v>
      </c>
      <c r="B13" s="142" t="s">
        <v>28</v>
      </c>
      <c r="C13" s="142"/>
      <c r="D13" s="142"/>
      <c r="E13" s="142"/>
      <c r="F13" s="142"/>
      <c r="G13" s="142"/>
      <c r="H13" s="142"/>
      <c r="I13" s="142"/>
      <c r="J13" s="142"/>
      <c r="K13" s="63"/>
    </row>
    <row r="14" spans="1:11" s="42" customFormat="1" ht="15" customHeight="1" x14ac:dyDescent="0.2">
      <c r="A14" s="64" t="s">
        <v>96</v>
      </c>
      <c r="B14" s="142" t="s">
        <v>83</v>
      </c>
      <c r="C14" s="142"/>
      <c r="D14" s="142"/>
      <c r="E14" s="142"/>
      <c r="F14" s="142"/>
      <c r="G14" s="142"/>
      <c r="H14" s="142"/>
      <c r="I14" s="142"/>
      <c r="J14" s="142"/>
      <c r="K14" s="65"/>
    </row>
    <row r="15" spans="1:11" ht="15" customHeight="1" x14ac:dyDescent="0.2">
      <c r="A15" s="66" t="s">
        <v>97</v>
      </c>
      <c r="B15" s="134" t="s">
        <v>85</v>
      </c>
      <c r="C15" s="136"/>
      <c r="D15" s="136"/>
      <c r="E15" s="136"/>
      <c r="F15" s="136"/>
      <c r="G15" s="136"/>
      <c r="H15" s="136"/>
      <c r="I15" s="136"/>
      <c r="J15" s="136"/>
    </row>
    <row r="16" spans="1:11" ht="15" customHeight="1" x14ac:dyDescent="0.2">
      <c r="A16" s="66" t="s">
        <v>104</v>
      </c>
      <c r="B16" s="134" t="s">
        <v>98</v>
      </c>
      <c r="C16" s="135"/>
      <c r="D16" s="136"/>
      <c r="E16" s="136"/>
      <c r="F16" s="136"/>
      <c r="G16" s="136"/>
      <c r="H16" s="136"/>
      <c r="I16" s="136"/>
      <c r="J16" s="136"/>
    </row>
    <row r="17" spans="1:10" ht="15" customHeight="1" x14ac:dyDescent="0.2">
      <c r="A17" s="66" t="s">
        <v>105</v>
      </c>
      <c r="B17" s="138" t="s">
        <v>102</v>
      </c>
      <c r="C17" s="138"/>
      <c r="D17" s="138"/>
      <c r="E17" s="138"/>
      <c r="F17" s="138"/>
      <c r="G17" s="138"/>
      <c r="H17" s="138"/>
      <c r="I17" s="138"/>
      <c r="J17" s="136"/>
    </row>
    <row r="18" spans="1:10" ht="15" customHeight="1" x14ac:dyDescent="0.15"/>
  </sheetData>
  <mergeCells count="8">
    <mergeCell ref="B13:J13"/>
    <mergeCell ref="B14:J14"/>
    <mergeCell ref="B5:D5"/>
    <mergeCell ref="B8:J8"/>
    <mergeCell ref="B9:J9"/>
    <mergeCell ref="B10:J10"/>
    <mergeCell ref="B11:J11"/>
    <mergeCell ref="B12:J12"/>
  </mergeCells>
  <hyperlinks>
    <hyperlink ref="B8:I8" location="Desempregados_Genero!A1" display="Número de desempregados inscritos nos Centros de Emprego, género 2008"/>
    <hyperlink ref="B9:I9" location="'Ev. 1º trim-4º trim_Genero'!A1" display="Evolução número de desempregados inscritos nos Centros de Emprego, género 2008, 1º trim.-2º trim. 2008"/>
    <hyperlink ref="B10:J10" location="'Residentes idade N (11)'!A1" display="Número de pessoas residentes, escalão etário, 2011 "/>
    <hyperlink ref="B13:J13" location="'Residentes gén. e idade % (11)'!A1" display="Número de pessoas residentes, género e escalão etário, 2011 (%)"/>
    <hyperlink ref="B8:J8" location="'Residentes género N (11)'!A1" display="Número de pessoas residentes, género, 2011 "/>
    <hyperlink ref="B9:J9" location="'Residentes género % (11)'!A1" display="Número de pessoas residentes, género, 2011 (%)"/>
    <hyperlink ref="B11:J11" location="'Residentes idade % (11)'!A1" display="Número de pessoas residentes, escalão etário, 2011 (%)"/>
    <hyperlink ref="B12:J12" location="'Residentes gén. e idade N (11)'!A1" display="Número de pessoas residentes, género e escalão etário, 2011 "/>
    <hyperlink ref="B14:J14" location="'Residentes grau ensino N (11)'!A1" display="Número de pessoas residentes, grau de ensino, 2011 "/>
    <hyperlink ref="B15" location="'Residentes grau ensino % (11)'!A1" display="Número de pessoas residentes, grau de ensino, 2011 "/>
    <hyperlink ref="B16" location="'Residentes act.económica N (11)'!A1" display="Número de pessoas residentes com 15 ou mais anos, actividade económica, 2011"/>
    <hyperlink ref="B17" location="'Residentes act.económica % (11)'!A1" display="Número de pessoas residentes com 15 ou mais anos, actividade económica, 2011 (%)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7"/>
  <sheetViews>
    <sheetView showGridLines="0" showRowColHeaders="0" workbookViewId="0">
      <selection activeCell="G12" sqref="G12"/>
    </sheetView>
  </sheetViews>
  <sheetFormatPr defaultRowHeight="12.75" x14ac:dyDescent="0.2"/>
  <cols>
    <col min="1" max="1" width="12" style="36" customWidth="1"/>
    <col min="2" max="2" width="42.7109375" style="5" customWidth="1"/>
    <col min="3" max="3" width="13.7109375" customWidth="1"/>
    <col min="4" max="4" width="1.42578125" style="1" customWidth="1"/>
    <col min="5" max="5" width="13.7109375" customWidth="1"/>
    <col min="6" max="6" width="1.42578125" style="1" customWidth="1"/>
    <col min="7" max="7" width="13.7109375" customWidth="1"/>
  </cols>
  <sheetData>
    <row r="2" spans="1:9" x14ac:dyDescent="0.2">
      <c r="C2" s="5"/>
      <c r="D2" s="33"/>
    </row>
    <row r="6" spans="1:9" ht="12" x14ac:dyDescent="0.2">
      <c r="A6" s="37" t="s">
        <v>16</v>
      </c>
      <c r="B6" s="27" t="s">
        <v>48</v>
      </c>
      <c r="C6" s="38"/>
      <c r="D6" s="39"/>
    </row>
    <row r="7" spans="1:9" ht="12" x14ac:dyDescent="0.2">
      <c r="A7" s="37"/>
      <c r="B7" s="30" t="s">
        <v>108</v>
      </c>
    </row>
    <row r="8" spans="1:9" ht="11.25" x14ac:dyDescent="0.15">
      <c r="B8" s="288" t="s">
        <v>116</v>
      </c>
      <c r="C8" s="289"/>
      <c r="D8" s="289"/>
      <c r="E8" s="289"/>
      <c r="F8" s="289"/>
      <c r="G8" s="289"/>
      <c r="H8" s="289"/>
      <c r="I8" s="289"/>
    </row>
    <row r="9" spans="1:9" x14ac:dyDescent="0.2">
      <c r="E9" s="20"/>
      <c r="F9" s="35"/>
    </row>
    <row r="10" spans="1:9" ht="24.95" customHeight="1" x14ac:dyDescent="0.15">
      <c r="B10" s="3"/>
      <c r="C10" s="145" t="s">
        <v>49</v>
      </c>
      <c r="D10" s="145"/>
      <c r="E10" s="146"/>
      <c r="F10" s="146"/>
      <c r="G10" s="146"/>
    </row>
    <row r="11" spans="1:9" ht="21" customHeight="1" x14ac:dyDescent="0.2">
      <c r="B11" s="159" t="s">
        <v>14</v>
      </c>
      <c r="C11" s="32" t="s">
        <v>27</v>
      </c>
      <c r="D11" s="34"/>
      <c r="E11" s="32" t="s">
        <v>111</v>
      </c>
      <c r="F11" s="34"/>
      <c r="G11" s="32" t="s">
        <v>15</v>
      </c>
    </row>
    <row r="12" spans="1:9" ht="14.25" customHeight="1" x14ac:dyDescent="0.2">
      <c r="B12" s="2" t="s">
        <v>22</v>
      </c>
      <c r="C12" s="207">
        <v>5515578</v>
      </c>
      <c r="D12" s="160"/>
      <c r="E12" s="207">
        <v>5046600</v>
      </c>
      <c r="F12" s="160"/>
      <c r="G12" s="207">
        <v>10562178</v>
      </c>
      <c r="H12" s="19"/>
    </row>
    <row r="13" spans="1:9" ht="14.25" customHeight="1" x14ac:dyDescent="0.2">
      <c r="B13" s="47" t="s">
        <v>64</v>
      </c>
      <c r="C13" s="208">
        <v>5248823</v>
      </c>
      <c r="D13" s="160"/>
      <c r="E13" s="208">
        <v>4798798</v>
      </c>
      <c r="F13" s="160"/>
      <c r="G13" s="208">
        <v>10047621</v>
      </c>
      <c r="H13" s="19"/>
    </row>
    <row r="14" spans="1:9" ht="14.25" customHeight="1" x14ac:dyDescent="0.2">
      <c r="B14" s="47" t="s">
        <v>109</v>
      </c>
      <c r="C14" s="208">
        <v>1487271</v>
      </c>
      <c r="D14" s="160"/>
      <c r="E14" s="208">
        <v>1334605</v>
      </c>
      <c r="F14" s="160"/>
      <c r="G14" s="208">
        <v>2821876</v>
      </c>
      <c r="H14" s="19"/>
    </row>
    <row r="15" spans="1:9" s="41" customFormat="1" ht="14.25" customHeight="1" x14ac:dyDescent="0.2">
      <c r="A15" s="36"/>
      <c r="B15" s="47" t="s">
        <v>1</v>
      </c>
      <c r="C15" s="208">
        <v>1081345</v>
      </c>
      <c r="D15" s="160"/>
      <c r="E15" s="208">
        <v>961132</v>
      </c>
      <c r="F15" s="160"/>
      <c r="G15" s="208">
        <v>2042477</v>
      </c>
      <c r="H15" s="50"/>
    </row>
    <row r="16" spans="1:9" s="41" customFormat="1" ht="14.25" customHeight="1" x14ac:dyDescent="0.2">
      <c r="A16" s="36"/>
      <c r="B16" s="161" t="s">
        <v>33</v>
      </c>
      <c r="C16" s="208">
        <v>296859</v>
      </c>
      <c r="D16" s="162"/>
      <c r="E16" s="208">
        <v>250874</v>
      </c>
      <c r="F16" s="162"/>
      <c r="G16" s="208">
        <v>547733</v>
      </c>
      <c r="H16" s="50"/>
    </row>
    <row r="17" spans="1:8" s="41" customFormat="1" ht="14.25" customHeight="1" x14ac:dyDescent="0.2">
      <c r="A17" s="36"/>
      <c r="B17" s="161" t="s">
        <v>34</v>
      </c>
      <c r="C17" s="208">
        <v>299342</v>
      </c>
      <c r="D17" s="162"/>
      <c r="E17" s="208">
        <v>253358</v>
      </c>
      <c r="F17" s="162"/>
      <c r="G17" s="208">
        <v>552700</v>
      </c>
      <c r="H17" s="50"/>
    </row>
    <row r="18" spans="1:8" ht="14.25" customHeight="1" x14ac:dyDescent="0.2">
      <c r="B18" s="161" t="s">
        <v>35</v>
      </c>
      <c r="C18" s="209">
        <v>2483</v>
      </c>
      <c r="D18" s="162"/>
      <c r="E18" s="209">
        <v>2484</v>
      </c>
      <c r="F18" s="162"/>
      <c r="G18" s="209">
        <v>4967</v>
      </c>
      <c r="H18" s="19"/>
    </row>
    <row r="19" spans="1:8" ht="14.25" customHeight="1" x14ac:dyDescent="0.2">
      <c r="B19" s="48" t="s">
        <v>2</v>
      </c>
      <c r="C19" s="207">
        <v>8484</v>
      </c>
      <c r="D19" s="160"/>
      <c r="E19" s="207">
        <v>7136</v>
      </c>
      <c r="F19" s="160"/>
      <c r="G19" s="207">
        <v>15620</v>
      </c>
      <c r="H19" s="19"/>
    </row>
    <row r="20" spans="1:8" ht="14.25" customHeight="1" x14ac:dyDescent="0.2">
      <c r="B20" s="48" t="s">
        <v>3</v>
      </c>
      <c r="C20" s="208">
        <v>7689</v>
      </c>
      <c r="D20" s="160"/>
      <c r="E20" s="208">
        <v>6254</v>
      </c>
      <c r="F20" s="160"/>
      <c r="G20" s="208">
        <v>13943</v>
      </c>
      <c r="H20" s="19"/>
    </row>
    <row r="21" spans="1:8" ht="14.25" customHeight="1" x14ac:dyDescent="0.2">
      <c r="B21" s="48" t="s">
        <v>4</v>
      </c>
      <c r="C21" s="208">
        <v>17888</v>
      </c>
      <c r="D21" s="160"/>
      <c r="E21" s="208">
        <v>13924</v>
      </c>
      <c r="F21" s="160"/>
      <c r="G21" s="208">
        <v>31812</v>
      </c>
      <c r="H21" s="19"/>
    </row>
    <row r="22" spans="1:8" ht="14.25" customHeight="1" x14ac:dyDescent="0.2">
      <c r="B22" s="48" t="s">
        <v>36</v>
      </c>
      <c r="C22" s="208">
        <v>11220</v>
      </c>
      <c r="D22" s="160"/>
      <c r="E22" s="208">
        <v>8911</v>
      </c>
      <c r="F22" s="160"/>
      <c r="G22" s="208">
        <v>20131</v>
      </c>
      <c r="H22" s="19"/>
    </row>
    <row r="23" spans="1:8" ht="14.25" customHeight="1" x14ac:dyDescent="0.2">
      <c r="B23" s="48" t="s">
        <v>37</v>
      </c>
      <c r="C23" s="208">
        <v>16970</v>
      </c>
      <c r="D23" s="160"/>
      <c r="E23" s="208">
        <v>14664</v>
      </c>
      <c r="F23" s="160"/>
      <c r="G23" s="208">
        <v>31634</v>
      </c>
      <c r="H23" s="19"/>
    </row>
    <row r="24" spans="1:8" ht="14.25" customHeight="1" x14ac:dyDescent="0.2">
      <c r="B24" s="48" t="s">
        <v>38</v>
      </c>
      <c r="C24" s="208">
        <v>12056</v>
      </c>
      <c r="D24" s="160"/>
      <c r="E24" s="208">
        <v>9569</v>
      </c>
      <c r="F24" s="160"/>
      <c r="G24" s="208">
        <v>21625</v>
      </c>
      <c r="H24" s="19"/>
    </row>
    <row r="25" spans="1:8" ht="14.25" customHeight="1" x14ac:dyDescent="0.2">
      <c r="B25" s="48" t="s">
        <v>5</v>
      </c>
      <c r="C25" s="208">
        <v>6840</v>
      </c>
      <c r="D25" s="160"/>
      <c r="E25" s="208">
        <v>5897</v>
      </c>
      <c r="F25" s="160"/>
      <c r="G25" s="208">
        <v>12737</v>
      </c>
      <c r="H25" s="19"/>
    </row>
    <row r="26" spans="1:8" ht="14.25" customHeight="1" x14ac:dyDescent="0.2">
      <c r="B26" s="48" t="s">
        <v>39</v>
      </c>
      <c r="C26" s="208">
        <v>9017</v>
      </c>
      <c r="D26" s="160"/>
      <c r="E26" s="208">
        <v>7508</v>
      </c>
      <c r="F26" s="160"/>
      <c r="G26" s="208">
        <v>16525</v>
      </c>
      <c r="H26" s="19"/>
    </row>
    <row r="27" spans="1:8" ht="14.25" customHeight="1" x14ac:dyDescent="0.2">
      <c r="B27" s="48" t="s">
        <v>6</v>
      </c>
      <c r="C27" s="208">
        <v>20419</v>
      </c>
      <c r="D27" s="160"/>
      <c r="E27" s="208">
        <v>16566</v>
      </c>
      <c r="F27" s="160"/>
      <c r="G27" s="208">
        <v>36985</v>
      </c>
      <c r="H27" s="19"/>
    </row>
    <row r="28" spans="1:8" ht="14.25" customHeight="1" x14ac:dyDescent="0.2">
      <c r="B28" s="48" t="s">
        <v>40</v>
      </c>
      <c r="C28" s="208">
        <v>12470</v>
      </c>
      <c r="D28" s="160"/>
      <c r="E28" s="208">
        <v>9662</v>
      </c>
      <c r="F28" s="160"/>
      <c r="G28" s="208">
        <v>22132</v>
      </c>
      <c r="H28" s="19"/>
    </row>
    <row r="29" spans="1:8" ht="14.25" customHeight="1" x14ac:dyDescent="0.2">
      <c r="B29" s="48" t="s">
        <v>7</v>
      </c>
      <c r="C29" s="208">
        <v>7992</v>
      </c>
      <c r="D29" s="160"/>
      <c r="E29" s="208">
        <v>7468</v>
      </c>
      <c r="F29" s="160"/>
      <c r="G29" s="208">
        <v>15460</v>
      </c>
      <c r="H29" s="19"/>
    </row>
    <row r="30" spans="1:8" ht="14.25" customHeight="1" x14ac:dyDescent="0.2">
      <c r="B30" s="48" t="s">
        <v>8</v>
      </c>
      <c r="C30" s="208">
        <v>10173</v>
      </c>
      <c r="D30" s="160"/>
      <c r="E30" s="208">
        <v>8967</v>
      </c>
      <c r="F30" s="160"/>
      <c r="G30" s="208">
        <v>19140</v>
      </c>
      <c r="H30" s="19"/>
    </row>
    <row r="31" spans="1:8" ht="14.25" customHeight="1" x14ac:dyDescent="0.2">
      <c r="B31" s="48" t="s">
        <v>41</v>
      </c>
      <c r="C31" s="208">
        <v>11019</v>
      </c>
      <c r="D31" s="160"/>
      <c r="E31" s="208">
        <v>9097</v>
      </c>
      <c r="F31" s="160"/>
      <c r="G31" s="208">
        <v>20116</v>
      </c>
      <c r="H31" s="19"/>
    </row>
    <row r="32" spans="1:8" ht="14.25" customHeight="1" x14ac:dyDescent="0.2">
      <c r="B32" s="48" t="s">
        <v>9</v>
      </c>
      <c r="C32" s="208">
        <v>24449</v>
      </c>
      <c r="D32" s="160"/>
      <c r="E32" s="208">
        <v>21234</v>
      </c>
      <c r="F32" s="160"/>
      <c r="G32" s="208">
        <v>45683</v>
      </c>
      <c r="H32" s="19"/>
    </row>
    <row r="33" spans="2:11" ht="14.25" customHeight="1" x14ac:dyDescent="0.2">
      <c r="B33" s="48" t="s">
        <v>10</v>
      </c>
      <c r="C33" s="208">
        <v>19983</v>
      </c>
      <c r="D33" s="160"/>
      <c r="E33" s="208">
        <v>17811</v>
      </c>
      <c r="F33" s="160"/>
      <c r="G33" s="208">
        <v>37794</v>
      </c>
      <c r="H33" s="19"/>
    </row>
    <row r="34" spans="2:11" ht="14.25" customHeight="1" x14ac:dyDescent="0.2">
      <c r="B34" s="48" t="s">
        <v>42</v>
      </c>
      <c r="C34" s="208">
        <v>6967</v>
      </c>
      <c r="D34" s="160"/>
      <c r="E34" s="208">
        <v>6074</v>
      </c>
      <c r="F34" s="160"/>
      <c r="G34" s="208">
        <v>13041</v>
      </c>
      <c r="H34" s="19"/>
    </row>
    <row r="35" spans="2:11" ht="14.25" customHeight="1" x14ac:dyDescent="0.2">
      <c r="B35" s="48" t="s">
        <v>43</v>
      </c>
      <c r="C35" s="208">
        <v>18229</v>
      </c>
      <c r="D35" s="160"/>
      <c r="E35" s="208">
        <v>15559</v>
      </c>
      <c r="F35" s="160"/>
      <c r="G35" s="208">
        <v>33788</v>
      </c>
      <c r="H35" s="19"/>
    </row>
    <row r="36" spans="2:11" ht="14.25" customHeight="1" x14ac:dyDescent="0.2">
      <c r="B36" s="48" t="s">
        <v>44</v>
      </c>
      <c r="C36" s="208">
        <v>10620</v>
      </c>
      <c r="D36" s="160"/>
      <c r="E36" s="208">
        <v>10405</v>
      </c>
      <c r="F36" s="160"/>
      <c r="G36" s="208">
        <v>21025</v>
      </c>
      <c r="H36" s="19"/>
    </row>
    <row r="37" spans="2:11" ht="14.25" customHeight="1" x14ac:dyDescent="0.2">
      <c r="B37" s="48" t="s">
        <v>11</v>
      </c>
      <c r="C37" s="208">
        <v>15497</v>
      </c>
      <c r="D37" s="160"/>
      <c r="E37" s="208">
        <v>12470</v>
      </c>
      <c r="F37" s="160"/>
      <c r="G37" s="208">
        <v>27967</v>
      </c>
      <c r="H37" s="19"/>
    </row>
    <row r="38" spans="2:11" ht="14.25" customHeight="1" x14ac:dyDescent="0.2">
      <c r="B38" s="48" t="s">
        <v>45</v>
      </c>
      <c r="C38" s="208">
        <v>11860</v>
      </c>
      <c r="D38" s="160"/>
      <c r="E38" s="208">
        <v>10620</v>
      </c>
      <c r="F38" s="160"/>
      <c r="G38" s="208">
        <v>22480</v>
      </c>
      <c r="H38" s="19"/>
    </row>
    <row r="39" spans="2:11" ht="14.25" customHeight="1" x14ac:dyDescent="0.2">
      <c r="B39" s="48" t="s">
        <v>46</v>
      </c>
      <c r="C39" s="208">
        <v>6379</v>
      </c>
      <c r="D39" s="160"/>
      <c r="E39" s="208">
        <v>6386</v>
      </c>
      <c r="F39" s="160"/>
      <c r="G39" s="208">
        <v>12765</v>
      </c>
      <c r="H39" s="19"/>
    </row>
    <row r="40" spans="2:11" ht="14.25" customHeight="1" x14ac:dyDescent="0.2">
      <c r="B40" s="48" t="s">
        <v>47</v>
      </c>
      <c r="C40" s="208">
        <v>6504</v>
      </c>
      <c r="D40" s="160"/>
      <c r="E40" s="208">
        <v>5351</v>
      </c>
      <c r="F40" s="160"/>
      <c r="G40" s="208">
        <v>11855</v>
      </c>
      <c r="H40" s="19"/>
    </row>
    <row r="41" spans="2:11" ht="14.25" customHeight="1" x14ac:dyDescent="0.2">
      <c r="B41" s="48" t="s">
        <v>12</v>
      </c>
      <c r="C41" s="208">
        <v>18178</v>
      </c>
      <c r="D41" s="160"/>
      <c r="E41" s="208">
        <v>14865</v>
      </c>
      <c r="F41" s="160"/>
      <c r="G41" s="208">
        <v>33043</v>
      </c>
      <c r="H41" s="19"/>
    </row>
    <row r="42" spans="2:11" ht="14.25" customHeight="1" x14ac:dyDescent="0.2">
      <c r="B42" s="48" t="s">
        <v>13</v>
      </c>
      <c r="C42" s="209">
        <v>8439</v>
      </c>
      <c r="D42" s="160"/>
      <c r="E42" s="209">
        <v>6960</v>
      </c>
      <c r="F42" s="160"/>
      <c r="G42" s="209">
        <v>15399</v>
      </c>
      <c r="H42" s="19"/>
    </row>
    <row r="43" spans="2:11" x14ac:dyDescent="0.2">
      <c r="C43" s="21"/>
      <c r="D43" s="21"/>
      <c r="K43" s="16"/>
    </row>
    <row r="44" spans="2:11" x14ac:dyDescent="0.2">
      <c r="K44" s="16"/>
    </row>
    <row r="47" spans="2:11" ht="11.25" x14ac:dyDescent="0.2">
      <c r="B47" s="4"/>
    </row>
  </sheetData>
  <mergeCells count="2">
    <mergeCell ref="C10:G10"/>
    <mergeCell ref="B8:I8"/>
  </mergeCells>
  <pageMargins left="0.7" right="0.7" top="0.75" bottom="0.75" header="0.3" footer="0.3"/>
  <pageSetup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7"/>
  <sheetViews>
    <sheetView showGridLines="0" showRowColHeaders="0" workbookViewId="0"/>
  </sheetViews>
  <sheetFormatPr defaultRowHeight="12.75" x14ac:dyDescent="0.2"/>
  <cols>
    <col min="1" max="1" width="12" style="36" customWidth="1"/>
    <col min="2" max="2" width="42.7109375" style="5" customWidth="1"/>
    <col min="3" max="3" width="13.7109375" customWidth="1"/>
    <col min="4" max="4" width="1.42578125" style="1" customWidth="1"/>
    <col min="5" max="5" width="13.7109375" customWidth="1"/>
  </cols>
  <sheetData>
    <row r="2" spans="1:6" x14ac:dyDescent="0.2">
      <c r="C2" s="5"/>
      <c r="D2" s="33"/>
    </row>
    <row r="6" spans="1:6" ht="12" x14ac:dyDescent="0.2">
      <c r="A6" s="37" t="s">
        <v>17</v>
      </c>
      <c r="B6" s="27" t="s">
        <v>50</v>
      </c>
      <c r="C6" s="38"/>
      <c r="D6" s="39"/>
    </row>
    <row r="7" spans="1:6" ht="12" x14ac:dyDescent="0.2">
      <c r="A7" s="37"/>
      <c r="B7" s="30" t="s">
        <v>110</v>
      </c>
    </row>
    <row r="9" spans="1:6" x14ac:dyDescent="0.2">
      <c r="E9" s="20"/>
    </row>
    <row r="10" spans="1:6" ht="45" customHeight="1" x14ac:dyDescent="0.15">
      <c r="B10" s="3"/>
      <c r="C10" s="145" t="s">
        <v>48</v>
      </c>
      <c r="D10" s="145"/>
      <c r="E10" s="146"/>
    </row>
    <row r="11" spans="1:6" ht="21" customHeight="1" x14ac:dyDescent="0.2">
      <c r="B11" s="159" t="s">
        <v>23</v>
      </c>
      <c r="C11" s="32" t="s">
        <v>27</v>
      </c>
      <c r="D11" s="34"/>
      <c r="E11" s="32" t="s">
        <v>111</v>
      </c>
    </row>
    <row r="12" spans="1:6" ht="14.25" customHeight="1" x14ac:dyDescent="0.2">
      <c r="B12" s="43" t="s">
        <v>22</v>
      </c>
      <c r="C12" s="210">
        <f>'Residentes género N (11)'!C12/'Residentes género N (11)'!G12</f>
        <v>0.52220081880839353</v>
      </c>
      <c r="D12" s="31"/>
      <c r="E12" s="210">
        <f>'Residentes género N (11)'!E12/'Residentes género N (11)'!G12</f>
        <v>0.47779918119160653</v>
      </c>
      <c r="F12" s="19"/>
    </row>
    <row r="13" spans="1:6" ht="14.25" customHeight="1" x14ac:dyDescent="0.2">
      <c r="B13" s="47" t="s">
        <v>64</v>
      </c>
      <c r="C13" s="211">
        <f>'Residentes género N (11)'!C13/'Residentes género N (11)'!G13</f>
        <v>0.5223946046531811</v>
      </c>
      <c r="D13" s="31"/>
      <c r="E13" s="211">
        <f>'Residentes género N (11)'!E13/'Residentes género N (11)'!G13</f>
        <v>0.4776053953468189</v>
      </c>
      <c r="F13" s="19"/>
    </row>
    <row r="14" spans="1:6" ht="14.25" customHeight="1" x14ac:dyDescent="0.2">
      <c r="B14" s="47" t="s">
        <v>65</v>
      </c>
      <c r="C14" s="211">
        <f>'Residentes género N (11)'!C14/'Residentes género N (11)'!G14</f>
        <v>0.52705044445609939</v>
      </c>
      <c r="D14" s="31"/>
      <c r="E14" s="211">
        <f>'Residentes género N (11)'!E14/'Residentes género N (11)'!G14</f>
        <v>0.47294955554390056</v>
      </c>
      <c r="F14" s="19"/>
    </row>
    <row r="15" spans="1:6" ht="14.25" customHeight="1" x14ac:dyDescent="0.2">
      <c r="B15" s="47" t="s">
        <v>1</v>
      </c>
      <c r="C15" s="211">
        <f>'Residentes género N (11)'!C15/'Residentes género N (11)'!G15</f>
        <v>0.52942823835959962</v>
      </c>
      <c r="D15" s="31"/>
      <c r="E15" s="211">
        <f>'Residentes género N (11)'!E15/'Residentes género N (11)'!G15</f>
        <v>0.47057176164040038</v>
      </c>
      <c r="F15" s="19"/>
    </row>
    <row r="16" spans="1:6" ht="14.25" customHeight="1" x14ac:dyDescent="0.2">
      <c r="B16" s="161" t="s">
        <v>33</v>
      </c>
      <c r="C16" s="212">
        <f>'Residentes género N (11)'!C16/'Residentes género N (11)'!G16</f>
        <v>0.54197756936317509</v>
      </c>
      <c r="D16" s="163"/>
      <c r="E16" s="212">
        <f>'Residentes género N (11)'!E16/'Residentes género N (11)'!G16</f>
        <v>0.45802243063682485</v>
      </c>
      <c r="F16" s="19"/>
    </row>
    <row r="17" spans="2:6" ht="14.25" customHeight="1" x14ac:dyDescent="0.2">
      <c r="B17" s="161" t="s">
        <v>34</v>
      </c>
      <c r="C17" s="212">
        <f>'Residentes género N (11)'!C17/'Residentes género N (11)'!G17</f>
        <v>0.54159942102406367</v>
      </c>
      <c r="D17" s="163"/>
      <c r="E17" s="212">
        <f>'Residentes género N (11)'!E17/'Residentes género N (11)'!G17</f>
        <v>0.45840057897593633</v>
      </c>
      <c r="F17" s="19"/>
    </row>
    <row r="18" spans="2:6" ht="14.25" customHeight="1" x14ac:dyDescent="0.2">
      <c r="B18" s="161" t="s">
        <v>35</v>
      </c>
      <c r="C18" s="213">
        <f>'Residentes género N (11)'!C18/'Residentes género N (11)'!G18</f>
        <v>0.49989933561505939</v>
      </c>
      <c r="D18" s="163"/>
      <c r="E18" s="213">
        <f>'Residentes género N (11)'!E18/'Residentes género N (11)'!G18</f>
        <v>0.50010066438494061</v>
      </c>
      <c r="F18" s="19"/>
    </row>
    <row r="19" spans="2:6" ht="14.25" customHeight="1" x14ac:dyDescent="0.2">
      <c r="B19" s="48" t="s">
        <v>2</v>
      </c>
      <c r="C19" s="210">
        <f>'Residentes género N (11)'!C19/'Residentes género N (11)'!G19</f>
        <v>0.54314980793854029</v>
      </c>
      <c r="D19" s="31"/>
      <c r="E19" s="210">
        <f>'Residentes género N (11)'!E19/'Residentes género N (11)'!G19</f>
        <v>0.45685019206145966</v>
      </c>
      <c r="F19" s="19"/>
    </row>
    <row r="20" spans="2:6" ht="14.25" customHeight="1" x14ac:dyDescent="0.2">
      <c r="B20" s="48" t="s">
        <v>3</v>
      </c>
      <c r="C20" s="211">
        <f>'Residentes género N (11)'!C20/'Residentes género N (11)'!G20</f>
        <v>0.55145951373449043</v>
      </c>
      <c r="D20" s="31"/>
      <c r="E20" s="211">
        <f>'Residentes género N (11)'!E20/'Residentes género N (11)'!G20</f>
        <v>0.44854048626550957</v>
      </c>
      <c r="F20" s="19"/>
    </row>
    <row r="21" spans="2:6" ht="14.25" customHeight="1" x14ac:dyDescent="0.2">
      <c r="B21" s="48" t="s">
        <v>4</v>
      </c>
      <c r="C21" s="211">
        <f>'Residentes género N (11)'!C21/'Residentes género N (11)'!G21</f>
        <v>0.56230353325789006</v>
      </c>
      <c r="D21" s="31"/>
      <c r="E21" s="211">
        <f>'Residentes género N (11)'!E21/'Residentes género N (11)'!G21</f>
        <v>0.43769646674210988</v>
      </c>
      <c r="F21" s="19"/>
    </row>
    <row r="22" spans="2:6" ht="14.25" customHeight="1" x14ac:dyDescent="0.2">
      <c r="B22" s="48" t="s">
        <v>36</v>
      </c>
      <c r="C22" s="211">
        <f>'Residentes género N (11)'!C22/'Residentes género N (11)'!G22</f>
        <v>0.55734936168098947</v>
      </c>
      <c r="D22" s="31"/>
      <c r="E22" s="211">
        <f>'Residentes género N (11)'!E22/'Residentes género N (11)'!G22</f>
        <v>0.44265063831901047</v>
      </c>
      <c r="F22" s="19"/>
    </row>
    <row r="23" spans="2:6" ht="14.25" customHeight="1" x14ac:dyDescent="0.2">
      <c r="B23" s="48" t="s">
        <v>37</v>
      </c>
      <c r="C23" s="211">
        <f>'Residentes género N (11)'!C23/'Residentes género N (11)'!G23</f>
        <v>0.53644812543465892</v>
      </c>
      <c r="D23" s="31"/>
      <c r="E23" s="211">
        <f>'Residentes género N (11)'!E23/'Residentes género N (11)'!G23</f>
        <v>0.46355187456534108</v>
      </c>
      <c r="F23" s="19"/>
    </row>
    <row r="24" spans="2:6" ht="14.25" customHeight="1" x14ac:dyDescent="0.2">
      <c r="B24" s="48" t="s">
        <v>38</v>
      </c>
      <c r="C24" s="211">
        <f>'Residentes género N (11)'!C24/'Residentes género N (11)'!G24</f>
        <v>0.55750289017341037</v>
      </c>
      <c r="D24" s="31"/>
      <c r="E24" s="211">
        <f>'Residentes género N (11)'!E24/'Residentes género N (11)'!G24</f>
        <v>0.44249710982658957</v>
      </c>
      <c r="F24" s="19"/>
    </row>
    <row r="25" spans="2:6" ht="14.25" customHeight="1" x14ac:dyDescent="0.2">
      <c r="B25" s="48" t="s">
        <v>5</v>
      </c>
      <c r="C25" s="211">
        <f>'Residentes género N (11)'!C25/'Residentes género N (11)'!G25</f>
        <v>0.53701813613880822</v>
      </c>
      <c r="D25" s="31"/>
      <c r="E25" s="211">
        <f>'Residentes género N (11)'!E25/'Residentes género N (11)'!G25</f>
        <v>0.46298186386119178</v>
      </c>
      <c r="F25" s="19"/>
    </row>
    <row r="26" spans="2:6" ht="14.25" customHeight="1" x14ac:dyDescent="0.2">
      <c r="B26" s="48" t="s">
        <v>39</v>
      </c>
      <c r="C26" s="211">
        <f>'Residentes género N (11)'!C26/'Residentes género N (11)'!G26</f>
        <v>0.54565809379727681</v>
      </c>
      <c r="D26" s="31"/>
      <c r="E26" s="211">
        <f>'Residentes género N (11)'!E26/'Residentes género N (11)'!G26</f>
        <v>0.45434190620272313</v>
      </c>
      <c r="F26" s="19"/>
    </row>
    <row r="27" spans="2:6" ht="14.25" customHeight="1" x14ac:dyDescent="0.2">
      <c r="B27" s="48" t="s">
        <v>6</v>
      </c>
      <c r="C27" s="211">
        <f>'Residentes género N (11)'!C27/'Residentes género N (11)'!G27</f>
        <v>0.55208868460186566</v>
      </c>
      <c r="D27" s="31"/>
      <c r="E27" s="211">
        <f>'Residentes género N (11)'!E27/'Residentes género N (11)'!G27</f>
        <v>0.44791131539813439</v>
      </c>
      <c r="F27" s="19"/>
    </row>
    <row r="28" spans="2:6" ht="14.25" customHeight="1" x14ac:dyDescent="0.2">
      <c r="B28" s="48" t="s">
        <v>40</v>
      </c>
      <c r="C28" s="211">
        <f>'Residentes género N (11)'!C28/'Residentes género N (11)'!G28</f>
        <v>0.56343755647930593</v>
      </c>
      <c r="D28" s="31"/>
      <c r="E28" s="211">
        <f>'Residentes género N (11)'!E28/'Residentes género N (11)'!G28</f>
        <v>0.43656244352069401</v>
      </c>
      <c r="F28" s="19"/>
    </row>
    <row r="29" spans="2:6" ht="14.25" customHeight="1" x14ac:dyDescent="0.2">
      <c r="B29" s="48" t="s">
        <v>7</v>
      </c>
      <c r="C29" s="211">
        <f>'Residentes género N (11)'!C29/'Residentes género N (11)'!G29</f>
        <v>0.51694695989650707</v>
      </c>
      <c r="D29" s="31"/>
      <c r="E29" s="211">
        <f>'Residentes género N (11)'!E29/'Residentes género N (11)'!G29</f>
        <v>0.48305304010349287</v>
      </c>
      <c r="F29" s="19"/>
    </row>
    <row r="30" spans="2:6" ht="14.25" customHeight="1" x14ac:dyDescent="0.2">
      <c r="B30" s="48" t="s">
        <v>8</v>
      </c>
      <c r="C30" s="211">
        <f>'Residentes género N (11)'!C30/'Residentes género N (11)'!G30</f>
        <v>0.53150470219435741</v>
      </c>
      <c r="D30" s="31"/>
      <c r="E30" s="211">
        <f>'Residentes género N (11)'!E30/'Residentes género N (11)'!G30</f>
        <v>0.46849529780564264</v>
      </c>
      <c r="F30" s="19"/>
    </row>
    <row r="31" spans="2:6" ht="14.25" customHeight="1" x14ac:dyDescent="0.2">
      <c r="B31" s="48" t="s">
        <v>41</v>
      </c>
      <c r="C31" s="211">
        <f>'Residentes género N (11)'!C31/'Residentes género N (11)'!G31</f>
        <v>0.54777291708093057</v>
      </c>
      <c r="D31" s="31"/>
      <c r="E31" s="211">
        <f>'Residentes género N (11)'!E31/'Residentes género N (11)'!G31</f>
        <v>0.45222708291906938</v>
      </c>
      <c r="F31" s="19"/>
    </row>
    <row r="32" spans="2:6" ht="14.25" customHeight="1" x14ac:dyDescent="0.2">
      <c r="B32" s="48" t="s">
        <v>9</v>
      </c>
      <c r="C32" s="211">
        <f>'Residentes género N (11)'!C32/'Residentes género N (11)'!G32</f>
        <v>0.53518814438631435</v>
      </c>
      <c r="D32" s="31"/>
      <c r="E32" s="211">
        <f>'Residentes género N (11)'!E32/'Residentes género N (11)'!G32</f>
        <v>0.4648118556136856</v>
      </c>
      <c r="F32" s="19"/>
    </row>
    <row r="33" spans="2:9" ht="14.25" customHeight="1" x14ac:dyDescent="0.2">
      <c r="B33" s="48" t="s">
        <v>10</v>
      </c>
      <c r="C33" s="211">
        <f>'Residentes género N (11)'!C33/'Residentes género N (11)'!G33</f>
        <v>0.5287347197967931</v>
      </c>
      <c r="D33" s="31"/>
      <c r="E33" s="211">
        <f>'Residentes género N (11)'!E33/'Residentes género N (11)'!G33</f>
        <v>0.47126528020320685</v>
      </c>
      <c r="F33" s="19"/>
    </row>
    <row r="34" spans="2:9" ht="14.25" customHeight="1" x14ac:dyDescent="0.2">
      <c r="B34" s="48" t="s">
        <v>42</v>
      </c>
      <c r="C34" s="211">
        <f>'Residentes género N (11)'!C34/'Residentes género N (11)'!G34</f>
        <v>0.53423817191933132</v>
      </c>
      <c r="D34" s="31"/>
      <c r="E34" s="211">
        <f>'Residentes género N (11)'!E34/'Residentes género N (11)'!G34</f>
        <v>0.46576182808066868</v>
      </c>
      <c r="F34" s="19"/>
    </row>
    <row r="35" spans="2:9" ht="14.25" customHeight="1" x14ac:dyDescent="0.2">
      <c r="B35" s="48" t="s">
        <v>43</v>
      </c>
      <c r="C35" s="211">
        <f>'Residentes género N (11)'!C35/'Residentes género N (11)'!G35</f>
        <v>0.53951106901858648</v>
      </c>
      <c r="D35" s="31"/>
      <c r="E35" s="211">
        <f>'Residentes género N (11)'!E35/'Residentes género N (11)'!G35</f>
        <v>0.46048893098141352</v>
      </c>
      <c r="F35" s="19"/>
    </row>
    <row r="36" spans="2:9" ht="14.25" customHeight="1" x14ac:dyDescent="0.2">
      <c r="B36" s="48" t="s">
        <v>44</v>
      </c>
      <c r="C36" s="211">
        <f>'Residentes género N (11)'!C36/'Residentes género N (11)'!G36</f>
        <v>0.50511296076099876</v>
      </c>
      <c r="D36" s="31"/>
      <c r="E36" s="211">
        <f>'Residentes género N (11)'!E36/'Residentes género N (11)'!G36</f>
        <v>0.49488703923900118</v>
      </c>
      <c r="F36" s="19"/>
    </row>
    <row r="37" spans="2:9" ht="14.25" customHeight="1" x14ac:dyDescent="0.2">
      <c r="B37" s="48" t="s">
        <v>11</v>
      </c>
      <c r="C37" s="211">
        <f>'Residentes género N (11)'!C37/'Residentes género N (11)'!G37</f>
        <v>0.55411735259412875</v>
      </c>
      <c r="D37" s="31"/>
      <c r="E37" s="211">
        <f>'Residentes género N (11)'!E37/'Residentes género N (11)'!G37</f>
        <v>0.44588264740587119</v>
      </c>
      <c r="F37" s="19"/>
    </row>
    <row r="38" spans="2:9" ht="14.25" customHeight="1" x14ac:dyDescent="0.2">
      <c r="B38" s="48" t="s">
        <v>45</v>
      </c>
      <c r="C38" s="211">
        <f>'Residentes género N (11)'!C38/'Residentes género N (11)'!G38</f>
        <v>0.52758007117437722</v>
      </c>
      <c r="D38" s="31"/>
      <c r="E38" s="211">
        <f>'Residentes género N (11)'!E38/'Residentes género N (11)'!G38</f>
        <v>0.47241992882562278</v>
      </c>
      <c r="F38" s="19"/>
    </row>
    <row r="39" spans="2:9" ht="14.25" customHeight="1" x14ac:dyDescent="0.2">
      <c r="B39" s="48" t="s">
        <v>46</v>
      </c>
      <c r="C39" s="211">
        <f>'Residentes género N (11)'!C39/'Residentes género N (11)'!G39</f>
        <v>0.49972581276929101</v>
      </c>
      <c r="D39" s="31"/>
      <c r="E39" s="211">
        <f>'Residentes género N (11)'!E39/'Residentes género N (11)'!G39</f>
        <v>0.50027418723070893</v>
      </c>
      <c r="F39" s="19"/>
    </row>
    <row r="40" spans="2:9" ht="14.25" customHeight="1" x14ac:dyDescent="0.2">
      <c r="B40" s="48" t="s">
        <v>47</v>
      </c>
      <c r="C40" s="211">
        <f>'Residentes género N (11)'!C40/'Residentes género N (11)'!G40</f>
        <v>0.54862927035006326</v>
      </c>
      <c r="D40" s="31"/>
      <c r="E40" s="211">
        <f>'Residentes género N (11)'!E40/'Residentes género N (11)'!G40</f>
        <v>0.45137072964993674</v>
      </c>
      <c r="F40" s="19"/>
    </row>
    <row r="41" spans="2:9" ht="14.25" customHeight="1" x14ac:dyDescent="0.2">
      <c r="B41" s="48" t="s">
        <v>12</v>
      </c>
      <c r="C41" s="211">
        <f>'Residentes género N (11)'!C41/'Residentes género N (11)'!G41</f>
        <v>0.550131646642254</v>
      </c>
      <c r="D41" s="31"/>
      <c r="E41" s="211">
        <f>'Residentes género N (11)'!E41/'Residentes género N (11)'!G41</f>
        <v>0.44986835335774594</v>
      </c>
      <c r="F41" s="19"/>
    </row>
    <row r="42" spans="2:9" ht="14.25" customHeight="1" x14ac:dyDescent="0.2">
      <c r="B42" s="48" t="s">
        <v>13</v>
      </c>
      <c r="C42" s="214">
        <f>'Residentes género N (11)'!C42/'Residentes género N (11)'!G42</f>
        <v>0.54802259887005644</v>
      </c>
      <c r="D42" s="31"/>
      <c r="E42" s="214">
        <f>'Residentes género N (11)'!E42/'Residentes género N (11)'!G42</f>
        <v>0.4519774011299435</v>
      </c>
      <c r="F42" s="19"/>
    </row>
    <row r="43" spans="2:9" x14ac:dyDescent="0.2">
      <c r="C43" s="40"/>
      <c r="D43" s="40"/>
      <c r="I43" s="16"/>
    </row>
    <row r="44" spans="2:9" x14ac:dyDescent="0.2">
      <c r="I44" s="16"/>
    </row>
    <row r="47" spans="2:9" ht="11.25" x14ac:dyDescent="0.2">
      <c r="B47" s="4"/>
    </row>
  </sheetData>
  <mergeCells count="1">
    <mergeCell ref="C10:E10"/>
  </mergeCells>
  <pageMargins left="0.7" right="0.7" top="0.75" bottom="0.75" header="0.3" footer="0.3"/>
  <pageSetup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2"/>
  <sheetViews>
    <sheetView showGridLines="0" showRowColHeaders="0" workbookViewId="0">
      <pane xSplit="2" topLeftCell="C1" activePane="topRight" state="frozen"/>
      <selection pane="topRight" activeCell="E22" sqref="E22"/>
    </sheetView>
  </sheetViews>
  <sheetFormatPr defaultRowHeight="15" customHeight="1" x14ac:dyDescent="0.2"/>
  <cols>
    <col min="1" max="1" width="12" style="71" customWidth="1"/>
    <col min="2" max="2" width="42.7109375" style="71" customWidth="1"/>
    <col min="3" max="3" width="12.7109375" style="72" customWidth="1"/>
    <col min="4" max="4" width="0.5703125" style="83" customWidth="1"/>
    <col min="5" max="5" width="12.7109375" style="72" customWidth="1"/>
    <col min="6" max="9" width="10.7109375" style="72" customWidth="1"/>
    <col min="10" max="10" width="13.5703125" style="72" customWidth="1"/>
    <col min="11" max="11" width="16.5703125" style="72" customWidth="1"/>
    <col min="12" max="12" width="0.85546875" style="83" customWidth="1"/>
    <col min="13" max="13" width="12.7109375" style="72" customWidth="1"/>
    <col min="14" max="15" width="10.7109375" style="72" customWidth="1"/>
    <col min="16" max="16" width="0.5703125" style="90" customWidth="1"/>
    <col min="17" max="17" width="12.7109375" style="72" customWidth="1"/>
    <col min="18" max="16384" width="9.140625" style="72"/>
  </cols>
  <sheetData>
    <row r="1" spans="1:17" s="41" customFormat="1" ht="12.75" x14ac:dyDescent="0.2">
      <c r="A1" s="36"/>
      <c r="B1" s="45"/>
      <c r="D1" s="24"/>
      <c r="L1" s="24"/>
      <c r="P1" s="89"/>
    </row>
    <row r="2" spans="1:17" s="41" customFormat="1" ht="12.75" x14ac:dyDescent="0.2">
      <c r="A2" s="36"/>
      <c r="B2" s="45"/>
      <c r="C2" s="45"/>
      <c r="D2" s="52"/>
      <c r="E2" s="45"/>
      <c r="F2" s="45"/>
      <c r="L2" s="24"/>
      <c r="P2" s="89"/>
    </row>
    <row r="3" spans="1:17" s="41" customFormat="1" ht="12.75" x14ac:dyDescent="0.2">
      <c r="A3" s="36"/>
      <c r="B3" s="45"/>
      <c r="D3" s="24"/>
      <c r="L3" s="24"/>
      <c r="P3" s="89"/>
    </row>
    <row r="4" spans="1:17" s="41" customFormat="1" ht="12.75" x14ac:dyDescent="0.2">
      <c r="A4" s="36"/>
      <c r="B4" s="45"/>
      <c r="D4" s="24"/>
      <c r="L4" s="24"/>
      <c r="P4" s="89"/>
    </row>
    <row r="5" spans="1:17" s="41" customFormat="1" ht="12.75" x14ac:dyDescent="0.2">
      <c r="A5" s="36"/>
      <c r="B5" s="45"/>
      <c r="D5" s="24"/>
      <c r="L5" s="24"/>
      <c r="P5" s="89"/>
    </row>
    <row r="6" spans="1:17" s="41" customFormat="1" ht="12" x14ac:dyDescent="0.2">
      <c r="A6" s="37" t="s">
        <v>18</v>
      </c>
      <c r="B6" s="27" t="s">
        <v>66</v>
      </c>
      <c r="D6" s="24"/>
      <c r="L6" s="24"/>
      <c r="P6" s="89"/>
    </row>
    <row r="7" spans="1:17" s="41" customFormat="1" ht="12" x14ac:dyDescent="0.2">
      <c r="A7" s="37"/>
      <c r="B7" s="30" t="s">
        <v>108</v>
      </c>
      <c r="D7" s="24"/>
      <c r="L7" s="24"/>
      <c r="P7" s="89"/>
    </row>
    <row r="8" spans="1:17" s="41" customFormat="1" ht="11.25" x14ac:dyDescent="0.15">
      <c r="A8" s="36"/>
      <c r="B8" s="288" t="s">
        <v>116</v>
      </c>
      <c r="C8" s="289"/>
      <c r="D8" s="289"/>
      <c r="E8" s="289"/>
      <c r="F8" s="289"/>
      <c r="G8" s="289"/>
      <c r="H8" s="289"/>
      <c r="I8" s="289"/>
      <c r="L8" s="24"/>
      <c r="P8" s="89"/>
    </row>
    <row r="9" spans="1:17" ht="12" x14ac:dyDescent="0.2"/>
    <row r="10" spans="1:17" ht="24.95" customHeight="1" x14ac:dyDescent="0.2">
      <c r="C10" s="148" t="s">
        <v>66</v>
      </c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</row>
    <row r="11" spans="1:17" ht="21" customHeight="1" x14ac:dyDescent="0.2">
      <c r="C11" s="164" t="s">
        <v>15</v>
      </c>
      <c r="D11" s="84"/>
      <c r="E11" s="166" t="s">
        <v>51</v>
      </c>
      <c r="F11" s="167" t="s">
        <v>52</v>
      </c>
      <c r="G11" s="167"/>
      <c r="H11" s="167"/>
      <c r="I11" s="167"/>
      <c r="J11" s="167"/>
      <c r="K11" s="167"/>
      <c r="L11" s="86"/>
      <c r="M11" s="166" t="s">
        <v>53</v>
      </c>
      <c r="N11" s="167" t="s">
        <v>52</v>
      </c>
      <c r="O11" s="167"/>
      <c r="P11" s="91"/>
      <c r="Q11" s="152" t="s">
        <v>54</v>
      </c>
    </row>
    <row r="12" spans="1:17" ht="9" customHeight="1" x14ac:dyDescent="0.2">
      <c r="C12" s="164"/>
      <c r="D12" s="84"/>
      <c r="E12" s="166"/>
      <c r="F12" s="170" t="s">
        <v>55</v>
      </c>
      <c r="G12" s="171" t="s">
        <v>56</v>
      </c>
      <c r="H12" s="171" t="s">
        <v>57</v>
      </c>
      <c r="I12" s="172" t="s">
        <v>58</v>
      </c>
      <c r="J12" s="196" t="s">
        <v>52</v>
      </c>
      <c r="K12" s="197"/>
      <c r="L12" s="87"/>
      <c r="M12" s="166"/>
      <c r="N12" s="170" t="s">
        <v>59</v>
      </c>
      <c r="O12" s="172" t="s">
        <v>60</v>
      </c>
      <c r="P12" s="92"/>
      <c r="Q12" s="152"/>
    </row>
    <row r="13" spans="1:17" ht="9" customHeight="1" x14ac:dyDescent="0.2">
      <c r="C13" s="164"/>
      <c r="D13" s="84"/>
      <c r="E13" s="166"/>
      <c r="F13" s="173"/>
      <c r="G13" s="169"/>
      <c r="H13" s="169"/>
      <c r="I13" s="174"/>
      <c r="J13" s="196"/>
      <c r="K13" s="197"/>
      <c r="L13" s="88"/>
      <c r="M13" s="166"/>
      <c r="N13" s="173"/>
      <c r="O13" s="174"/>
      <c r="P13" s="92"/>
      <c r="Q13" s="152"/>
    </row>
    <row r="14" spans="1:17" ht="14.25" hidden="1" customHeight="1" x14ac:dyDescent="0.2">
      <c r="C14" s="164"/>
      <c r="E14" s="166"/>
      <c r="F14" s="173"/>
      <c r="G14" s="169"/>
      <c r="H14" s="169"/>
      <c r="I14" s="174"/>
      <c r="K14" s="72" t="s">
        <v>63</v>
      </c>
      <c r="M14" s="166"/>
      <c r="N14" s="173"/>
      <c r="O14" s="174"/>
      <c r="Q14" s="152"/>
    </row>
    <row r="15" spans="1:17" ht="18" customHeight="1" x14ac:dyDescent="0.2">
      <c r="B15" s="168" t="s">
        <v>14</v>
      </c>
      <c r="C15" s="164"/>
      <c r="E15" s="166"/>
      <c r="F15" s="173"/>
      <c r="G15" s="169"/>
      <c r="H15" s="169"/>
      <c r="I15" s="174"/>
      <c r="J15" s="190" t="s">
        <v>61</v>
      </c>
      <c r="K15" s="191" t="s">
        <v>62</v>
      </c>
      <c r="M15" s="166"/>
      <c r="N15" s="173"/>
      <c r="O15" s="174"/>
      <c r="Q15" s="152"/>
    </row>
    <row r="16" spans="1:17" ht="15" customHeight="1" x14ac:dyDescent="0.2">
      <c r="B16" s="73" t="s">
        <v>0</v>
      </c>
      <c r="C16" s="186">
        <v>10562178</v>
      </c>
      <c r="D16" s="85"/>
      <c r="E16" s="178">
        <f>F16+G16+H16+J16</f>
        <v>1572329</v>
      </c>
      <c r="F16" s="179">
        <v>482647</v>
      </c>
      <c r="G16" s="179">
        <v>525087</v>
      </c>
      <c r="H16" s="179">
        <v>453728</v>
      </c>
      <c r="I16" s="179">
        <v>676117</v>
      </c>
      <c r="J16" s="179">
        <f>I16-K16</f>
        <v>110867</v>
      </c>
      <c r="K16" s="180">
        <v>565250</v>
      </c>
      <c r="L16" s="85"/>
      <c r="M16" s="178">
        <v>6414535</v>
      </c>
      <c r="N16" s="179">
        <v>582065</v>
      </c>
      <c r="O16" s="180">
        <v>5832470</v>
      </c>
      <c r="P16" s="93"/>
      <c r="Q16" s="186">
        <f t="shared" ref="Q16:Q46" si="0">C16-E16-K16-M16</f>
        <v>2010064</v>
      </c>
    </row>
    <row r="17" spans="2:17" ht="15" customHeight="1" x14ac:dyDescent="0.2">
      <c r="B17" s="75" t="s">
        <v>64</v>
      </c>
      <c r="C17" s="187">
        <v>10047621</v>
      </c>
      <c r="D17" s="85"/>
      <c r="E17" s="181">
        <f>F17+G17+H17+J17</f>
        <v>1484120</v>
      </c>
      <c r="F17" s="74">
        <v>456396</v>
      </c>
      <c r="G17" s="74">
        <v>495578</v>
      </c>
      <c r="H17" s="74">
        <v>427720</v>
      </c>
      <c r="I17" s="74">
        <v>636083</v>
      </c>
      <c r="J17" s="74">
        <f>I17-K17</f>
        <v>104426</v>
      </c>
      <c r="K17" s="182">
        <v>531657</v>
      </c>
      <c r="L17" s="85"/>
      <c r="M17" s="181">
        <v>6094056</v>
      </c>
      <c r="N17" s="74">
        <v>547836</v>
      </c>
      <c r="O17" s="182">
        <v>5546220</v>
      </c>
      <c r="P17" s="93"/>
      <c r="Q17" s="187">
        <f t="shared" si="0"/>
        <v>1937788</v>
      </c>
    </row>
    <row r="18" spans="2:17" ht="15" customHeight="1" x14ac:dyDescent="0.2">
      <c r="B18" s="75" t="s">
        <v>65</v>
      </c>
      <c r="C18" s="187">
        <v>2821876</v>
      </c>
      <c r="D18" s="85"/>
      <c r="E18" s="181">
        <f>F18+G18+H18+J18</f>
        <v>437881</v>
      </c>
      <c r="F18" s="74">
        <v>144546</v>
      </c>
      <c r="G18" s="74">
        <v>146155</v>
      </c>
      <c r="H18" s="74">
        <v>119216</v>
      </c>
      <c r="I18" s="74">
        <v>171310</v>
      </c>
      <c r="J18" s="74">
        <f>I18-K18</f>
        <v>27964</v>
      </c>
      <c r="K18" s="182">
        <v>143346</v>
      </c>
      <c r="L18" s="85"/>
      <c r="M18" s="181">
        <v>1726807</v>
      </c>
      <c r="N18" s="74">
        <v>151697</v>
      </c>
      <c r="O18" s="182">
        <v>1575110</v>
      </c>
      <c r="P18" s="93"/>
      <c r="Q18" s="187">
        <f t="shared" si="0"/>
        <v>513842</v>
      </c>
    </row>
    <row r="19" spans="2:17" ht="15" customHeight="1" x14ac:dyDescent="0.2">
      <c r="B19" s="75" t="s">
        <v>1</v>
      </c>
      <c r="C19" s="187">
        <v>2042477</v>
      </c>
      <c r="D19" s="85"/>
      <c r="E19" s="181">
        <f>F19+G19+H19+J19</f>
        <v>314091</v>
      </c>
      <c r="F19" s="74">
        <v>103834</v>
      </c>
      <c r="G19" s="74">
        <v>104849</v>
      </c>
      <c r="H19" s="74">
        <v>85272</v>
      </c>
      <c r="I19" s="74">
        <v>124082</v>
      </c>
      <c r="J19" s="74">
        <f>I19-K19</f>
        <v>20136</v>
      </c>
      <c r="K19" s="182">
        <v>103946</v>
      </c>
      <c r="L19" s="85"/>
      <c r="M19" s="181">
        <v>1250783</v>
      </c>
      <c r="N19" s="74">
        <v>110874</v>
      </c>
      <c r="O19" s="182">
        <v>1139909</v>
      </c>
      <c r="P19" s="93"/>
      <c r="Q19" s="187">
        <f t="shared" si="0"/>
        <v>373657</v>
      </c>
    </row>
    <row r="20" spans="2:17" ht="15" customHeight="1" x14ac:dyDescent="0.2">
      <c r="B20" s="165" t="s">
        <v>33</v>
      </c>
      <c r="C20" s="188">
        <v>547733</v>
      </c>
      <c r="D20" s="85"/>
      <c r="E20" s="181">
        <f>F20+G20+H20+J20</f>
        <v>70494</v>
      </c>
      <c r="F20" s="74">
        <v>23676</v>
      </c>
      <c r="G20" s="74">
        <v>23364</v>
      </c>
      <c r="H20" s="74">
        <v>18948</v>
      </c>
      <c r="I20" s="74">
        <v>28963</v>
      </c>
      <c r="J20" s="74">
        <f>I20-K20</f>
        <v>4506</v>
      </c>
      <c r="K20" s="182">
        <v>24457</v>
      </c>
      <c r="L20" s="85"/>
      <c r="M20" s="181">
        <v>321822</v>
      </c>
      <c r="N20" s="74">
        <v>29050</v>
      </c>
      <c r="O20" s="182">
        <v>292772</v>
      </c>
      <c r="P20" s="93"/>
      <c r="Q20" s="187">
        <f t="shared" si="0"/>
        <v>130960</v>
      </c>
    </row>
    <row r="21" spans="2:17" ht="15" customHeight="1" x14ac:dyDescent="0.2">
      <c r="B21" s="165" t="s">
        <v>34</v>
      </c>
      <c r="C21" s="188">
        <f t="shared" ref="C21:O21" si="1">SUM(C23:C46)</f>
        <v>552700</v>
      </c>
      <c r="D21" s="85"/>
      <c r="E21" s="181">
        <f t="shared" si="1"/>
        <v>71724</v>
      </c>
      <c r="F21" s="74">
        <f t="shared" si="1"/>
        <v>24160</v>
      </c>
      <c r="G21" s="74">
        <f t="shared" si="1"/>
        <v>23810</v>
      </c>
      <c r="H21" s="74">
        <f t="shared" si="1"/>
        <v>19203</v>
      </c>
      <c r="I21" s="74">
        <f t="shared" si="1"/>
        <v>29165</v>
      </c>
      <c r="J21" s="74">
        <f t="shared" si="1"/>
        <v>4551</v>
      </c>
      <c r="K21" s="182">
        <f t="shared" si="1"/>
        <v>24614</v>
      </c>
      <c r="L21" s="85"/>
      <c r="M21" s="181">
        <f t="shared" si="1"/>
        <v>325215</v>
      </c>
      <c r="N21" s="74">
        <f t="shared" si="1"/>
        <v>29190</v>
      </c>
      <c r="O21" s="182">
        <f t="shared" si="1"/>
        <v>296025</v>
      </c>
      <c r="P21" s="93"/>
      <c r="Q21" s="187">
        <f t="shared" si="0"/>
        <v>131147</v>
      </c>
    </row>
    <row r="22" spans="2:17" ht="15" customHeight="1" x14ac:dyDescent="0.2">
      <c r="B22" s="165" t="s">
        <v>35</v>
      </c>
      <c r="C22" s="189">
        <f t="shared" ref="C22:O22" si="2">C21-C20</f>
        <v>4967</v>
      </c>
      <c r="D22" s="85"/>
      <c r="E22" s="183">
        <f t="shared" si="2"/>
        <v>1230</v>
      </c>
      <c r="F22" s="184">
        <f t="shared" si="2"/>
        <v>484</v>
      </c>
      <c r="G22" s="184">
        <f t="shared" si="2"/>
        <v>446</v>
      </c>
      <c r="H22" s="184">
        <f t="shared" si="2"/>
        <v>255</v>
      </c>
      <c r="I22" s="184">
        <f t="shared" si="2"/>
        <v>202</v>
      </c>
      <c r="J22" s="184">
        <f t="shared" si="2"/>
        <v>45</v>
      </c>
      <c r="K22" s="185">
        <f t="shared" si="2"/>
        <v>157</v>
      </c>
      <c r="L22" s="85"/>
      <c r="M22" s="183">
        <f t="shared" si="2"/>
        <v>3393</v>
      </c>
      <c r="N22" s="184">
        <f t="shared" si="2"/>
        <v>140</v>
      </c>
      <c r="O22" s="185">
        <f t="shared" si="2"/>
        <v>3253</v>
      </c>
      <c r="P22" s="93"/>
      <c r="Q22" s="187">
        <f t="shared" si="0"/>
        <v>187</v>
      </c>
    </row>
    <row r="23" spans="2:17" ht="15" customHeight="1" x14ac:dyDescent="0.2">
      <c r="B23" s="76" t="s">
        <v>2</v>
      </c>
      <c r="C23" s="186">
        <v>15620</v>
      </c>
      <c r="D23" s="85"/>
      <c r="E23" s="178">
        <f t="shared" ref="E23:E46" si="3">F23+G23+H23+J23</f>
        <v>1840</v>
      </c>
      <c r="F23" s="179">
        <v>627</v>
      </c>
      <c r="G23" s="179">
        <v>598</v>
      </c>
      <c r="H23" s="179">
        <v>499</v>
      </c>
      <c r="I23" s="179">
        <v>736</v>
      </c>
      <c r="J23" s="179">
        <f t="shared" ref="J23:J46" si="4">I23-K23</f>
        <v>116</v>
      </c>
      <c r="K23" s="180">
        <v>620</v>
      </c>
      <c r="L23" s="85"/>
      <c r="M23" s="178">
        <v>8550</v>
      </c>
      <c r="N23" s="179">
        <v>779</v>
      </c>
      <c r="O23" s="180">
        <v>7771</v>
      </c>
      <c r="P23" s="93"/>
      <c r="Q23" s="186">
        <f t="shared" si="0"/>
        <v>4610</v>
      </c>
    </row>
    <row r="24" spans="2:17" ht="15" customHeight="1" x14ac:dyDescent="0.2">
      <c r="B24" s="76" t="s">
        <v>3</v>
      </c>
      <c r="C24" s="187">
        <v>13943</v>
      </c>
      <c r="D24" s="85"/>
      <c r="E24" s="181">
        <f t="shared" si="3"/>
        <v>1630</v>
      </c>
      <c r="F24" s="74">
        <v>601</v>
      </c>
      <c r="G24" s="74">
        <v>509</v>
      </c>
      <c r="H24" s="74">
        <v>420</v>
      </c>
      <c r="I24" s="74">
        <v>611</v>
      </c>
      <c r="J24" s="74">
        <f t="shared" si="4"/>
        <v>100</v>
      </c>
      <c r="K24" s="182">
        <v>511</v>
      </c>
      <c r="L24" s="85"/>
      <c r="M24" s="181">
        <v>7802</v>
      </c>
      <c r="N24" s="74">
        <v>623</v>
      </c>
      <c r="O24" s="182">
        <v>7179</v>
      </c>
      <c r="P24" s="93"/>
      <c r="Q24" s="187">
        <f t="shared" si="0"/>
        <v>4000</v>
      </c>
    </row>
    <row r="25" spans="2:17" ht="15" customHeight="1" x14ac:dyDescent="0.2">
      <c r="B25" s="76" t="s">
        <v>4</v>
      </c>
      <c r="C25" s="187">
        <v>31812</v>
      </c>
      <c r="D25" s="85"/>
      <c r="E25" s="181">
        <f t="shared" si="3"/>
        <v>3823</v>
      </c>
      <c r="F25" s="74">
        <v>1301</v>
      </c>
      <c r="G25" s="74">
        <v>1268</v>
      </c>
      <c r="H25" s="74">
        <v>1025</v>
      </c>
      <c r="I25" s="74">
        <v>1528</v>
      </c>
      <c r="J25" s="74">
        <f t="shared" si="4"/>
        <v>229</v>
      </c>
      <c r="K25" s="182">
        <v>1299</v>
      </c>
      <c r="L25" s="85"/>
      <c r="M25" s="181">
        <v>17540</v>
      </c>
      <c r="N25" s="74">
        <v>1636</v>
      </c>
      <c r="O25" s="182">
        <v>15904</v>
      </c>
      <c r="P25" s="93"/>
      <c r="Q25" s="187">
        <f t="shared" si="0"/>
        <v>9150</v>
      </c>
    </row>
    <row r="26" spans="2:17" ht="15" customHeight="1" x14ac:dyDescent="0.2">
      <c r="B26" s="76" t="s">
        <v>36</v>
      </c>
      <c r="C26" s="187">
        <v>20131</v>
      </c>
      <c r="D26" s="85"/>
      <c r="E26" s="181">
        <f t="shared" si="3"/>
        <v>2451</v>
      </c>
      <c r="F26" s="74">
        <v>814</v>
      </c>
      <c r="G26" s="74">
        <v>811</v>
      </c>
      <c r="H26" s="74">
        <v>656</v>
      </c>
      <c r="I26" s="74">
        <v>1044</v>
      </c>
      <c r="J26" s="74">
        <f t="shared" si="4"/>
        <v>170</v>
      </c>
      <c r="K26" s="182">
        <v>874</v>
      </c>
      <c r="L26" s="85"/>
      <c r="M26" s="181">
        <v>11705</v>
      </c>
      <c r="N26" s="74">
        <v>1125</v>
      </c>
      <c r="O26" s="182">
        <v>10580</v>
      </c>
      <c r="P26" s="93"/>
      <c r="Q26" s="187">
        <f t="shared" si="0"/>
        <v>5101</v>
      </c>
    </row>
    <row r="27" spans="2:17" ht="15" customHeight="1" x14ac:dyDescent="0.2">
      <c r="B27" s="76" t="s">
        <v>37</v>
      </c>
      <c r="C27" s="187">
        <v>31634</v>
      </c>
      <c r="D27" s="85"/>
      <c r="E27" s="181">
        <f t="shared" si="3"/>
        <v>3374</v>
      </c>
      <c r="F27" s="74">
        <v>1284</v>
      </c>
      <c r="G27" s="74">
        <v>1069</v>
      </c>
      <c r="H27" s="74">
        <v>810</v>
      </c>
      <c r="I27" s="74">
        <v>1375</v>
      </c>
      <c r="J27" s="74">
        <f t="shared" si="4"/>
        <v>211</v>
      </c>
      <c r="K27" s="182">
        <v>1164</v>
      </c>
      <c r="L27" s="85"/>
      <c r="M27" s="181">
        <v>19132</v>
      </c>
      <c r="N27" s="74">
        <v>1730</v>
      </c>
      <c r="O27" s="182">
        <v>17402</v>
      </c>
      <c r="P27" s="93"/>
      <c r="Q27" s="187">
        <f t="shared" si="0"/>
        <v>7964</v>
      </c>
    </row>
    <row r="28" spans="2:17" ht="15" customHeight="1" x14ac:dyDescent="0.2">
      <c r="B28" s="76" t="s">
        <v>38</v>
      </c>
      <c r="C28" s="187">
        <v>21625</v>
      </c>
      <c r="D28" s="85"/>
      <c r="E28" s="181">
        <f t="shared" si="3"/>
        <v>2628</v>
      </c>
      <c r="F28" s="74">
        <v>805</v>
      </c>
      <c r="G28" s="74">
        <v>863</v>
      </c>
      <c r="H28" s="74">
        <v>773</v>
      </c>
      <c r="I28" s="74">
        <v>1228</v>
      </c>
      <c r="J28" s="74">
        <f t="shared" si="4"/>
        <v>187</v>
      </c>
      <c r="K28" s="182">
        <v>1041</v>
      </c>
      <c r="L28" s="85"/>
      <c r="M28" s="181">
        <v>12443</v>
      </c>
      <c r="N28" s="74">
        <v>1199</v>
      </c>
      <c r="O28" s="182">
        <v>11244</v>
      </c>
      <c r="P28" s="93"/>
      <c r="Q28" s="187">
        <f t="shared" si="0"/>
        <v>5513</v>
      </c>
    </row>
    <row r="29" spans="2:17" ht="15" customHeight="1" x14ac:dyDescent="0.2">
      <c r="B29" s="76" t="s">
        <v>5</v>
      </c>
      <c r="C29" s="187">
        <v>12737</v>
      </c>
      <c r="D29" s="85"/>
      <c r="E29" s="181">
        <f t="shared" si="3"/>
        <v>1549</v>
      </c>
      <c r="F29" s="74">
        <v>555</v>
      </c>
      <c r="G29" s="74">
        <v>517</v>
      </c>
      <c r="H29" s="74">
        <v>373</v>
      </c>
      <c r="I29" s="74">
        <v>625</v>
      </c>
      <c r="J29" s="74">
        <f t="shared" si="4"/>
        <v>104</v>
      </c>
      <c r="K29" s="182">
        <v>521</v>
      </c>
      <c r="L29" s="85"/>
      <c r="M29" s="181">
        <v>7312</v>
      </c>
      <c r="N29" s="74">
        <v>654</v>
      </c>
      <c r="O29" s="182">
        <v>6658</v>
      </c>
      <c r="P29" s="93"/>
      <c r="Q29" s="187">
        <f t="shared" si="0"/>
        <v>3355</v>
      </c>
    </row>
    <row r="30" spans="2:17" ht="15" customHeight="1" x14ac:dyDescent="0.2">
      <c r="B30" s="76" t="s">
        <v>39</v>
      </c>
      <c r="C30" s="187">
        <v>16525</v>
      </c>
      <c r="D30" s="85"/>
      <c r="E30" s="181">
        <f t="shared" si="3"/>
        <v>2399</v>
      </c>
      <c r="F30" s="74">
        <v>756</v>
      </c>
      <c r="G30" s="74">
        <v>803</v>
      </c>
      <c r="H30" s="74">
        <v>681</v>
      </c>
      <c r="I30" s="74">
        <v>887</v>
      </c>
      <c r="J30" s="74">
        <f t="shared" si="4"/>
        <v>159</v>
      </c>
      <c r="K30" s="182">
        <v>728</v>
      </c>
      <c r="L30" s="85"/>
      <c r="M30" s="181">
        <v>9006</v>
      </c>
      <c r="N30" s="74">
        <v>717</v>
      </c>
      <c r="O30" s="182">
        <v>8289</v>
      </c>
      <c r="P30" s="93"/>
      <c r="Q30" s="187">
        <f t="shared" si="0"/>
        <v>4392</v>
      </c>
    </row>
    <row r="31" spans="2:17" ht="15" customHeight="1" x14ac:dyDescent="0.2">
      <c r="B31" s="76" t="s">
        <v>6</v>
      </c>
      <c r="C31" s="187">
        <v>36985</v>
      </c>
      <c r="D31" s="85"/>
      <c r="E31" s="181">
        <f t="shared" si="3"/>
        <v>4074</v>
      </c>
      <c r="F31" s="74">
        <v>1353</v>
      </c>
      <c r="G31" s="74">
        <v>1291</v>
      </c>
      <c r="H31" s="74">
        <v>1140</v>
      </c>
      <c r="I31" s="74">
        <v>1816</v>
      </c>
      <c r="J31" s="74">
        <f t="shared" si="4"/>
        <v>290</v>
      </c>
      <c r="K31" s="182">
        <v>1526</v>
      </c>
      <c r="L31" s="85"/>
      <c r="M31" s="181">
        <v>20662</v>
      </c>
      <c r="N31" s="74">
        <v>1865</v>
      </c>
      <c r="O31" s="182">
        <v>18797</v>
      </c>
      <c r="P31" s="93"/>
      <c r="Q31" s="187">
        <f t="shared" si="0"/>
        <v>10723</v>
      </c>
    </row>
    <row r="32" spans="2:17" ht="15" customHeight="1" x14ac:dyDescent="0.2">
      <c r="B32" s="76" t="s">
        <v>40</v>
      </c>
      <c r="C32" s="187">
        <v>22132</v>
      </c>
      <c r="D32" s="85"/>
      <c r="E32" s="181">
        <f t="shared" si="3"/>
        <v>2762</v>
      </c>
      <c r="F32" s="74">
        <v>867</v>
      </c>
      <c r="G32" s="74">
        <v>954</v>
      </c>
      <c r="H32" s="74">
        <v>754</v>
      </c>
      <c r="I32" s="74">
        <v>1128</v>
      </c>
      <c r="J32" s="74">
        <f t="shared" si="4"/>
        <v>187</v>
      </c>
      <c r="K32" s="182">
        <v>941</v>
      </c>
      <c r="L32" s="85"/>
      <c r="M32" s="181">
        <v>12310</v>
      </c>
      <c r="N32" s="74">
        <v>1044</v>
      </c>
      <c r="O32" s="182">
        <v>11266</v>
      </c>
      <c r="P32" s="93"/>
      <c r="Q32" s="187">
        <f t="shared" si="0"/>
        <v>6119</v>
      </c>
    </row>
    <row r="33" spans="1:17" ht="15" customHeight="1" x14ac:dyDescent="0.2">
      <c r="B33" s="76" t="s">
        <v>7</v>
      </c>
      <c r="C33" s="187">
        <v>15460</v>
      </c>
      <c r="D33" s="85"/>
      <c r="E33" s="181">
        <f t="shared" si="3"/>
        <v>1808</v>
      </c>
      <c r="F33" s="74">
        <v>591</v>
      </c>
      <c r="G33" s="74">
        <v>611</v>
      </c>
      <c r="H33" s="74">
        <v>483</v>
      </c>
      <c r="I33" s="74">
        <v>837</v>
      </c>
      <c r="J33" s="74">
        <f t="shared" si="4"/>
        <v>123</v>
      </c>
      <c r="K33" s="182">
        <v>714</v>
      </c>
      <c r="L33" s="85"/>
      <c r="M33" s="181">
        <v>9215</v>
      </c>
      <c r="N33" s="74">
        <v>839</v>
      </c>
      <c r="O33" s="182">
        <v>8376</v>
      </c>
      <c r="P33" s="93"/>
      <c r="Q33" s="187">
        <f t="shared" si="0"/>
        <v>3723</v>
      </c>
    </row>
    <row r="34" spans="1:17" ht="15" customHeight="1" x14ac:dyDescent="0.2">
      <c r="B34" s="76" t="s">
        <v>8</v>
      </c>
      <c r="C34" s="187">
        <v>19140</v>
      </c>
      <c r="D34" s="85"/>
      <c r="E34" s="181">
        <f t="shared" si="3"/>
        <v>2906</v>
      </c>
      <c r="F34" s="74">
        <v>946</v>
      </c>
      <c r="G34" s="74">
        <v>945</v>
      </c>
      <c r="H34" s="74">
        <v>838</v>
      </c>
      <c r="I34" s="74">
        <v>1213</v>
      </c>
      <c r="J34" s="74">
        <f t="shared" si="4"/>
        <v>177</v>
      </c>
      <c r="K34" s="182">
        <v>1036</v>
      </c>
      <c r="L34" s="85"/>
      <c r="M34" s="181">
        <v>11968</v>
      </c>
      <c r="N34" s="74">
        <v>1189</v>
      </c>
      <c r="O34" s="182">
        <v>10779</v>
      </c>
      <c r="P34" s="93"/>
      <c r="Q34" s="187">
        <f t="shared" si="0"/>
        <v>3230</v>
      </c>
    </row>
    <row r="35" spans="1:17" ht="15" customHeight="1" x14ac:dyDescent="0.2">
      <c r="B35" s="76" t="s">
        <v>41</v>
      </c>
      <c r="C35" s="187">
        <v>20116</v>
      </c>
      <c r="D35" s="85"/>
      <c r="E35" s="181">
        <f t="shared" si="3"/>
        <v>2817</v>
      </c>
      <c r="F35" s="74">
        <v>964</v>
      </c>
      <c r="G35" s="74">
        <v>910</v>
      </c>
      <c r="H35" s="74">
        <v>754</v>
      </c>
      <c r="I35" s="74">
        <v>1084</v>
      </c>
      <c r="J35" s="74">
        <f t="shared" si="4"/>
        <v>189</v>
      </c>
      <c r="K35" s="182">
        <v>895</v>
      </c>
      <c r="L35" s="85"/>
      <c r="M35" s="181">
        <v>11605</v>
      </c>
      <c r="N35" s="74">
        <v>1007</v>
      </c>
      <c r="O35" s="182">
        <v>10598</v>
      </c>
      <c r="P35" s="93"/>
      <c r="Q35" s="187">
        <f t="shared" si="0"/>
        <v>4799</v>
      </c>
    </row>
    <row r="36" spans="1:17" ht="15" customHeight="1" x14ac:dyDescent="0.2">
      <c r="B36" s="76" t="s">
        <v>9</v>
      </c>
      <c r="C36" s="187">
        <v>45683</v>
      </c>
      <c r="D36" s="85"/>
      <c r="E36" s="181">
        <f t="shared" si="3"/>
        <v>7311</v>
      </c>
      <c r="F36" s="74">
        <v>2458</v>
      </c>
      <c r="G36" s="74">
        <v>2448</v>
      </c>
      <c r="H36" s="74">
        <v>1946</v>
      </c>
      <c r="I36" s="74">
        <v>2901</v>
      </c>
      <c r="J36" s="74">
        <f t="shared" si="4"/>
        <v>459</v>
      </c>
      <c r="K36" s="182">
        <v>2442</v>
      </c>
      <c r="L36" s="85"/>
      <c r="M36" s="181">
        <v>28903</v>
      </c>
      <c r="N36" s="74">
        <v>2704</v>
      </c>
      <c r="O36" s="182">
        <v>26199</v>
      </c>
      <c r="P36" s="93"/>
      <c r="Q36" s="187">
        <f t="shared" si="0"/>
        <v>7027</v>
      </c>
    </row>
    <row r="37" spans="1:17" ht="15" customHeight="1" x14ac:dyDescent="0.2">
      <c r="B37" s="76" t="s">
        <v>10</v>
      </c>
      <c r="C37" s="187">
        <v>37794</v>
      </c>
      <c r="D37" s="85"/>
      <c r="E37" s="181">
        <f t="shared" si="3"/>
        <v>5215</v>
      </c>
      <c r="F37" s="74">
        <v>1660</v>
      </c>
      <c r="G37" s="74">
        <v>1737</v>
      </c>
      <c r="H37" s="74">
        <v>1450</v>
      </c>
      <c r="I37" s="74">
        <v>2458</v>
      </c>
      <c r="J37" s="74">
        <f t="shared" si="4"/>
        <v>368</v>
      </c>
      <c r="K37" s="182">
        <v>2090</v>
      </c>
      <c r="L37" s="85"/>
      <c r="M37" s="181">
        <v>23448</v>
      </c>
      <c r="N37" s="74">
        <v>2326</v>
      </c>
      <c r="O37" s="182">
        <v>21122</v>
      </c>
      <c r="P37" s="93"/>
      <c r="Q37" s="187">
        <f t="shared" si="0"/>
        <v>7041</v>
      </c>
    </row>
    <row r="38" spans="1:17" ht="15" customHeight="1" x14ac:dyDescent="0.2">
      <c r="B38" s="76" t="s">
        <v>42</v>
      </c>
      <c r="C38" s="187">
        <v>13041</v>
      </c>
      <c r="D38" s="85"/>
      <c r="E38" s="181">
        <f t="shared" si="3"/>
        <v>1372</v>
      </c>
      <c r="F38" s="74">
        <v>487</v>
      </c>
      <c r="G38" s="74">
        <v>446</v>
      </c>
      <c r="H38" s="74">
        <v>368</v>
      </c>
      <c r="I38" s="74">
        <v>554</v>
      </c>
      <c r="J38" s="74">
        <f t="shared" si="4"/>
        <v>71</v>
      </c>
      <c r="K38" s="182">
        <v>483</v>
      </c>
      <c r="L38" s="85"/>
      <c r="M38" s="181">
        <v>8045</v>
      </c>
      <c r="N38" s="74">
        <v>653</v>
      </c>
      <c r="O38" s="182">
        <v>7392</v>
      </c>
      <c r="P38" s="93"/>
      <c r="Q38" s="187">
        <f t="shared" si="0"/>
        <v>3141</v>
      </c>
    </row>
    <row r="39" spans="1:17" ht="15" customHeight="1" x14ac:dyDescent="0.2">
      <c r="B39" s="76" t="s">
        <v>43</v>
      </c>
      <c r="C39" s="187">
        <v>33788</v>
      </c>
      <c r="D39" s="85"/>
      <c r="E39" s="181">
        <f t="shared" si="3"/>
        <v>4061</v>
      </c>
      <c r="F39" s="74">
        <v>1209</v>
      </c>
      <c r="G39" s="74">
        <v>1418</v>
      </c>
      <c r="H39" s="74">
        <v>1165</v>
      </c>
      <c r="I39" s="74">
        <v>1763</v>
      </c>
      <c r="J39" s="74">
        <f t="shared" si="4"/>
        <v>269</v>
      </c>
      <c r="K39" s="182">
        <v>1494</v>
      </c>
      <c r="L39" s="85"/>
      <c r="M39" s="181">
        <v>18181</v>
      </c>
      <c r="N39" s="74">
        <v>1698</v>
      </c>
      <c r="O39" s="182">
        <v>16483</v>
      </c>
      <c r="P39" s="93"/>
      <c r="Q39" s="187">
        <f t="shared" si="0"/>
        <v>10052</v>
      </c>
    </row>
    <row r="40" spans="1:17" ht="15" customHeight="1" x14ac:dyDescent="0.2">
      <c r="B40" s="76" t="s">
        <v>44</v>
      </c>
      <c r="C40" s="187">
        <v>21025</v>
      </c>
      <c r="D40" s="85"/>
      <c r="E40" s="181">
        <f t="shared" si="3"/>
        <v>4257</v>
      </c>
      <c r="F40" s="74">
        <v>1573</v>
      </c>
      <c r="G40" s="74">
        <v>1521</v>
      </c>
      <c r="H40" s="74">
        <v>965</v>
      </c>
      <c r="I40" s="74">
        <v>1142</v>
      </c>
      <c r="J40" s="74">
        <f t="shared" si="4"/>
        <v>198</v>
      </c>
      <c r="K40" s="182">
        <v>944</v>
      </c>
      <c r="L40" s="85"/>
      <c r="M40" s="181">
        <v>13718</v>
      </c>
      <c r="N40" s="74">
        <v>918</v>
      </c>
      <c r="O40" s="182">
        <v>12800</v>
      </c>
      <c r="P40" s="93"/>
      <c r="Q40" s="187">
        <f t="shared" si="0"/>
        <v>2106</v>
      </c>
    </row>
    <row r="41" spans="1:17" ht="15" customHeight="1" x14ac:dyDescent="0.2">
      <c r="B41" s="76" t="s">
        <v>11</v>
      </c>
      <c r="C41" s="187">
        <v>27967</v>
      </c>
      <c r="D41" s="85"/>
      <c r="E41" s="181">
        <f t="shared" si="3"/>
        <v>3007</v>
      </c>
      <c r="F41" s="74">
        <v>1038</v>
      </c>
      <c r="G41" s="74">
        <v>976</v>
      </c>
      <c r="H41" s="74">
        <v>793</v>
      </c>
      <c r="I41" s="74">
        <v>1223</v>
      </c>
      <c r="J41" s="74">
        <f t="shared" si="4"/>
        <v>200</v>
      </c>
      <c r="K41" s="182">
        <v>1023</v>
      </c>
      <c r="L41" s="85"/>
      <c r="M41" s="181">
        <v>16519</v>
      </c>
      <c r="N41" s="74">
        <v>1426</v>
      </c>
      <c r="O41" s="182">
        <v>15093</v>
      </c>
      <c r="P41" s="93"/>
      <c r="Q41" s="187">
        <f t="shared" si="0"/>
        <v>7418</v>
      </c>
    </row>
    <row r="42" spans="1:17" ht="15" customHeight="1" x14ac:dyDescent="0.2">
      <c r="B42" s="76" t="s">
        <v>45</v>
      </c>
      <c r="C42" s="187">
        <v>22480</v>
      </c>
      <c r="D42" s="85"/>
      <c r="E42" s="181">
        <f t="shared" si="3"/>
        <v>4142</v>
      </c>
      <c r="F42" s="74">
        <v>1469</v>
      </c>
      <c r="G42" s="74">
        <v>1362</v>
      </c>
      <c r="H42" s="74">
        <v>1065</v>
      </c>
      <c r="I42" s="74">
        <v>1557</v>
      </c>
      <c r="J42" s="74">
        <f t="shared" si="4"/>
        <v>246</v>
      </c>
      <c r="K42" s="182">
        <v>1311</v>
      </c>
      <c r="L42" s="85"/>
      <c r="M42" s="181">
        <v>13803</v>
      </c>
      <c r="N42" s="74">
        <v>1450</v>
      </c>
      <c r="O42" s="182">
        <v>12353</v>
      </c>
      <c r="P42" s="93"/>
      <c r="Q42" s="187">
        <f t="shared" si="0"/>
        <v>3224</v>
      </c>
    </row>
    <row r="43" spans="1:17" ht="15" customHeight="1" x14ac:dyDescent="0.2">
      <c r="B43" s="76" t="s">
        <v>46</v>
      </c>
      <c r="C43" s="187">
        <v>12765</v>
      </c>
      <c r="D43" s="85"/>
      <c r="E43" s="181">
        <f t="shared" si="3"/>
        <v>1174</v>
      </c>
      <c r="F43" s="74">
        <v>415</v>
      </c>
      <c r="G43" s="74">
        <v>380</v>
      </c>
      <c r="H43" s="74">
        <v>310</v>
      </c>
      <c r="I43" s="74">
        <v>509</v>
      </c>
      <c r="J43" s="74">
        <f t="shared" si="4"/>
        <v>69</v>
      </c>
      <c r="K43" s="182">
        <v>440</v>
      </c>
      <c r="L43" s="85"/>
      <c r="M43" s="181">
        <v>8114</v>
      </c>
      <c r="N43" s="74">
        <v>666</v>
      </c>
      <c r="O43" s="182">
        <v>7448</v>
      </c>
      <c r="P43" s="93"/>
      <c r="Q43" s="187">
        <f t="shared" si="0"/>
        <v>3037</v>
      </c>
    </row>
    <row r="44" spans="1:17" ht="15" customHeight="1" x14ac:dyDescent="0.2">
      <c r="B44" s="76" t="s">
        <v>47</v>
      </c>
      <c r="C44" s="187">
        <v>11855</v>
      </c>
      <c r="D44" s="85"/>
      <c r="E44" s="181">
        <f t="shared" si="3"/>
        <v>1374</v>
      </c>
      <c r="F44" s="74">
        <v>471</v>
      </c>
      <c r="G44" s="74">
        <v>436</v>
      </c>
      <c r="H44" s="74">
        <v>371</v>
      </c>
      <c r="I44" s="74">
        <v>552</v>
      </c>
      <c r="J44" s="74">
        <f t="shared" si="4"/>
        <v>96</v>
      </c>
      <c r="K44" s="182">
        <v>456</v>
      </c>
      <c r="L44" s="85"/>
      <c r="M44" s="181">
        <v>7088</v>
      </c>
      <c r="N44" s="74">
        <v>565</v>
      </c>
      <c r="O44" s="182">
        <v>6523</v>
      </c>
      <c r="P44" s="93"/>
      <c r="Q44" s="187">
        <f t="shared" si="0"/>
        <v>2937</v>
      </c>
    </row>
    <row r="45" spans="1:17" ht="15" customHeight="1" x14ac:dyDescent="0.2">
      <c r="B45" s="76" t="s">
        <v>12</v>
      </c>
      <c r="C45" s="187">
        <v>33043</v>
      </c>
      <c r="D45" s="85"/>
      <c r="E45" s="181">
        <f t="shared" si="3"/>
        <v>4101</v>
      </c>
      <c r="F45" s="74">
        <v>1311</v>
      </c>
      <c r="G45" s="74">
        <v>1394</v>
      </c>
      <c r="H45" s="74">
        <v>1139</v>
      </c>
      <c r="I45" s="74">
        <v>1791</v>
      </c>
      <c r="J45" s="74">
        <f t="shared" si="4"/>
        <v>257</v>
      </c>
      <c r="K45" s="182">
        <v>1534</v>
      </c>
      <c r="L45" s="85"/>
      <c r="M45" s="181">
        <v>19227</v>
      </c>
      <c r="N45" s="74">
        <v>1681</v>
      </c>
      <c r="O45" s="182">
        <v>17546</v>
      </c>
      <c r="P45" s="93"/>
      <c r="Q45" s="187">
        <f t="shared" si="0"/>
        <v>8181</v>
      </c>
    </row>
    <row r="46" spans="1:17" ht="15" customHeight="1" x14ac:dyDescent="0.2">
      <c r="B46" s="76" t="s">
        <v>13</v>
      </c>
      <c r="C46" s="194">
        <v>15399</v>
      </c>
      <c r="D46" s="85"/>
      <c r="E46" s="183">
        <f t="shared" si="3"/>
        <v>1649</v>
      </c>
      <c r="F46" s="184">
        <v>605</v>
      </c>
      <c r="G46" s="184">
        <v>543</v>
      </c>
      <c r="H46" s="184">
        <v>425</v>
      </c>
      <c r="I46" s="184">
        <v>603</v>
      </c>
      <c r="J46" s="184">
        <f t="shared" si="4"/>
        <v>76</v>
      </c>
      <c r="K46" s="185">
        <v>527</v>
      </c>
      <c r="L46" s="85"/>
      <c r="M46" s="183">
        <v>8919</v>
      </c>
      <c r="N46" s="184">
        <v>696</v>
      </c>
      <c r="O46" s="185">
        <v>8223</v>
      </c>
      <c r="P46" s="93"/>
      <c r="Q46" s="194">
        <f t="shared" si="0"/>
        <v>4304</v>
      </c>
    </row>
    <row r="47" spans="1:17" ht="15" customHeight="1" x14ac:dyDescent="0.2">
      <c r="B47" s="77"/>
      <c r="C47" s="147"/>
      <c r="D47" s="147"/>
      <c r="E47" s="147"/>
      <c r="F47" s="147"/>
    </row>
    <row r="48" spans="1:17" s="41" customFormat="1" ht="12.75" x14ac:dyDescent="0.2">
      <c r="A48" s="36"/>
      <c r="B48" s="45"/>
      <c r="D48" s="24"/>
      <c r="L48" s="24"/>
      <c r="P48" s="89"/>
    </row>
    <row r="49" spans="1:16" s="41" customFormat="1" ht="12.75" x14ac:dyDescent="0.2">
      <c r="A49" s="36"/>
      <c r="B49" s="45"/>
      <c r="D49" s="24"/>
      <c r="L49" s="24"/>
      <c r="P49" s="89"/>
    </row>
    <row r="50" spans="1:16" s="41" customFormat="1" ht="12.75" x14ac:dyDescent="0.2">
      <c r="A50" s="36"/>
      <c r="B50" s="45"/>
      <c r="D50" s="24"/>
      <c r="L50" s="24"/>
      <c r="P50" s="89"/>
    </row>
    <row r="51" spans="1:16" s="41" customFormat="1" ht="11.25" x14ac:dyDescent="0.2">
      <c r="A51" s="36"/>
      <c r="B51" s="44"/>
      <c r="D51" s="24"/>
      <c r="L51" s="24"/>
      <c r="P51" s="89"/>
    </row>
    <row r="52" spans="1:16" s="41" customFormat="1" ht="12.75" x14ac:dyDescent="0.2">
      <c r="A52" s="36"/>
      <c r="B52" s="45"/>
      <c r="D52" s="24"/>
      <c r="L52" s="24"/>
      <c r="P52" s="89"/>
    </row>
  </sheetData>
  <mergeCells count="16">
    <mergeCell ref="B8:I8"/>
    <mergeCell ref="C47:F47"/>
    <mergeCell ref="C10:Q10"/>
    <mergeCell ref="N11:O11"/>
    <mergeCell ref="J12:K13"/>
    <mergeCell ref="I12:I15"/>
    <mergeCell ref="H12:H15"/>
    <mergeCell ref="N12:N15"/>
    <mergeCell ref="O12:O15"/>
    <mergeCell ref="Q11:Q15"/>
    <mergeCell ref="G12:G15"/>
    <mergeCell ref="F12:F15"/>
    <mergeCell ref="E11:E15"/>
    <mergeCell ref="C11:C15"/>
    <mergeCell ref="M11:M15"/>
    <mergeCell ref="F11:K11"/>
  </mergeCells>
  <printOptions horizontalCentered="1" verticalCentered="1"/>
  <pageMargins left="0.15748031496062992" right="0.15748031496062992" top="0.19685039370078741" bottom="0.15748031496062992" header="0.15748031496062992" footer="0.31496062992125984"/>
  <pageSetup paperSize="9" scale="85" orientation="portrait" horizontalDpi="4294967293" verticalDpi="0" r:id="rId1"/>
  <headerFooter>
    <oddHeader>&amp;CCENSOS 2011</oddHeader>
    <oddFooter>&amp;LIndivíduos Residentes&amp;CApuramento de dados à Freguesia (Base : BGRI)&amp;R&amp;P</oddFooter>
  </headerFooter>
  <colBreaks count="1" manualBreakCount="1">
    <brk id="2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showGridLines="0" showRowColHeaders="0" workbookViewId="0"/>
  </sheetViews>
  <sheetFormatPr defaultRowHeight="15" customHeight="1" x14ac:dyDescent="0.2"/>
  <cols>
    <col min="1" max="1" width="12" style="71" customWidth="1"/>
    <col min="2" max="2" width="42.7109375" style="71" customWidth="1"/>
    <col min="3" max="3" width="12.7109375" style="72" customWidth="1"/>
    <col min="4" max="7" width="10.7109375" style="72" customWidth="1"/>
    <col min="8" max="8" width="12.7109375" style="72" customWidth="1"/>
    <col min="9" max="9" width="16" style="72" customWidth="1"/>
    <col min="10" max="10" width="1.42578125" style="83" customWidth="1"/>
    <col min="11" max="11" width="12.7109375" style="72" customWidth="1"/>
    <col min="12" max="13" width="10.7109375" style="72" customWidth="1"/>
    <col min="14" max="14" width="1.42578125" style="90" customWidth="1"/>
    <col min="15" max="15" width="12.7109375" style="72" customWidth="1"/>
    <col min="16" max="16384" width="9.140625" style="72"/>
  </cols>
  <sheetData>
    <row r="1" spans="1:15" s="41" customFormat="1" ht="12.75" x14ac:dyDescent="0.2">
      <c r="A1" s="36"/>
      <c r="B1" s="45"/>
      <c r="J1" s="24"/>
      <c r="N1" s="89"/>
    </row>
    <row r="2" spans="1:15" s="41" customFormat="1" ht="12.75" x14ac:dyDescent="0.2">
      <c r="A2" s="36"/>
      <c r="B2" s="45"/>
      <c r="C2" s="45"/>
      <c r="D2" s="45"/>
      <c r="J2" s="24"/>
      <c r="N2" s="89"/>
    </row>
    <row r="3" spans="1:15" s="41" customFormat="1" ht="12.75" x14ac:dyDescent="0.2">
      <c r="A3" s="36"/>
      <c r="B3" s="45"/>
      <c r="J3" s="24"/>
      <c r="N3" s="89"/>
    </row>
    <row r="4" spans="1:15" s="41" customFormat="1" ht="12.75" x14ac:dyDescent="0.2">
      <c r="A4" s="36"/>
      <c r="B4" s="45"/>
      <c r="J4" s="24"/>
      <c r="N4" s="89"/>
    </row>
    <row r="5" spans="1:15" s="41" customFormat="1" ht="12.75" x14ac:dyDescent="0.2">
      <c r="A5" s="36"/>
      <c r="B5" s="45"/>
      <c r="J5" s="24"/>
      <c r="N5" s="89"/>
    </row>
    <row r="6" spans="1:15" s="41" customFormat="1" ht="12" x14ac:dyDescent="0.2">
      <c r="A6" s="37" t="s">
        <v>19</v>
      </c>
      <c r="B6" s="27" t="s">
        <v>67</v>
      </c>
      <c r="J6" s="24"/>
      <c r="N6" s="89"/>
    </row>
    <row r="7" spans="1:15" s="41" customFormat="1" ht="12" x14ac:dyDescent="0.2">
      <c r="A7" s="37"/>
      <c r="B7" s="30" t="s">
        <v>110</v>
      </c>
      <c r="J7" s="24"/>
      <c r="N7" s="89"/>
    </row>
    <row r="8" spans="1:15" s="41" customFormat="1" ht="11.25" x14ac:dyDescent="0.15">
      <c r="A8" s="36"/>
      <c r="B8" s="288"/>
      <c r="C8" s="289"/>
      <c r="D8" s="289"/>
      <c r="E8" s="289"/>
      <c r="F8" s="289"/>
      <c r="G8" s="289"/>
      <c r="H8" s="289"/>
      <c r="I8" s="289"/>
      <c r="J8" s="24"/>
      <c r="N8" s="89"/>
    </row>
    <row r="9" spans="1:15" ht="12" x14ac:dyDescent="0.2"/>
    <row r="10" spans="1:15" ht="24.95" customHeight="1" x14ac:dyDescent="0.2">
      <c r="C10" s="148" t="s">
        <v>66</v>
      </c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</row>
    <row r="11" spans="1:15" ht="21" customHeight="1" x14ac:dyDescent="0.2">
      <c r="C11" s="166" t="s">
        <v>51</v>
      </c>
      <c r="D11" s="167" t="s">
        <v>52</v>
      </c>
      <c r="E11" s="167"/>
      <c r="F11" s="167"/>
      <c r="G11" s="167"/>
      <c r="H11" s="167"/>
      <c r="I11" s="167"/>
      <c r="J11" s="86"/>
      <c r="K11" s="166" t="s">
        <v>53</v>
      </c>
      <c r="L11" s="167" t="s">
        <v>52</v>
      </c>
      <c r="M11" s="167"/>
      <c r="N11" s="91"/>
      <c r="O11" s="152" t="s">
        <v>54</v>
      </c>
    </row>
    <row r="12" spans="1:15" ht="9" customHeight="1" x14ac:dyDescent="0.2">
      <c r="C12" s="166"/>
      <c r="D12" s="170" t="s">
        <v>55</v>
      </c>
      <c r="E12" s="171" t="s">
        <v>56</v>
      </c>
      <c r="F12" s="171" t="s">
        <v>57</v>
      </c>
      <c r="G12" s="172" t="s">
        <v>58</v>
      </c>
      <c r="H12" s="196" t="s">
        <v>52</v>
      </c>
      <c r="I12" s="197"/>
      <c r="J12" s="87"/>
      <c r="K12" s="166"/>
      <c r="L12" s="170" t="s">
        <v>59</v>
      </c>
      <c r="M12" s="172" t="s">
        <v>60</v>
      </c>
      <c r="N12" s="92"/>
      <c r="O12" s="152"/>
    </row>
    <row r="13" spans="1:15" ht="9" customHeight="1" x14ac:dyDescent="0.2">
      <c r="C13" s="166"/>
      <c r="D13" s="173"/>
      <c r="E13" s="169"/>
      <c r="F13" s="169"/>
      <c r="G13" s="174"/>
      <c r="H13" s="196"/>
      <c r="I13" s="197"/>
      <c r="J13" s="88"/>
      <c r="K13" s="166"/>
      <c r="L13" s="173"/>
      <c r="M13" s="174"/>
      <c r="N13" s="92"/>
      <c r="O13" s="152"/>
    </row>
    <row r="14" spans="1:15" ht="14.25" hidden="1" customHeight="1" x14ac:dyDescent="0.2">
      <c r="C14" s="166"/>
      <c r="D14" s="173"/>
      <c r="E14" s="169"/>
      <c r="F14" s="169"/>
      <c r="G14" s="174"/>
      <c r="I14" s="72" t="s">
        <v>63</v>
      </c>
      <c r="K14" s="166"/>
      <c r="L14" s="173"/>
      <c r="M14" s="174"/>
      <c r="O14" s="152"/>
    </row>
    <row r="15" spans="1:15" ht="18" customHeight="1" x14ac:dyDescent="0.2">
      <c r="B15" s="168" t="s">
        <v>23</v>
      </c>
      <c r="C15" s="166"/>
      <c r="D15" s="173"/>
      <c r="E15" s="169"/>
      <c r="F15" s="169"/>
      <c r="G15" s="174"/>
      <c r="H15" s="192" t="s">
        <v>61</v>
      </c>
      <c r="I15" s="198" t="s">
        <v>62</v>
      </c>
      <c r="K15" s="166"/>
      <c r="L15" s="175"/>
      <c r="M15" s="177"/>
      <c r="O15" s="152"/>
    </row>
    <row r="16" spans="1:15" ht="15" customHeight="1" x14ac:dyDescent="0.2">
      <c r="B16" s="73" t="s">
        <v>0</v>
      </c>
      <c r="C16" s="199">
        <f>'Residentes idade N (11)'!E16/'Residentes idade N (11)'!C16</f>
        <v>0.14886408844842419</v>
      </c>
      <c r="D16" s="200">
        <f>'Residentes idade N (11)'!F16/'Residentes idade N (11)'!C16</f>
        <v>4.5695783577970377E-2</v>
      </c>
      <c r="E16" s="200">
        <f>'Residentes idade N (11)'!G16/'Residentes idade N (11)'!C16</f>
        <v>4.9713894236586433E-2</v>
      </c>
      <c r="F16" s="200">
        <f>'Residentes idade N (11)'!H16/'Residentes idade N (11)'!C16</f>
        <v>4.2957806619051485E-2</v>
      </c>
      <c r="G16" s="200">
        <f>'Residentes idade N (11)'!I16/'Residentes idade N (11)'!C16</f>
        <v>6.4013028373504019E-2</v>
      </c>
      <c r="H16" s="200">
        <f>'Residentes idade N (11)'!J16/'Residentes idade N (11)'!C16</f>
        <v>1.0496604014815884E-2</v>
      </c>
      <c r="I16" s="201">
        <f>'Residentes idade N (11)'!K16/'Residentes idade N (11)'!C16</f>
        <v>5.3516424358688142E-2</v>
      </c>
      <c r="J16" s="85"/>
      <c r="K16" s="96">
        <f>'Residentes idade N (11)'!M16/'Residentes idade N (11)'!C16</f>
        <v>0.60731176846290602</v>
      </c>
      <c r="L16" s="97">
        <f>'Residentes idade N (11)'!N16/'Residentes idade N (11)'!C16</f>
        <v>5.5108425553896175E-2</v>
      </c>
      <c r="M16" s="98">
        <f>'Residentes idade N (11)'!O16/'Residentes idade N (11)'!C16</f>
        <v>0.55220334290900985</v>
      </c>
      <c r="N16" s="99"/>
      <c r="O16" s="100">
        <f>'Residentes idade N (11)'!Q16/'Residentes idade N (11)'!C16</f>
        <v>0.19030771872998165</v>
      </c>
    </row>
    <row r="17" spans="2:15" ht="15" customHeight="1" x14ac:dyDescent="0.2">
      <c r="B17" s="75" t="s">
        <v>64</v>
      </c>
      <c r="C17" s="202">
        <f>'Residentes idade N (11)'!E17/'Residentes idade N (11)'!C17</f>
        <v>0.14770859689074659</v>
      </c>
      <c r="D17" s="97">
        <f>'Residentes idade N (11)'!F17/'Residentes idade N (11)'!C17</f>
        <v>4.5423289751872604E-2</v>
      </c>
      <c r="E17" s="97">
        <f>'Residentes idade N (11)'!G17/'Residentes idade N (11)'!C17</f>
        <v>4.9322919325878234E-2</v>
      </c>
      <c r="F17" s="97">
        <f>'Residentes idade N (11)'!H17/'Residentes idade N (11)'!C17</f>
        <v>4.2569280827770076E-2</v>
      </c>
      <c r="G17" s="97">
        <f>'Residentes idade N (11)'!I17/'Residentes idade N (11)'!C17</f>
        <v>6.3306826561232751E-2</v>
      </c>
      <c r="H17" s="97">
        <f>'Residentes idade N (11)'!J17/'Residentes idade N (11)'!C17</f>
        <v>1.0393106985225657E-2</v>
      </c>
      <c r="I17" s="203">
        <f>'Residentes idade N (11)'!K17/'Residentes idade N (11)'!C17</f>
        <v>5.2913719576007094E-2</v>
      </c>
      <c r="J17" s="85"/>
      <c r="K17" s="96">
        <f>'Residentes idade N (11)'!M17/'Residentes idade N (11)'!C17</f>
        <v>0.60651730394687464</v>
      </c>
      <c r="L17" s="97">
        <f>'Residentes idade N (11)'!N17/'Residentes idade N (11)'!C17</f>
        <v>5.4523951490606584E-2</v>
      </c>
      <c r="M17" s="98">
        <f>'Residentes idade N (11)'!O17/'Residentes idade N (11)'!C17</f>
        <v>0.55199335245626802</v>
      </c>
      <c r="N17" s="99"/>
      <c r="O17" s="100">
        <f>'Residentes idade N (11)'!Q17/'Residentes idade N (11)'!C17</f>
        <v>0.19286037958637173</v>
      </c>
    </row>
    <row r="18" spans="2:15" ht="15" customHeight="1" x14ac:dyDescent="0.2">
      <c r="B18" s="75" t="s">
        <v>65</v>
      </c>
      <c r="C18" s="202">
        <f>'Residentes idade N (11)'!E18/'Residentes idade N (11)'!C18</f>
        <v>0.15517372131163806</v>
      </c>
      <c r="D18" s="97">
        <f>'Residentes idade N (11)'!F18/'Residentes idade N (11)'!C18</f>
        <v>5.1223370552072454E-2</v>
      </c>
      <c r="E18" s="97">
        <f>'Residentes idade N (11)'!G18/'Residentes idade N (11)'!C18</f>
        <v>5.1793558611363505E-2</v>
      </c>
      <c r="F18" s="97">
        <f>'Residentes idade N (11)'!H18/'Residentes idade N (11)'!C18</f>
        <v>4.224707251488017E-2</v>
      </c>
      <c r="G18" s="97">
        <f>'Residentes idade N (11)'!I18/'Residentes idade N (11)'!C18</f>
        <v>6.0707841166656507E-2</v>
      </c>
      <c r="H18" s="97">
        <f>'Residentes idade N (11)'!J18/'Residentes idade N (11)'!C18</f>
        <v>9.9097196333219461E-3</v>
      </c>
      <c r="I18" s="203">
        <f>'Residentes idade N (11)'!K18/'Residentes idade N (11)'!C18</f>
        <v>5.0798121533334559E-2</v>
      </c>
      <c r="J18" s="85"/>
      <c r="K18" s="96">
        <f>'Residentes idade N (11)'!M18/'Residentes idade N (11)'!C18</f>
        <v>0.61193581858309865</v>
      </c>
      <c r="L18" s="97">
        <f>'Residentes idade N (11)'!N18/'Residentes idade N (11)'!C18</f>
        <v>5.3757500329567991E-2</v>
      </c>
      <c r="M18" s="98">
        <f>'Residentes idade N (11)'!O18/'Residentes idade N (11)'!C18</f>
        <v>0.55817831825353059</v>
      </c>
      <c r="N18" s="99"/>
      <c r="O18" s="100">
        <f>'Residentes idade N (11)'!Q18/'Residentes idade N (11)'!C18</f>
        <v>0.18209233857192875</v>
      </c>
    </row>
    <row r="19" spans="2:15" ht="15" customHeight="1" x14ac:dyDescent="0.2">
      <c r="B19" s="75" t="s">
        <v>1</v>
      </c>
      <c r="C19" s="202">
        <f>'Residentes idade N (11)'!E19/'Residentes idade N (11)'!C19</f>
        <v>0.153779455044047</v>
      </c>
      <c r="D19" s="97">
        <f>'Residentes idade N (11)'!F19/'Residentes idade N (11)'!C19</f>
        <v>5.0837292170242306E-2</v>
      </c>
      <c r="E19" s="97">
        <f>'Residentes idade N (11)'!G19/'Residentes idade N (11)'!C19</f>
        <v>5.1334237790682587E-2</v>
      </c>
      <c r="F19" s="97">
        <f>'Residentes idade N (11)'!H19/'Residentes idade N (11)'!C19</f>
        <v>4.1749307336141364E-2</v>
      </c>
      <c r="G19" s="97">
        <f>'Residentes idade N (11)'!I19/'Residentes idade N (11)'!C19</f>
        <v>6.0750745296030265E-2</v>
      </c>
      <c r="H19" s="97">
        <f>'Residentes idade N (11)'!J19/'Residentes idade N (11)'!C19</f>
        <v>9.8586177469807499E-3</v>
      </c>
      <c r="I19" s="203">
        <f>'Residentes idade N (11)'!K19/'Residentes idade N (11)'!C19</f>
        <v>5.089212754904951E-2</v>
      </c>
      <c r="J19" s="85"/>
      <c r="K19" s="96">
        <f>'Residentes idade N (11)'!M19/'Residentes idade N (11)'!C19</f>
        <v>0.6123853536661612</v>
      </c>
      <c r="L19" s="97">
        <f>'Residentes idade N (11)'!N19/'Residentes idade N (11)'!C19</f>
        <v>5.4284087409552227E-2</v>
      </c>
      <c r="M19" s="98">
        <f>'Residentes idade N (11)'!O19/'Residentes idade N (11)'!C19</f>
        <v>0.55810126625660905</v>
      </c>
      <c r="N19" s="99"/>
      <c r="O19" s="100">
        <f>'Residentes idade N (11)'!Q19/'Residentes idade N (11)'!C19</f>
        <v>0.18294306374074223</v>
      </c>
    </row>
    <row r="20" spans="2:15" ht="15" customHeight="1" x14ac:dyDescent="0.2">
      <c r="B20" s="75" t="s">
        <v>33</v>
      </c>
      <c r="C20" s="202">
        <f>'Residentes idade N (11)'!E20/'Residentes idade N (11)'!C20</f>
        <v>0.12870139283190898</v>
      </c>
      <c r="D20" s="97">
        <f>'Residentes idade N (11)'!F20/'Residentes idade N (11)'!C20</f>
        <v>4.322544013232725E-2</v>
      </c>
      <c r="E20" s="97">
        <f>'Residentes idade N (11)'!G20/'Residentes idade N (11)'!C20</f>
        <v>4.2655819532509451E-2</v>
      </c>
      <c r="F20" s="97">
        <f>'Residentes idade N (11)'!H20/'Residentes idade N (11)'!C20</f>
        <v>3.4593497196626827E-2</v>
      </c>
      <c r="G20" s="97">
        <f>'Residentes idade N (11)'!I20/'Residentes idade N (11)'!C20</f>
        <v>5.2877953309367884E-2</v>
      </c>
      <c r="H20" s="97">
        <f>'Residentes idade N (11)'!J20/'Residentes idade N (11)'!C20</f>
        <v>8.2266359704454544E-3</v>
      </c>
      <c r="I20" s="203">
        <f>'Residentes idade N (11)'!K20/'Residentes idade N (11)'!C20</f>
        <v>4.4651317338922435E-2</v>
      </c>
      <c r="J20" s="85"/>
      <c r="K20" s="96">
        <f>'Residentes idade N (11)'!M20/'Residentes idade N (11)'!C20</f>
        <v>0.58755269446975078</v>
      </c>
      <c r="L20" s="97">
        <f>'Residentes idade N (11)'!N20/'Residentes idade N (11)'!C20</f>
        <v>5.3036789822778617E-2</v>
      </c>
      <c r="M20" s="98">
        <f>'Residentes idade N (11)'!O20/'Residentes idade N (11)'!C20</f>
        <v>0.53451590464697218</v>
      </c>
      <c r="N20" s="99"/>
      <c r="O20" s="100">
        <f>'Residentes idade N (11)'!Q20/'Residentes idade N (11)'!C20</f>
        <v>0.23909459535941782</v>
      </c>
    </row>
    <row r="21" spans="2:15" ht="15" customHeight="1" x14ac:dyDescent="0.2">
      <c r="B21" s="75" t="s">
        <v>34</v>
      </c>
      <c r="C21" s="202">
        <f>'Residentes idade N (11)'!E21/'Residentes idade N (11)'!C21</f>
        <v>0.12977021892527593</v>
      </c>
      <c r="D21" s="97">
        <f>'Residentes idade N (11)'!F21/'Residentes idade N (11)'!C21</f>
        <v>4.3712683191604852E-2</v>
      </c>
      <c r="E21" s="97">
        <f>'Residentes idade N (11)'!G21/'Residentes idade N (11)'!C21</f>
        <v>4.3079428261262889E-2</v>
      </c>
      <c r="F21" s="97">
        <f>'Residentes idade N (11)'!H21/'Residentes idade N (11)'!C21</f>
        <v>3.4743984078161753E-2</v>
      </c>
      <c r="G21" s="97">
        <f>'Residentes idade N (11)'!I21/'Residentes idade N (11)'!C21</f>
        <v>5.2768228695494843E-2</v>
      </c>
      <c r="H21" s="97">
        <f>'Residentes idade N (11)'!J21/'Residentes idade N (11)'!C21</f>
        <v>8.2341233942464266E-3</v>
      </c>
      <c r="I21" s="203">
        <f>'Residentes idade N (11)'!K21/'Residentes idade N (11)'!C21</f>
        <v>4.4534105301248419E-2</v>
      </c>
      <c r="J21" s="85"/>
      <c r="K21" s="96">
        <f>'Residentes idade N (11)'!M21/'Residentes idade N (11)'!C21</f>
        <v>0.58841143477474223</v>
      </c>
      <c r="L21" s="97">
        <f>'Residentes idade N (11)'!N21/'Residentes idade N (11)'!C21</f>
        <v>5.2813461190519266E-2</v>
      </c>
      <c r="M21" s="98">
        <f>'Residentes idade N (11)'!O21/'Residentes idade N (11)'!C21</f>
        <v>0.5355979735842229</v>
      </c>
      <c r="N21" s="99"/>
      <c r="O21" s="100">
        <f>'Residentes idade N (11)'!Q21/'Residentes idade N (11)'!C21</f>
        <v>0.23728424099873349</v>
      </c>
    </row>
    <row r="22" spans="2:15" ht="15" customHeight="1" x14ac:dyDescent="0.2">
      <c r="B22" s="75" t="s">
        <v>35</v>
      </c>
      <c r="C22" s="204">
        <f>'Residentes idade N (11)'!E22/'Residentes idade N (11)'!C22</f>
        <v>0.24763438695389572</v>
      </c>
      <c r="D22" s="205">
        <f>'Residentes idade N (11)'!F22/'Residentes idade N (11)'!C22</f>
        <v>9.7443124622508551E-2</v>
      </c>
      <c r="E22" s="205">
        <f>'Residentes idade N (11)'!G22/'Residentes idade N (11)'!C22</f>
        <v>8.9792631367022341E-2</v>
      </c>
      <c r="F22" s="205">
        <f>'Residentes idade N (11)'!H22/'Residentes idade N (11)'!C22</f>
        <v>5.1338836319710084E-2</v>
      </c>
      <c r="G22" s="205">
        <f>'Residentes idade N (11)'!I22/'Residentes idade N (11)'!C22</f>
        <v>4.0668411516005636E-2</v>
      </c>
      <c r="H22" s="205">
        <f>'Residentes idade N (11)'!J22/'Residentes idade N (11)'!C22</f>
        <v>9.0597946446547215E-3</v>
      </c>
      <c r="I22" s="206">
        <f>'Residentes idade N (11)'!K22/'Residentes idade N (11)'!C22</f>
        <v>3.1608616871350914E-2</v>
      </c>
      <c r="J22" s="85"/>
      <c r="K22" s="101">
        <f>'Residentes idade N (11)'!M22/'Residentes idade N (11)'!C22</f>
        <v>0.683108516206966</v>
      </c>
      <c r="L22" s="102">
        <f>'Residentes idade N (11)'!N22/'Residentes idade N (11)'!C22</f>
        <v>2.8186027783370243E-2</v>
      </c>
      <c r="M22" s="103">
        <f>'Residentes idade N (11)'!O22/'Residentes idade N (11)'!C22</f>
        <v>0.65492248842359568</v>
      </c>
      <c r="N22" s="99"/>
      <c r="O22" s="104">
        <f>'Residentes idade N (11)'!Q22/'Residentes idade N (11)'!C22</f>
        <v>3.7648479967787397E-2</v>
      </c>
    </row>
    <row r="23" spans="2:15" ht="15" customHeight="1" x14ac:dyDescent="0.2">
      <c r="B23" s="76" t="s">
        <v>2</v>
      </c>
      <c r="C23" s="96">
        <f>'Residentes idade N (11)'!E23/'Residentes idade N (11)'!C23</f>
        <v>0.117797695262484</v>
      </c>
      <c r="D23" s="97">
        <f>'Residentes idade N (11)'!F23/'Residentes idade N (11)'!C23</f>
        <v>4.0140845070422537E-2</v>
      </c>
      <c r="E23" s="97">
        <f>'Residentes idade N (11)'!G23/'Residentes idade N (11)'!C23</f>
        <v>3.8284250960307298E-2</v>
      </c>
      <c r="F23" s="97">
        <f>'Residentes idade N (11)'!H23/'Residentes idade N (11)'!C23</f>
        <v>3.1946222791293215E-2</v>
      </c>
      <c r="G23" s="97">
        <f>'Residentes idade N (11)'!I23/'Residentes idade N (11)'!C23</f>
        <v>4.7119078104993599E-2</v>
      </c>
      <c r="H23" s="97">
        <f>'Residentes idade N (11)'!J23/'Residentes idade N (11)'!C23</f>
        <v>7.4263764404609474E-3</v>
      </c>
      <c r="I23" s="98">
        <f>'Residentes idade N (11)'!K23/'Residentes idade N (11)'!C23</f>
        <v>3.9692701664532648E-2</v>
      </c>
      <c r="J23" s="85"/>
      <c r="K23" s="96">
        <f>'Residentes idade N (11)'!M23/'Residentes idade N (11)'!C23</f>
        <v>0.54737516005121634</v>
      </c>
      <c r="L23" s="97">
        <f>'Residentes idade N (11)'!N23/'Residentes idade N (11)'!C23</f>
        <v>4.9871959026888603E-2</v>
      </c>
      <c r="M23" s="98">
        <f>'Residentes idade N (11)'!O23/'Residentes idade N (11)'!C23</f>
        <v>0.49750320102432777</v>
      </c>
      <c r="N23" s="99"/>
      <c r="O23" s="100">
        <f>'Residentes idade N (11)'!Q23/'Residentes idade N (11)'!C23</f>
        <v>0.29513444302176695</v>
      </c>
    </row>
    <row r="24" spans="2:15" ht="15" customHeight="1" x14ac:dyDescent="0.2">
      <c r="B24" s="76" t="s">
        <v>3</v>
      </c>
      <c r="C24" s="96">
        <f>'Residentes idade N (11)'!E24/'Residentes idade N (11)'!C24</f>
        <v>0.1169045399125009</v>
      </c>
      <c r="D24" s="97">
        <f>'Residentes idade N (11)'!F24/'Residentes idade N (11)'!C24</f>
        <v>4.3104066556695117E-2</v>
      </c>
      <c r="E24" s="97">
        <f>'Residentes idade N (11)'!G24/'Residentes idade N (11)'!C24</f>
        <v>3.6505773506418988E-2</v>
      </c>
      <c r="F24" s="97">
        <f>'Residentes idade N (11)'!H24/'Residentes idade N (11)'!C24</f>
        <v>3.0122642186043175E-2</v>
      </c>
      <c r="G24" s="97">
        <f>'Residentes idade N (11)'!I24/'Residentes idade N (11)'!C24</f>
        <v>4.382127232302948E-2</v>
      </c>
      <c r="H24" s="97">
        <f>'Residentes idade N (11)'!J24/'Residentes idade N (11)'!C24</f>
        <v>7.1720576633436135E-3</v>
      </c>
      <c r="I24" s="98">
        <f>'Residentes idade N (11)'!K24/'Residentes idade N (11)'!C24</f>
        <v>3.6649214659685861E-2</v>
      </c>
      <c r="J24" s="85"/>
      <c r="K24" s="96">
        <f>'Residentes idade N (11)'!M24/'Residentes idade N (11)'!C24</f>
        <v>0.55956393889406875</v>
      </c>
      <c r="L24" s="97">
        <f>'Residentes idade N (11)'!N24/'Residentes idade N (11)'!C24</f>
        <v>4.4681919242630708E-2</v>
      </c>
      <c r="M24" s="98">
        <f>'Residentes idade N (11)'!O24/'Residentes idade N (11)'!C24</f>
        <v>0.51488201965143798</v>
      </c>
      <c r="N24" s="99"/>
      <c r="O24" s="100">
        <f>'Residentes idade N (11)'!Q24/'Residentes idade N (11)'!C24</f>
        <v>0.28688230653374452</v>
      </c>
    </row>
    <row r="25" spans="2:15" ht="15" customHeight="1" x14ac:dyDescent="0.2">
      <c r="B25" s="76" t="s">
        <v>4</v>
      </c>
      <c r="C25" s="96">
        <f>'Residentes idade N (11)'!E25/'Residentes idade N (11)'!C25</f>
        <v>0.12017477681378096</v>
      </c>
      <c r="D25" s="97">
        <f>'Residentes idade N (11)'!F25/'Residentes idade N (11)'!C25</f>
        <v>4.0896517037595878E-2</v>
      </c>
      <c r="E25" s="97">
        <f>'Residentes idade N (11)'!G25/'Residentes idade N (11)'!C25</f>
        <v>3.9859172639255626E-2</v>
      </c>
      <c r="F25" s="97">
        <f>'Residentes idade N (11)'!H25/'Residentes idade N (11)'!C25</f>
        <v>3.2220545706022882E-2</v>
      </c>
      <c r="G25" s="97">
        <f>'Residentes idade N (11)'!I25/'Residentes idade N (11)'!C25</f>
        <v>4.8032189111027287E-2</v>
      </c>
      <c r="H25" s="97">
        <f>'Residentes idade N (11)'!J25/'Residentes idade N (11)'!C25</f>
        <v>7.1985414309065762E-3</v>
      </c>
      <c r="I25" s="98">
        <f>'Residentes idade N (11)'!K25/'Residentes idade N (11)'!C25</f>
        <v>4.083364768012071E-2</v>
      </c>
      <c r="J25" s="85"/>
      <c r="K25" s="96">
        <f>'Residentes idade N (11)'!M25/'Residentes idade N (11)'!C25</f>
        <v>0.55136426505721114</v>
      </c>
      <c r="L25" s="97">
        <f>'Residentes idade N (11)'!N25/'Residentes idade N (11)'!C25</f>
        <v>5.1427134414686285E-2</v>
      </c>
      <c r="M25" s="98">
        <f>'Residentes idade N (11)'!O25/'Residentes idade N (11)'!C25</f>
        <v>0.49993713064252482</v>
      </c>
      <c r="N25" s="99"/>
      <c r="O25" s="100">
        <f>'Residentes idade N (11)'!Q25/'Residentes idade N (11)'!C25</f>
        <v>0.28762731044888723</v>
      </c>
    </row>
    <row r="26" spans="2:15" ht="15" customHeight="1" x14ac:dyDescent="0.2">
      <c r="B26" s="76" t="s">
        <v>36</v>
      </c>
      <c r="C26" s="96">
        <f>'Residentes idade N (11)'!E26/'Residentes idade N (11)'!C26</f>
        <v>0.12175252098753167</v>
      </c>
      <c r="D26" s="97">
        <f>'Residentes idade N (11)'!F26/'Residentes idade N (11)'!C26</f>
        <v>4.0435149769012968E-2</v>
      </c>
      <c r="E26" s="97">
        <f>'Residentes idade N (11)'!G26/'Residentes idade N (11)'!C26</f>
        <v>4.0286125875515374E-2</v>
      </c>
      <c r="F26" s="97">
        <f>'Residentes idade N (11)'!H26/'Residentes idade N (11)'!C26</f>
        <v>3.2586558044806514E-2</v>
      </c>
      <c r="G26" s="97">
        <f>'Residentes idade N (11)'!I26/'Residentes idade N (11)'!C26</f>
        <v>5.1860314937161589E-2</v>
      </c>
      <c r="H26" s="97">
        <f>'Residentes idade N (11)'!J26/'Residentes idade N (11)'!C26</f>
        <v>8.4446872981968103E-3</v>
      </c>
      <c r="I26" s="98">
        <f>'Residentes idade N (11)'!K26/'Residentes idade N (11)'!C26</f>
        <v>4.3415627638964782E-2</v>
      </c>
      <c r="J26" s="85"/>
      <c r="K26" s="96">
        <f>'Residentes idade N (11)'!M26/'Residentes idade N (11)'!C26</f>
        <v>0.58144155779643336</v>
      </c>
      <c r="L26" s="97">
        <f>'Residentes idade N (11)'!N26/'Residentes idade N (11)'!C26</f>
        <v>5.5883960061596544E-2</v>
      </c>
      <c r="M26" s="98">
        <f>'Residentes idade N (11)'!O26/'Residentes idade N (11)'!C26</f>
        <v>0.52555759773483679</v>
      </c>
      <c r="N26" s="99"/>
      <c r="O26" s="100">
        <f>'Residentes idade N (11)'!Q26/'Residentes idade N (11)'!C26</f>
        <v>0.25339029357707021</v>
      </c>
    </row>
    <row r="27" spans="2:15" ht="15" customHeight="1" x14ac:dyDescent="0.2">
      <c r="B27" s="76" t="s">
        <v>37</v>
      </c>
      <c r="C27" s="96">
        <f>'Residentes idade N (11)'!E27/'Residentes idade N (11)'!C27</f>
        <v>0.10665739394322564</v>
      </c>
      <c r="D27" s="97">
        <f>'Residentes idade N (11)'!F27/'Residentes idade N (11)'!C27</f>
        <v>4.058923942593412E-2</v>
      </c>
      <c r="E27" s="97">
        <f>'Residentes idade N (11)'!G27/'Residentes idade N (11)'!C27</f>
        <v>3.379275463109313E-2</v>
      </c>
      <c r="F27" s="97">
        <f>'Residentes idade N (11)'!H27/'Residentes idade N (11)'!C27</f>
        <v>2.5605361320098628E-2</v>
      </c>
      <c r="G27" s="97">
        <f>'Residentes idade N (11)'!I27/'Residentes idade N (11)'!C27</f>
        <v>4.3465891129797055E-2</v>
      </c>
      <c r="H27" s="97">
        <f>'Residentes idade N (11)'!J27/'Residentes idade N (11)'!C27</f>
        <v>6.6700385660997657E-3</v>
      </c>
      <c r="I27" s="98">
        <f>'Residentes idade N (11)'!K27/'Residentes idade N (11)'!C27</f>
        <v>3.6795852563697287E-2</v>
      </c>
      <c r="J27" s="85"/>
      <c r="K27" s="96">
        <f>'Residentes idade N (11)'!M27/'Residentes idade N (11)'!C27</f>
        <v>0.60479231206929251</v>
      </c>
      <c r="L27" s="97">
        <f>'Residentes idade N (11)'!N27/'Residentes idade N (11)'!C27</f>
        <v>5.4687993930581019E-2</v>
      </c>
      <c r="M27" s="98">
        <f>'Residentes idade N (11)'!O27/'Residentes idade N (11)'!C27</f>
        <v>0.55010431813871152</v>
      </c>
      <c r="N27" s="99"/>
      <c r="O27" s="100">
        <f>'Residentes idade N (11)'!Q27/'Residentes idade N (11)'!C27</f>
        <v>0.25175444142378456</v>
      </c>
    </row>
    <row r="28" spans="2:15" ht="15" customHeight="1" x14ac:dyDescent="0.2">
      <c r="B28" s="76" t="s">
        <v>38</v>
      </c>
      <c r="C28" s="96">
        <f>'Residentes idade N (11)'!E28/'Residentes idade N (11)'!C28</f>
        <v>0.12152601156069365</v>
      </c>
      <c r="D28" s="97">
        <f>'Residentes idade N (11)'!F28/'Residentes idade N (11)'!C28</f>
        <v>3.7225433526011563E-2</v>
      </c>
      <c r="E28" s="97">
        <f>'Residentes idade N (11)'!G28/'Residentes idade N (11)'!C28</f>
        <v>3.990751445086705E-2</v>
      </c>
      <c r="F28" s="97">
        <f>'Residentes idade N (11)'!H28/'Residentes idade N (11)'!C28</f>
        <v>3.5745664739884393E-2</v>
      </c>
      <c r="G28" s="97">
        <f>'Residentes idade N (11)'!I28/'Residentes idade N (11)'!C28</f>
        <v>5.6786127167630054E-2</v>
      </c>
      <c r="H28" s="97">
        <f>'Residentes idade N (11)'!J28/'Residentes idade N (11)'!C28</f>
        <v>8.647398843930636E-3</v>
      </c>
      <c r="I28" s="98">
        <f>'Residentes idade N (11)'!K28/'Residentes idade N (11)'!C28</f>
        <v>4.813872832369942E-2</v>
      </c>
      <c r="J28" s="85"/>
      <c r="K28" s="96">
        <f>'Residentes idade N (11)'!M28/'Residentes idade N (11)'!C28</f>
        <v>0.57539884393063578</v>
      </c>
      <c r="L28" s="97">
        <f>'Residentes idade N (11)'!N28/'Residentes idade N (11)'!C28</f>
        <v>5.5445086705202311E-2</v>
      </c>
      <c r="M28" s="98">
        <f>'Residentes idade N (11)'!O28/'Residentes idade N (11)'!C28</f>
        <v>0.51995375722543358</v>
      </c>
      <c r="N28" s="99"/>
      <c r="O28" s="100">
        <f>'Residentes idade N (11)'!Q28/'Residentes idade N (11)'!C28</f>
        <v>0.25493641618497109</v>
      </c>
    </row>
    <row r="29" spans="2:15" ht="15" customHeight="1" x14ac:dyDescent="0.2">
      <c r="B29" s="76" t="s">
        <v>5</v>
      </c>
      <c r="C29" s="96">
        <f>'Residentes idade N (11)'!E29/'Residentes idade N (11)'!C29</f>
        <v>0.12161419486535291</v>
      </c>
      <c r="D29" s="97">
        <f>'Residentes idade N (11)'!F29/'Residentes idade N (11)'!C29</f>
        <v>4.3573839993719089E-2</v>
      </c>
      <c r="E29" s="97">
        <f>'Residentes idade N (11)'!G29/'Residentes idade N (11)'!C29</f>
        <v>4.0590405904059039E-2</v>
      </c>
      <c r="F29" s="97">
        <f>'Residentes idade N (11)'!H29/'Residentes idade N (11)'!C29</f>
        <v>2.928476093271571E-2</v>
      </c>
      <c r="G29" s="97">
        <f>'Residentes idade N (11)'!I29/'Residentes idade N (11)'!C29</f>
        <v>4.9069639632566539E-2</v>
      </c>
      <c r="H29" s="97">
        <f>'Residentes idade N (11)'!J29/'Residentes idade N (11)'!C29</f>
        <v>8.1651880348590725E-3</v>
      </c>
      <c r="I29" s="98">
        <f>'Residentes idade N (11)'!K29/'Residentes idade N (11)'!C29</f>
        <v>4.0904451597707468E-2</v>
      </c>
      <c r="J29" s="85"/>
      <c r="K29" s="96">
        <f>'Residentes idade N (11)'!M29/'Residentes idade N (11)'!C29</f>
        <v>0.57407552798932249</v>
      </c>
      <c r="L29" s="97">
        <f>'Residentes idade N (11)'!N29/'Residentes idade N (11)'!C29</f>
        <v>5.1346470911517623E-2</v>
      </c>
      <c r="M29" s="98">
        <f>'Residentes idade N (11)'!O29/'Residentes idade N (11)'!C29</f>
        <v>0.52272905707780482</v>
      </c>
      <c r="N29" s="99"/>
      <c r="O29" s="100">
        <f>'Residentes idade N (11)'!Q29/'Residentes idade N (11)'!C29</f>
        <v>0.26340582554761716</v>
      </c>
    </row>
    <row r="30" spans="2:15" ht="15" customHeight="1" x14ac:dyDescent="0.2">
      <c r="B30" s="76" t="s">
        <v>39</v>
      </c>
      <c r="C30" s="96">
        <f>'Residentes idade N (11)'!E30/'Residentes idade N (11)'!C30</f>
        <v>0.14517397881996974</v>
      </c>
      <c r="D30" s="97">
        <f>'Residentes idade N (11)'!F30/'Residentes idade N (11)'!C30</f>
        <v>4.5748865355521938E-2</v>
      </c>
      <c r="E30" s="97">
        <f>'Residentes idade N (11)'!G30/'Residentes idade N (11)'!C30</f>
        <v>4.8593040847201209E-2</v>
      </c>
      <c r="F30" s="97">
        <f>'Residentes idade N (11)'!H30/'Residentes idade N (11)'!C30</f>
        <v>4.1210287443267775E-2</v>
      </c>
      <c r="G30" s="97">
        <f>'Residentes idade N (11)'!I30/'Residentes idade N (11)'!C30</f>
        <v>5.3676248108925871E-2</v>
      </c>
      <c r="H30" s="97">
        <f>'Residentes idade N (11)'!J30/'Residentes idade N (11)'!C30</f>
        <v>9.62178517397882E-3</v>
      </c>
      <c r="I30" s="98">
        <f>'Residentes idade N (11)'!K30/'Residentes idade N (11)'!C30</f>
        <v>4.4054462934947053E-2</v>
      </c>
      <c r="J30" s="85"/>
      <c r="K30" s="96">
        <f>'Residentes idade N (11)'!M30/'Residentes idade N (11)'!C30</f>
        <v>0.54499243570347955</v>
      </c>
      <c r="L30" s="97">
        <f>'Residentes idade N (11)'!N30/'Residentes idade N (11)'!C30</f>
        <v>4.3388804841149771E-2</v>
      </c>
      <c r="M30" s="98">
        <f>'Residentes idade N (11)'!O30/'Residentes idade N (11)'!C30</f>
        <v>0.50160363086232984</v>
      </c>
      <c r="N30" s="99"/>
      <c r="O30" s="100">
        <f>'Residentes idade N (11)'!Q30/'Residentes idade N (11)'!C30</f>
        <v>0.26577912254160363</v>
      </c>
    </row>
    <row r="31" spans="2:15" ht="15" customHeight="1" x14ac:dyDescent="0.2">
      <c r="B31" s="76" t="s">
        <v>6</v>
      </c>
      <c r="C31" s="96">
        <f>'Residentes idade N (11)'!E31/'Residentes idade N (11)'!C31</f>
        <v>0.1101527646343112</v>
      </c>
      <c r="D31" s="97">
        <f>'Residentes idade N (11)'!F31/'Residentes idade N (11)'!C31</f>
        <v>3.6582398269568744E-2</v>
      </c>
      <c r="E31" s="97">
        <f>'Residentes idade N (11)'!G31/'Residentes idade N (11)'!C31</f>
        <v>3.4906042990401516E-2</v>
      </c>
      <c r="F31" s="97">
        <f>'Residentes idade N (11)'!H31/'Residentes idade N (11)'!C31</f>
        <v>3.08233067459781E-2</v>
      </c>
      <c r="G31" s="97">
        <f>'Residentes idade N (11)'!I31/'Residentes idade N (11)'!C31</f>
        <v>4.9100986886575639E-2</v>
      </c>
      <c r="H31" s="97">
        <f>'Residentes idade N (11)'!J31/'Residentes idade N (11)'!C31</f>
        <v>7.8410166283628506E-3</v>
      </c>
      <c r="I31" s="98">
        <f>'Residentes idade N (11)'!K31/'Residentes idade N (11)'!C31</f>
        <v>4.1259970258212791E-2</v>
      </c>
      <c r="J31" s="85"/>
      <c r="K31" s="96">
        <f>'Residentes idade N (11)'!M31/'Residentes idade N (11)'!C31</f>
        <v>0.55865891577666626</v>
      </c>
      <c r="L31" s="97">
        <f>'Residentes idade N (11)'!N31/'Residentes idade N (11)'!C31</f>
        <v>5.0425848316885222E-2</v>
      </c>
      <c r="M31" s="98">
        <f>'Residentes idade N (11)'!O31/'Residentes idade N (11)'!C31</f>
        <v>0.50823306745978103</v>
      </c>
      <c r="N31" s="99"/>
      <c r="O31" s="100">
        <f>'Residentes idade N (11)'!Q31/'Residentes idade N (11)'!C31</f>
        <v>0.2899283493308098</v>
      </c>
    </row>
    <row r="32" spans="2:15" ht="15" customHeight="1" x14ac:dyDescent="0.2">
      <c r="B32" s="76" t="s">
        <v>40</v>
      </c>
      <c r="C32" s="96">
        <f>'Residentes idade N (11)'!E32/'Residentes idade N (11)'!C32</f>
        <v>0.12479667449846377</v>
      </c>
      <c r="D32" s="97">
        <f>'Residentes idade N (11)'!F32/'Residentes idade N (11)'!C32</f>
        <v>3.9174046629315021E-2</v>
      </c>
      <c r="E32" s="97">
        <f>'Residentes idade N (11)'!G32/'Residentes idade N (11)'!C32</f>
        <v>4.3105006325682267E-2</v>
      </c>
      <c r="F32" s="97">
        <f>'Residentes idade N (11)'!H32/'Residentes idade N (11)'!C32</f>
        <v>3.4068317368516177E-2</v>
      </c>
      <c r="G32" s="97">
        <f>'Residentes idade N (11)'!I32/'Residentes idade N (11)'!C32</f>
        <v>5.0966925718416774E-2</v>
      </c>
      <c r="H32" s="97">
        <f>'Residentes idade N (11)'!J32/'Residentes idade N (11)'!C32</f>
        <v>8.4493041749502985E-3</v>
      </c>
      <c r="I32" s="98">
        <f>'Residentes idade N (11)'!K32/'Residentes idade N (11)'!C32</f>
        <v>4.2517621543466472E-2</v>
      </c>
      <c r="J32" s="85"/>
      <c r="K32" s="96">
        <f>'Residentes idade N (11)'!M32/'Residentes idade N (11)'!C32</f>
        <v>0.55620820531357307</v>
      </c>
      <c r="L32" s="97">
        <f>'Residentes idade N (11)'!N32/'Residentes idade N (11)'!C32</f>
        <v>4.7171516356407012E-2</v>
      </c>
      <c r="M32" s="98">
        <f>'Residentes idade N (11)'!O32/'Residentes idade N (11)'!C32</f>
        <v>0.50903668895716614</v>
      </c>
      <c r="N32" s="99"/>
      <c r="O32" s="100">
        <f>'Residentes idade N (11)'!Q32/'Residentes idade N (11)'!C32</f>
        <v>0.27647749864449667</v>
      </c>
    </row>
    <row r="33" spans="1:15" ht="15" customHeight="1" x14ac:dyDescent="0.2">
      <c r="B33" s="76" t="s">
        <v>7</v>
      </c>
      <c r="C33" s="96">
        <f>'Residentes idade N (11)'!E33/'Residentes idade N (11)'!C33</f>
        <v>0.11694695989650712</v>
      </c>
      <c r="D33" s="97">
        <f>'Residentes idade N (11)'!F33/'Residentes idade N (11)'!C33</f>
        <v>3.8227684346701166E-2</v>
      </c>
      <c r="E33" s="97">
        <f>'Residentes idade N (11)'!G33/'Residentes idade N (11)'!C33</f>
        <v>3.9521345407503232E-2</v>
      </c>
      <c r="F33" s="97">
        <f>'Residentes idade N (11)'!H33/'Residentes idade N (11)'!C33</f>
        <v>3.1241914618369986E-2</v>
      </c>
      <c r="G33" s="97">
        <f>'Residentes idade N (11)'!I33/'Residentes idade N (11)'!C33</f>
        <v>5.413971539456662E-2</v>
      </c>
      <c r="H33" s="97">
        <f>'Residentes idade N (11)'!J33/'Residentes idade N (11)'!C33</f>
        <v>7.9560155239327291E-3</v>
      </c>
      <c r="I33" s="98">
        <f>'Residentes idade N (11)'!K33/'Residentes idade N (11)'!C33</f>
        <v>4.6183699870633893E-2</v>
      </c>
      <c r="J33" s="85"/>
      <c r="K33" s="96">
        <f>'Residentes idade N (11)'!M33/'Residentes idade N (11)'!C33</f>
        <v>0.59605433376455363</v>
      </c>
      <c r="L33" s="97">
        <f>'Residentes idade N (11)'!N33/'Residentes idade N (11)'!C33</f>
        <v>5.4269081500646833E-2</v>
      </c>
      <c r="M33" s="98">
        <f>'Residentes idade N (11)'!O33/'Residentes idade N (11)'!C33</f>
        <v>0.54178525226390684</v>
      </c>
      <c r="N33" s="99"/>
      <c r="O33" s="100">
        <f>'Residentes idade N (11)'!Q33/'Residentes idade N (11)'!C33</f>
        <v>0.24081500646830531</v>
      </c>
    </row>
    <row r="34" spans="1:15" ht="15" customHeight="1" x14ac:dyDescent="0.2">
      <c r="B34" s="76" t="s">
        <v>8</v>
      </c>
      <c r="C34" s="96">
        <f>'Residentes idade N (11)'!E34/'Residentes idade N (11)'!C34</f>
        <v>0.15182863113897596</v>
      </c>
      <c r="D34" s="97">
        <f>'Residentes idade N (11)'!F34/'Residentes idade N (11)'!C34</f>
        <v>4.9425287356321838E-2</v>
      </c>
      <c r="E34" s="97">
        <f>'Residentes idade N (11)'!G34/'Residentes idade N (11)'!C34</f>
        <v>4.9373040752351098E-2</v>
      </c>
      <c r="F34" s="97">
        <f>'Residentes idade N (11)'!H34/'Residentes idade N (11)'!C34</f>
        <v>4.3782654127481717E-2</v>
      </c>
      <c r="G34" s="97">
        <f>'Residentes idade N (11)'!I34/'Residentes idade N (11)'!C34</f>
        <v>6.3375130616509928E-2</v>
      </c>
      <c r="H34" s="97">
        <f>'Residentes idade N (11)'!J34/'Residentes idade N (11)'!C34</f>
        <v>9.2476489028213166E-3</v>
      </c>
      <c r="I34" s="98">
        <f>'Residentes idade N (11)'!K34/'Residentes idade N (11)'!C34</f>
        <v>5.4127481713688613E-2</v>
      </c>
      <c r="J34" s="85"/>
      <c r="K34" s="96">
        <f>'Residentes idade N (11)'!M34/'Residentes idade N (11)'!C34</f>
        <v>0.62528735632183907</v>
      </c>
      <c r="L34" s="97">
        <f>'Residentes idade N (11)'!N34/'Residentes idade N (11)'!C34</f>
        <v>6.2121212121212119E-2</v>
      </c>
      <c r="M34" s="98">
        <f>'Residentes idade N (11)'!O34/'Residentes idade N (11)'!C34</f>
        <v>0.56316614420062694</v>
      </c>
      <c r="N34" s="99"/>
      <c r="O34" s="100">
        <f>'Residentes idade N (11)'!Q34/'Residentes idade N (11)'!C34</f>
        <v>0.16875653082549635</v>
      </c>
    </row>
    <row r="35" spans="1:15" ht="15" customHeight="1" x14ac:dyDescent="0.2">
      <c r="B35" s="76" t="s">
        <v>41</v>
      </c>
      <c r="C35" s="96">
        <f>'Residentes idade N (11)'!E35/'Residentes idade N (11)'!C35</f>
        <v>0.14003778087094851</v>
      </c>
      <c r="D35" s="97">
        <f>'Residentes idade N (11)'!F35/'Residentes idade N (11)'!C35</f>
        <v>4.7922052097832568E-2</v>
      </c>
      <c r="E35" s="97">
        <f>'Residentes idade N (11)'!G35/'Residentes idade N (11)'!C35</f>
        <v>4.5237621793597138E-2</v>
      </c>
      <c r="F35" s="97">
        <f>'Residentes idade N (11)'!H35/'Residentes idade N (11)'!C35</f>
        <v>3.7482600914694769E-2</v>
      </c>
      <c r="G35" s="97">
        <f>'Residentes idade N (11)'!I35/'Residentes idade N (11)'!C35</f>
        <v>5.3887452773911312E-2</v>
      </c>
      <c r="H35" s="97">
        <f>'Residentes idade N (11)'!J35/'Residentes idade N (11)'!C35</f>
        <v>9.3955060648240208E-3</v>
      </c>
      <c r="I35" s="98">
        <f>'Residentes idade N (11)'!K35/'Residentes idade N (11)'!C35</f>
        <v>4.4491946709087293E-2</v>
      </c>
      <c r="J35" s="85"/>
      <c r="K35" s="96">
        <f>'Residentes idade N (11)'!M35/'Residentes idade N (11)'!C35</f>
        <v>0.57690395704911512</v>
      </c>
      <c r="L35" s="97">
        <f>'Residentes idade N (11)'!N35/'Residentes idade N (11)'!C35</f>
        <v>5.0059654006760788E-2</v>
      </c>
      <c r="M35" s="98">
        <f>'Residentes idade N (11)'!O35/'Residentes idade N (11)'!C35</f>
        <v>0.5268443030423543</v>
      </c>
      <c r="N35" s="99"/>
      <c r="O35" s="100">
        <f>'Residentes idade N (11)'!Q35/'Residentes idade N (11)'!C35</f>
        <v>0.23856631537084907</v>
      </c>
    </row>
    <row r="36" spans="1:15" ht="15" customHeight="1" x14ac:dyDescent="0.2">
      <c r="B36" s="76" t="s">
        <v>9</v>
      </c>
      <c r="C36" s="96">
        <f>'Residentes idade N (11)'!E36/'Residentes idade N (11)'!C36</f>
        <v>0.16003765076724383</v>
      </c>
      <c r="D36" s="97">
        <f>'Residentes idade N (11)'!F36/'Residentes idade N (11)'!C36</f>
        <v>5.3805573189151322E-2</v>
      </c>
      <c r="E36" s="97">
        <f>'Residentes idade N (11)'!G36/'Residentes idade N (11)'!C36</f>
        <v>5.3586673379594163E-2</v>
      </c>
      <c r="F36" s="97">
        <f>'Residentes idade N (11)'!H36/'Residentes idade N (11)'!C36</f>
        <v>4.259790293982444E-2</v>
      </c>
      <c r="G36" s="97">
        <f>'Residentes idade N (11)'!I36/'Residentes idade N (11)'!C36</f>
        <v>6.3502834752533766E-2</v>
      </c>
      <c r="H36" s="97">
        <f>'Residentes idade N (11)'!J36/'Residentes idade N (11)'!C36</f>
        <v>1.0047501258673906E-2</v>
      </c>
      <c r="I36" s="98">
        <f>'Residentes idade N (11)'!K36/'Residentes idade N (11)'!C36</f>
        <v>5.3455333493859863E-2</v>
      </c>
      <c r="J36" s="85"/>
      <c r="K36" s="96">
        <f>'Residentes idade N (11)'!M36/'Residentes idade N (11)'!C36</f>
        <v>0.63268611956307597</v>
      </c>
      <c r="L36" s="97">
        <f>'Residentes idade N (11)'!N36/'Residentes idade N (11)'!C36</f>
        <v>5.9190508504257604E-2</v>
      </c>
      <c r="M36" s="98">
        <f>'Residentes idade N (11)'!O36/'Residentes idade N (11)'!C36</f>
        <v>0.57349561105881841</v>
      </c>
      <c r="N36" s="99"/>
      <c r="O36" s="100">
        <f>'Residentes idade N (11)'!Q36/'Residentes idade N (11)'!C36</f>
        <v>0.15382089617582032</v>
      </c>
    </row>
    <row r="37" spans="1:15" ht="15" customHeight="1" x14ac:dyDescent="0.2">
      <c r="B37" s="76" t="s">
        <v>10</v>
      </c>
      <c r="C37" s="96">
        <f>'Residentes idade N (11)'!E37/'Residentes idade N (11)'!C37</f>
        <v>0.13798486532253798</v>
      </c>
      <c r="D37" s="97">
        <f>'Residentes idade N (11)'!F37/'Residentes idade N (11)'!C37</f>
        <v>4.3922315711488594E-2</v>
      </c>
      <c r="E37" s="97">
        <f>'Residentes idade N (11)'!G37/'Residentes idade N (11)'!C37</f>
        <v>4.5959676139069691E-2</v>
      </c>
      <c r="F37" s="97">
        <f>'Residentes idade N (11)'!H37/'Residentes idade N (11)'!C37</f>
        <v>3.836587818172197E-2</v>
      </c>
      <c r="G37" s="97">
        <f>'Residentes idade N (11)'!I37/'Residentes idade N (11)'!C37</f>
        <v>6.5036778324601793E-2</v>
      </c>
      <c r="H37" s="97">
        <f>'Residentes idade N (11)'!J37/'Residentes idade N (11)'!C37</f>
        <v>9.7369952902577137E-3</v>
      </c>
      <c r="I37" s="98">
        <f>'Residentes idade N (11)'!K37/'Residentes idade N (11)'!C37</f>
        <v>5.5299783034344074E-2</v>
      </c>
      <c r="J37" s="85"/>
      <c r="K37" s="96">
        <f>'Residentes idade N (11)'!M37/'Residentes idade N (11)'!C37</f>
        <v>0.62041593903794257</v>
      </c>
      <c r="L37" s="97">
        <f>'Residentes idade N (11)'!N37/'Residentes idade N (11)'!C37</f>
        <v>6.1544160448748476E-2</v>
      </c>
      <c r="M37" s="98">
        <f>'Residentes idade N (11)'!O37/'Residentes idade N (11)'!C37</f>
        <v>0.55887177858919401</v>
      </c>
      <c r="N37" s="99"/>
      <c r="O37" s="100">
        <f>'Residentes idade N (11)'!Q37/'Residentes idade N (11)'!C37</f>
        <v>0.18629941260517544</v>
      </c>
    </row>
    <row r="38" spans="1:15" ht="15" customHeight="1" x14ac:dyDescent="0.2">
      <c r="B38" s="76" t="s">
        <v>42</v>
      </c>
      <c r="C38" s="96">
        <f>'Residentes idade N (11)'!E38/'Residentes idade N (11)'!C38</f>
        <v>0.10520665593129361</v>
      </c>
      <c r="D38" s="97">
        <f>'Residentes idade N (11)'!F38/'Residentes idade N (11)'!C38</f>
        <v>3.7343761981443138E-2</v>
      </c>
      <c r="E38" s="97">
        <f>'Residentes idade N (11)'!G38/'Residentes idade N (11)'!C38</f>
        <v>3.4199831301280577E-2</v>
      </c>
      <c r="F38" s="97">
        <f>'Residentes idade N (11)'!H38/'Residentes idade N (11)'!C38</f>
        <v>2.821869488536155E-2</v>
      </c>
      <c r="G38" s="97">
        <f>'Residentes idade N (11)'!I38/'Residentes idade N (11)'!C38</f>
        <v>4.2481404800245377E-2</v>
      </c>
      <c r="H38" s="97">
        <f>'Residentes idade N (11)'!J38/'Residentes idade N (11)'!C38</f>
        <v>5.4443677632083432E-3</v>
      </c>
      <c r="I38" s="98">
        <f>'Residentes idade N (11)'!K38/'Residentes idade N (11)'!C38</f>
        <v>3.7037037037037035E-2</v>
      </c>
      <c r="J38" s="85"/>
      <c r="K38" s="96">
        <f>'Residentes idade N (11)'!M38/'Residentes idade N (11)'!C38</f>
        <v>0.61690054443677633</v>
      </c>
      <c r="L38" s="97">
        <f>'Residentes idade N (11)'!N38/'Residentes idade N (11)'!C38</f>
        <v>5.0072847174296449E-2</v>
      </c>
      <c r="M38" s="98">
        <f>'Residentes idade N (11)'!O38/'Residentes idade N (11)'!C38</f>
        <v>0.56682769726247983</v>
      </c>
      <c r="N38" s="99"/>
      <c r="O38" s="100">
        <f>'Residentes idade N (11)'!Q38/'Residentes idade N (11)'!C38</f>
        <v>0.24085576259489302</v>
      </c>
    </row>
    <row r="39" spans="1:15" ht="15" customHeight="1" x14ac:dyDescent="0.2">
      <c r="B39" s="76" t="s">
        <v>43</v>
      </c>
      <c r="C39" s="96">
        <f>'Residentes idade N (11)'!E39/'Residentes idade N (11)'!C39</f>
        <v>0.12019060021309341</v>
      </c>
      <c r="D39" s="97">
        <f>'Residentes idade N (11)'!F39/'Residentes idade N (11)'!C39</f>
        <v>3.5781934414585062E-2</v>
      </c>
      <c r="E39" s="97">
        <f>'Residentes idade N (11)'!G39/'Residentes idade N (11)'!C39</f>
        <v>4.1967562448206465E-2</v>
      </c>
      <c r="F39" s="97">
        <f>'Residentes idade N (11)'!H39/'Residentes idade N (11)'!C39</f>
        <v>3.4479696933822662E-2</v>
      </c>
      <c r="G39" s="97">
        <f>'Residentes idade N (11)'!I39/'Residentes idade N (11)'!C39</f>
        <v>5.2178288149638923E-2</v>
      </c>
      <c r="H39" s="97">
        <f>'Residentes idade N (11)'!J39/'Residentes idade N (11)'!C39</f>
        <v>7.9614064164792234E-3</v>
      </c>
      <c r="I39" s="98">
        <f>'Residentes idade N (11)'!K39/'Residentes idade N (11)'!C39</f>
        <v>4.4216881733159699E-2</v>
      </c>
      <c r="J39" s="85"/>
      <c r="K39" s="96">
        <f>'Residentes idade N (11)'!M39/'Residentes idade N (11)'!C39</f>
        <v>0.53809044631230019</v>
      </c>
      <c r="L39" s="97">
        <f>'Residentes idade N (11)'!N39/'Residentes idade N (11)'!C39</f>
        <v>5.0254528234876285E-2</v>
      </c>
      <c r="M39" s="98">
        <f>'Residentes idade N (11)'!O39/'Residentes idade N (11)'!C39</f>
        <v>0.48783591807742394</v>
      </c>
      <c r="N39" s="99"/>
      <c r="O39" s="100">
        <f>'Residentes idade N (11)'!Q39/'Residentes idade N (11)'!C39</f>
        <v>0.29750207174144666</v>
      </c>
    </row>
    <row r="40" spans="1:15" ht="15" customHeight="1" x14ac:dyDescent="0.2">
      <c r="B40" s="76" t="s">
        <v>44</v>
      </c>
      <c r="C40" s="96">
        <f>'Residentes idade N (11)'!E40/'Residentes idade N (11)'!C40</f>
        <v>0.20247324613555293</v>
      </c>
      <c r="D40" s="97">
        <f>'Residentes idade N (11)'!F40/'Residentes idade N (11)'!C40</f>
        <v>7.4815695600475629E-2</v>
      </c>
      <c r="E40" s="97">
        <f>'Residentes idade N (11)'!G40/'Residentes idade N (11)'!C40</f>
        <v>7.2342449464922715E-2</v>
      </c>
      <c r="F40" s="97">
        <f>'Residentes idade N (11)'!H40/'Residentes idade N (11)'!C40</f>
        <v>4.5897740784780025E-2</v>
      </c>
      <c r="G40" s="97">
        <f>'Residentes idade N (11)'!I40/'Residentes idade N (11)'!C40</f>
        <v>5.4316290130796668E-2</v>
      </c>
      <c r="H40" s="97">
        <f>'Residentes idade N (11)'!J40/'Residentes idade N (11)'!C40</f>
        <v>9.4173602853745535E-3</v>
      </c>
      <c r="I40" s="98">
        <f>'Residentes idade N (11)'!K40/'Residentes idade N (11)'!C40</f>
        <v>4.4898929845422118E-2</v>
      </c>
      <c r="J40" s="85"/>
      <c r="K40" s="96">
        <f>'Residentes idade N (11)'!M40/'Residentes idade N (11)'!C40</f>
        <v>0.65246135552913198</v>
      </c>
      <c r="L40" s="97">
        <f>'Residentes idade N (11)'!N40/'Residentes idade N (11)'!C40</f>
        <v>4.3662306777645661E-2</v>
      </c>
      <c r="M40" s="98">
        <f>'Residentes idade N (11)'!O40/'Residentes idade N (11)'!C40</f>
        <v>0.60879904875148627</v>
      </c>
      <c r="N40" s="99"/>
      <c r="O40" s="100">
        <f>'Residentes idade N (11)'!Q40/'Residentes idade N (11)'!C40</f>
        <v>0.10016646848989298</v>
      </c>
    </row>
    <row r="41" spans="1:15" ht="15" customHeight="1" x14ac:dyDescent="0.2">
      <c r="B41" s="76" t="s">
        <v>11</v>
      </c>
      <c r="C41" s="96">
        <f>'Residentes idade N (11)'!E41/'Residentes idade N (11)'!C41</f>
        <v>0.10751957664390174</v>
      </c>
      <c r="D41" s="97">
        <f>'Residentes idade N (11)'!F41/'Residentes idade N (11)'!C41</f>
        <v>3.711517145206851E-2</v>
      </c>
      <c r="E41" s="97">
        <f>'Residentes idade N (11)'!G41/'Residentes idade N (11)'!C41</f>
        <v>3.489827296456538E-2</v>
      </c>
      <c r="F41" s="97">
        <f>'Residentes idade N (11)'!H41/'Residentes idade N (11)'!C41</f>
        <v>2.8354846783709371E-2</v>
      </c>
      <c r="G41" s="97">
        <f>'Residentes idade N (11)'!I41/'Residentes idade N (11)'!C41</f>
        <v>4.3730110487360106E-2</v>
      </c>
      <c r="H41" s="97">
        <f>'Residentes idade N (11)'!J41/'Residentes idade N (11)'!C41</f>
        <v>7.1512854435584793E-3</v>
      </c>
      <c r="I41" s="98">
        <f>'Residentes idade N (11)'!K41/'Residentes idade N (11)'!C41</f>
        <v>3.6578825043801624E-2</v>
      </c>
      <c r="J41" s="85"/>
      <c r="K41" s="96">
        <f>'Residentes idade N (11)'!M41/'Residentes idade N (11)'!C41</f>
        <v>0.59066042121071261</v>
      </c>
      <c r="L41" s="97">
        <f>'Residentes idade N (11)'!N41/'Residentes idade N (11)'!C41</f>
        <v>5.0988665212571962E-2</v>
      </c>
      <c r="M41" s="98">
        <f>'Residentes idade N (11)'!O41/'Residentes idade N (11)'!C41</f>
        <v>0.53967175599814066</v>
      </c>
      <c r="N41" s="99"/>
      <c r="O41" s="100">
        <f>'Residentes idade N (11)'!Q41/'Residentes idade N (11)'!C41</f>
        <v>0.26524117710158401</v>
      </c>
    </row>
    <row r="42" spans="1:15" ht="15" customHeight="1" x14ac:dyDescent="0.2">
      <c r="B42" s="76" t="s">
        <v>45</v>
      </c>
      <c r="C42" s="96">
        <f>'Residentes idade N (11)'!E42/'Residentes idade N (11)'!C42</f>
        <v>0.18425266903914592</v>
      </c>
      <c r="D42" s="97">
        <f>'Residentes idade N (11)'!F42/'Residentes idade N (11)'!C42</f>
        <v>6.5346975088967973E-2</v>
      </c>
      <c r="E42" s="97">
        <f>'Residentes idade N (11)'!G42/'Residentes idade N (11)'!C42</f>
        <v>6.0587188612099642E-2</v>
      </c>
      <c r="F42" s="97">
        <f>'Residentes idade N (11)'!H42/'Residentes idade N (11)'!C42</f>
        <v>4.7375444839857651E-2</v>
      </c>
      <c r="G42" s="97">
        <f>'Residentes idade N (11)'!I42/'Residentes idade N (11)'!C42</f>
        <v>6.926156583629893E-2</v>
      </c>
      <c r="H42" s="97">
        <f>'Residentes idade N (11)'!J42/'Residentes idade N (11)'!C42</f>
        <v>1.0943060498220641E-2</v>
      </c>
      <c r="I42" s="98">
        <f>'Residentes idade N (11)'!K42/'Residentes idade N (11)'!C42</f>
        <v>5.8318505338078294E-2</v>
      </c>
      <c r="J42" s="85"/>
      <c r="K42" s="96">
        <f>'Residentes idade N (11)'!M42/'Residentes idade N (11)'!C42</f>
        <v>0.61401245551601424</v>
      </c>
      <c r="L42" s="97">
        <f>'Residentes idade N (11)'!N42/'Residentes idade N (11)'!C42</f>
        <v>6.4501779359430605E-2</v>
      </c>
      <c r="M42" s="98">
        <f>'Residentes idade N (11)'!O42/'Residentes idade N (11)'!C42</f>
        <v>0.54951067615658367</v>
      </c>
      <c r="N42" s="99"/>
      <c r="O42" s="100">
        <f>'Residentes idade N (11)'!Q42/'Residentes idade N (11)'!C42</f>
        <v>0.14341637010676156</v>
      </c>
    </row>
    <row r="43" spans="1:15" ht="15" customHeight="1" x14ac:dyDescent="0.2">
      <c r="B43" s="76" t="s">
        <v>46</v>
      </c>
      <c r="C43" s="96">
        <f>'Residentes idade N (11)'!E43/'Residentes idade N (11)'!C43</f>
        <v>9.1970231100665878E-2</v>
      </c>
      <c r="D43" s="97">
        <f>'Residentes idade N (11)'!F43/'Residentes idade N (11)'!C43</f>
        <v>3.2510771641206422E-2</v>
      </c>
      <c r="E43" s="97">
        <f>'Residentes idade N (11)'!G43/'Residentes idade N (11)'!C43</f>
        <v>2.9768899334116725E-2</v>
      </c>
      <c r="F43" s="97">
        <f>'Residentes idade N (11)'!H43/'Residentes idade N (11)'!C43</f>
        <v>2.4285154719937328E-2</v>
      </c>
      <c r="G43" s="97">
        <f>'Residentes idade N (11)'!I43/'Residentes idade N (11)'!C43</f>
        <v>3.9874657265961615E-2</v>
      </c>
      <c r="H43" s="97">
        <f>'Residentes idade N (11)'!J43/'Residentes idade N (11)'!C43</f>
        <v>5.4054054054054057E-3</v>
      </c>
      <c r="I43" s="98">
        <f>'Residentes idade N (11)'!K43/'Residentes idade N (11)'!C43</f>
        <v>3.4469251860556209E-2</v>
      </c>
      <c r="J43" s="85"/>
      <c r="K43" s="96">
        <f>'Residentes idade N (11)'!M43/'Residentes idade N (11)'!C43</f>
        <v>0.63564433999216607</v>
      </c>
      <c r="L43" s="97">
        <f>'Residentes idade N (11)'!N43/'Residentes idade N (11)'!C43</f>
        <v>5.2173913043478258E-2</v>
      </c>
      <c r="M43" s="98">
        <f>'Residentes idade N (11)'!O43/'Residentes idade N (11)'!C43</f>
        <v>0.58347042694868778</v>
      </c>
      <c r="N43" s="99"/>
      <c r="O43" s="100">
        <f>'Residentes idade N (11)'!Q43/'Residentes idade N (11)'!C43</f>
        <v>0.23791617704661183</v>
      </c>
    </row>
    <row r="44" spans="1:15" ht="15" customHeight="1" x14ac:dyDescent="0.2">
      <c r="B44" s="76" t="s">
        <v>47</v>
      </c>
      <c r="C44" s="96">
        <f>'Residentes idade N (11)'!E44/'Residentes idade N (11)'!C44</f>
        <v>0.11590046393926613</v>
      </c>
      <c r="D44" s="97">
        <f>'Residentes idade N (11)'!F44/'Residentes idade N (11)'!C44</f>
        <v>3.9730071699704765E-2</v>
      </c>
      <c r="E44" s="97">
        <f>'Residentes idade N (11)'!G44/'Residentes idade N (11)'!C44</f>
        <v>3.677773091522564E-2</v>
      </c>
      <c r="F44" s="97">
        <f>'Residentes idade N (11)'!H44/'Residentes idade N (11)'!C44</f>
        <v>3.1294812315478704E-2</v>
      </c>
      <c r="G44" s="97">
        <f>'Residentes idade N (11)'!I44/'Residentes idade N (11)'!C44</f>
        <v>4.656263180092788E-2</v>
      </c>
      <c r="H44" s="97">
        <f>'Residentes idade N (11)'!J44/'Residentes idade N (11)'!C44</f>
        <v>8.0978490088570217E-3</v>
      </c>
      <c r="I44" s="98">
        <f>'Residentes idade N (11)'!K44/'Residentes idade N (11)'!C44</f>
        <v>3.8464782792070856E-2</v>
      </c>
      <c r="J44" s="85"/>
      <c r="K44" s="96">
        <f>'Residentes idade N (11)'!M44/'Residentes idade N (11)'!C44</f>
        <v>0.59789118515394346</v>
      </c>
      <c r="L44" s="97">
        <f>'Residentes idade N (11)'!N44/'Residentes idade N (11)'!C44</f>
        <v>4.765921552087727E-2</v>
      </c>
      <c r="M44" s="98">
        <f>'Residentes idade N (11)'!O44/'Residentes idade N (11)'!C44</f>
        <v>0.5502319696330662</v>
      </c>
      <c r="N44" s="99"/>
      <c r="O44" s="100">
        <f>'Residentes idade N (11)'!Q44/'Residentes idade N (11)'!C44</f>
        <v>0.24774356811471954</v>
      </c>
    </row>
    <row r="45" spans="1:15" ht="15" customHeight="1" x14ac:dyDescent="0.2">
      <c r="B45" s="76" t="s">
        <v>12</v>
      </c>
      <c r="C45" s="96">
        <f>'Residentes idade N (11)'!E45/'Residentes idade N (11)'!C45</f>
        <v>0.12411100686983627</v>
      </c>
      <c r="D45" s="97">
        <f>'Residentes idade N (11)'!F45/'Residentes idade N (11)'!C45</f>
        <v>3.9675574251732591E-2</v>
      </c>
      <c r="E45" s="97">
        <f>'Residentes idade N (11)'!G45/'Residentes idade N (11)'!C45</f>
        <v>4.2187452713131374E-2</v>
      </c>
      <c r="F45" s="97">
        <f>'Residentes idade N (11)'!H45/'Residentes idade N (11)'!C45</f>
        <v>3.4470235753412223E-2</v>
      </c>
      <c r="G45" s="97">
        <f>'Residentes idade N (11)'!I45/'Residentes idade N (11)'!C45</f>
        <v>5.4202100293556883E-2</v>
      </c>
      <c r="H45" s="97">
        <f>'Residentes idade N (11)'!J45/'Residentes idade N (11)'!C45</f>
        <v>7.7777441515600888E-3</v>
      </c>
      <c r="I45" s="98">
        <f>'Residentes idade N (11)'!K45/'Residentes idade N (11)'!C45</f>
        <v>4.6424356141996789E-2</v>
      </c>
      <c r="J45" s="85"/>
      <c r="K45" s="96">
        <f>'Residentes idade N (11)'!M45/'Residentes idade N (11)'!C45</f>
        <v>0.58187815876282423</v>
      </c>
      <c r="L45" s="97">
        <f>'Residentes idade N (11)'!N45/'Residentes idade N (11)'!C45</f>
        <v>5.0873104742305483E-2</v>
      </c>
      <c r="M45" s="98">
        <f>'Residentes idade N (11)'!O45/'Residentes idade N (11)'!C45</f>
        <v>0.53100505402051867</v>
      </c>
      <c r="N45" s="99"/>
      <c r="O45" s="100">
        <f>'Residentes idade N (11)'!Q45/'Residentes idade N (11)'!C45</f>
        <v>0.24758647822534274</v>
      </c>
    </row>
    <row r="46" spans="1:15" ht="15" customHeight="1" x14ac:dyDescent="0.2">
      <c r="B46" s="76" t="s">
        <v>13</v>
      </c>
      <c r="C46" s="101">
        <f>'Residentes idade N (11)'!E46/'Residentes idade N (11)'!C46</f>
        <v>0.1070848756412754</v>
      </c>
      <c r="D46" s="102">
        <f>'Residentes idade N (11)'!F46/'Residentes idade N (11)'!C46</f>
        <v>3.9288265471783879E-2</v>
      </c>
      <c r="E46" s="102">
        <f>'Residentes idade N (11)'!G46/'Residentes idade N (11)'!C46</f>
        <v>3.5262030001948177E-2</v>
      </c>
      <c r="F46" s="102">
        <f>'Residentes idade N (11)'!H46/'Residentes idade N (11)'!C46</f>
        <v>2.7599194752906033E-2</v>
      </c>
      <c r="G46" s="102">
        <f>'Residentes idade N (11)'!I46/'Residentes idade N (11)'!C46</f>
        <v>3.9158386908240791E-2</v>
      </c>
      <c r="H46" s="102">
        <f>'Residentes idade N (11)'!J46/'Residentes idade N (11)'!C46</f>
        <v>4.9353854146373145E-3</v>
      </c>
      <c r="I46" s="103">
        <f>'Residentes idade N (11)'!K46/'Residentes idade N (11)'!C46</f>
        <v>3.422300149360348E-2</v>
      </c>
      <c r="J46" s="85"/>
      <c r="K46" s="101">
        <f>'Residentes idade N (11)'!M46/'Residentes idade N (11)'!C46</f>
        <v>0.57919345412039747</v>
      </c>
      <c r="L46" s="102">
        <f>'Residentes idade N (11)'!N46/'Residentes idade N (11)'!C46</f>
        <v>4.519774011299435E-2</v>
      </c>
      <c r="M46" s="103">
        <f>'Residentes idade N (11)'!O46/'Residentes idade N (11)'!C46</f>
        <v>0.53399571400740309</v>
      </c>
      <c r="N46" s="99"/>
      <c r="O46" s="104">
        <f>'Residentes idade N (11)'!Q46/'Residentes idade N (11)'!C46</f>
        <v>0.27949866874472368</v>
      </c>
    </row>
    <row r="47" spans="1:15" ht="15" customHeight="1" x14ac:dyDescent="0.2">
      <c r="B47" s="77"/>
      <c r="C47" s="147"/>
      <c r="D47" s="147"/>
    </row>
    <row r="48" spans="1:15" s="41" customFormat="1" ht="12.75" x14ac:dyDescent="0.2">
      <c r="A48" s="36"/>
      <c r="B48" s="45"/>
      <c r="J48" s="24"/>
      <c r="N48" s="89"/>
    </row>
    <row r="49" spans="1:14" s="41" customFormat="1" ht="12.75" x14ac:dyDescent="0.2">
      <c r="A49" s="36"/>
      <c r="B49" s="45"/>
      <c r="J49" s="24"/>
      <c r="N49" s="89"/>
    </row>
    <row r="50" spans="1:14" s="41" customFormat="1" ht="12.75" x14ac:dyDescent="0.2">
      <c r="A50" s="36"/>
      <c r="B50" s="45"/>
      <c r="J50" s="24"/>
      <c r="N50" s="89"/>
    </row>
    <row r="51" spans="1:14" s="41" customFormat="1" ht="11.25" x14ac:dyDescent="0.2">
      <c r="A51" s="36"/>
      <c r="B51" s="44"/>
      <c r="J51" s="24"/>
      <c r="N51" s="89"/>
    </row>
    <row r="52" spans="1:14" s="41" customFormat="1" ht="12.75" x14ac:dyDescent="0.2">
      <c r="A52" s="36"/>
      <c r="B52" s="45"/>
      <c r="J52" s="24"/>
      <c r="N52" s="89"/>
    </row>
  </sheetData>
  <mergeCells count="15">
    <mergeCell ref="C47:D47"/>
    <mergeCell ref="D11:I11"/>
    <mergeCell ref="B8:I8"/>
    <mergeCell ref="C10:O10"/>
    <mergeCell ref="C11:C15"/>
    <mergeCell ref="K11:K15"/>
    <mergeCell ref="L11:M11"/>
    <mergeCell ref="O11:O15"/>
    <mergeCell ref="D12:D15"/>
    <mergeCell ref="E12:E15"/>
    <mergeCell ref="F12:F15"/>
    <mergeCell ref="G12:G15"/>
    <mergeCell ref="H12:I13"/>
    <mergeCell ref="L12:L15"/>
    <mergeCell ref="M12:M15"/>
  </mergeCells>
  <printOptions horizontalCentered="1" verticalCentered="1"/>
  <pageMargins left="0.15748031496062992" right="0.15748031496062992" top="0.19685039370078741" bottom="0.15748031496062992" header="0.15748031496062992" footer="0.31496062992125984"/>
  <pageSetup paperSize="9" scale="85" orientation="portrait" horizontalDpi="4294967293" verticalDpi="0" r:id="rId1"/>
  <headerFooter>
    <oddHeader>&amp;CCENSOS 2011</oddHeader>
    <oddFooter>&amp;LIndivíduos Residentes&amp;CApuramento de dados à Freguesia (Base : BGRI)&amp;R&amp;P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3"/>
  <sheetViews>
    <sheetView showGridLines="0" showRowColHeaders="0" workbookViewId="0"/>
  </sheetViews>
  <sheetFormatPr defaultRowHeight="15" customHeight="1" x14ac:dyDescent="0.2"/>
  <cols>
    <col min="1" max="1" width="12" style="71" customWidth="1"/>
    <col min="2" max="2" width="42.7109375" style="71" customWidth="1"/>
    <col min="3" max="3" width="12.7109375" style="72" customWidth="1"/>
    <col min="4" max="4" width="0.28515625" style="83" customWidth="1"/>
    <col min="5" max="9" width="10.7109375" style="72" customWidth="1"/>
    <col min="10" max="10" width="11.42578125" style="72" customWidth="1"/>
    <col min="11" max="11" width="16.42578125" style="72" customWidth="1"/>
    <col min="12" max="12" width="0.28515625" style="83" customWidth="1"/>
    <col min="13" max="13" width="10.7109375" style="72" customWidth="1"/>
    <col min="14" max="15" width="18.7109375" style="72" customWidth="1"/>
    <col min="16" max="16" width="0.28515625" style="90" customWidth="1"/>
    <col min="17" max="17" width="18.7109375" style="72" customWidth="1"/>
    <col min="18" max="18" width="1.42578125" style="72" customWidth="1"/>
    <col min="19" max="19" width="18.7109375" style="72" customWidth="1"/>
    <col min="20" max="20" width="1.42578125" style="72" customWidth="1"/>
    <col min="21" max="27" width="18.7109375" style="72" customWidth="1"/>
    <col min="28" max="28" width="1.42578125" style="72" customWidth="1"/>
    <col min="29" max="31" width="18.7109375" style="72" customWidth="1"/>
    <col min="32" max="32" width="1.42578125" style="72" customWidth="1"/>
    <col min="33" max="33" width="18.7109375" style="72" customWidth="1"/>
    <col min="34" max="16384" width="9.140625" style="72"/>
  </cols>
  <sheetData>
    <row r="1" spans="1:33" s="41" customFormat="1" ht="12.75" x14ac:dyDescent="0.2">
      <c r="A1" s="36"/>
      <c r="B1" s="45"/>
      <c r="D1" s="24"/>
      <c r="L1" s="24"/>
      <c r="P1" s="89"/>
    </row>
    <row r="2" spans="1:33" s="41" customFormat="1" ht="12.75" x14ac:dyDescent="0.2">
      <c r="A2" s="36"/>
      <c r="B2" s="45"/>
      <c r="C2" s="45"/>
      <c r="D2" s="52"/>
      <c r="E2" s="45"/>
      <c r="F2" s="45"/>
      <c r="L2" s="24"/>
      <c r="P2" s="89"/>
    </row>
    <row r="3" spans="1:33" s="41" customFormat="1" ht="12.75" x14ac:dyDescent="0.2">
      <c r="A3" s="36"/>
      <c r="B3" s="45"/>
      <c r="D3" s="24"/>
      <c r="L3" s="24"/>
      <c r="P3" s="89"/>
    </row>
    <row r="4" spans="1:33" s="41" customFormat="1" ht="12.75" x14ac:dyDescent="0.2">
      <c r="A4" s="36"/>
      <c r="B4" s="45"/>
      <c r="D4" s="24"/>
      <c r="L4" s="24"/>
      <c r="P4" s="89"/>
    </row>
    <row r="5" spans="1:33" s="41" customFormat="1" ht="12.75" x14ac:dyDescent="0.2">
      <c r="A5" s="36"/>
      <c r="B5" s="45"/>
      <c r="D5" s="24"/>
      <c r="L5" s="24"/>
      <c r="P5" s="89"/>
    </row>
    <row r="6" spans="1:33" s="41" customFormat="1" ht="12" x14ac:dyDescent="0.2">
      <c r="A6" s="37" t="s">
        <v>20</v>
      </c>
      <c r="B6" s="27" t="s">
        <v>30</v>
      </c>
      <c r="D6" s="24"/>
      <c r="L6" s="24"/>
      <c r="P6" s="89"/>
    </row>
    <row r="7" spans="1:33" s="41" customFormat="1" ht="12" x14ac:dyDescent="0.2">
      <c r="A7" s="37"/>
      <c r="B7" s="30" t="s">
        <v>108</v>
      </c>
      <c r="D7" s="24"/>
      <c r="L7" s="24"/>
      <c r="P7" s="89"/>
    </row>
    <row r="8" spans="1:33" s="41" customFormat="1" ht="11.25" x14ac:dyDescent="0.15">
      <c r="A8" s="36"/>
      <c r="B8" s="288" t="s">
        <v>116</v>
      </c>
      <c r="C8" s="289"/>
      <c r="D8" s="289"/>
      <c r="E8" s="289"/>
      <c r="F8" s="289"/>
      <c r="G8" s="289"/>
      <c r="H8" s="289"/>
      <c r="I8" s="289"/>
      <c r="L8" s="24"/>
      <c r="P8" s="89"/>
    </row>
    <row r="9" spans="1:33" ht="12" x14ac:dyDescent="0.2"/>
    <row r="10" spans="1:33" ht="24.95" customHeight="1" x14ac:dyDescent="0.2">
      <c r="C10" s="148" t="s">
        <v>29</v>
      </c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</row>
    <row r="11" spans="1:33" ht="18" customHeight="1" x14ac:dyDescent="0.2">
      <c r="C11" s="220" t="s">
        <v>27</v>
      </c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222"/>
      <c r="R11" s="215"/>
      <c r="S11" s="153" t="s">
        <v>111</v>
      </c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</row>
    <row r="12" spans="1:33" ht="21" customHeight="1" x14ac:dyDescent="0.2">
      <c r="C12" s="164" t="s">
        <v>15</v>
      </c>
      <c r="D12" s="84"/>
      <c r="E12" s="166" t="s">
        <v>51</v>
      </c>
      <c r="F12" s="217" t="s">
        <v>52</v>
      </c>
      <c r="G12" s="167"/>
      <c r="H12" s="167"/>
      <c r="I12" s="167"/>
      <c r="J12" s="218"/>
      <c r="K12" s="219"/>
      <c r="L12" s="86"/>
      <c r="M12" s="166" t="s">
        <v>53</v>
      </c>
      <c r="N12" s="217" t="s">
        <v>52</v>
      </c>
      <c r="O12" s="167"/>
      <c r="P12" s="91"/>
      <c r="Q12" s="152" t="s">
        <v>54</v>
      </c>
      <c r="R12" s="215"/>
      <c r="S12" s="152" t="s">
        <v>15</v>
      </c>
      <c r="T12" s="84"/>
      <c r="U12" s="152" t="s">
        <v>51</v>
      </c>
      <c r="V12" s="151" t="s">
        <v>52</v>
      </c>
      <c r="W12" s="151"/>
      <c r="X12" s="151"/>
      <c r="Y12" s="151"/>
      <c r="Z12" s="151"/>
      <c r="AA12" s="151"/>
      <c r="AB12" s="86"/>
      <c r="AC12" s="152" t="s">
        <v>53</v>
      </c>
      <c r="AD12" s="149" t="s">
        <v>52</v>
      </c>
      <c r="AE12" s="149"/>
      <c r="AF12" s="91"/>
      <c r="AG12" s="152" t="s">
        <v>54</v>
      </c>
    </row>
    <row r="13" spans="1:33" ht="9" customHeight="1" x14ac:dyDescent="0.2">
      <c r="C13" s="164"/>
      <c r="D13" s="84"/>
      <c r="E13" s="166"/>
      <c r="F13" s="170" t="s">
        <v>55</v>
      </c>
      <c r="G13" s="171" t="s">
        <v>56</v>
      </c>
      <c r="H13" s="171" t="s">
        <v>57</v>
      </c>
      <c r="I13" s="172" t="s">
        <v>58</v>
      </c>
      <c r="J13" s="196" t="s">
        <v>52</v>
      </c>
      <c r="K13" s="197"/>
      <c r="L13" s="87"/>
      <c r="M13" s="166"/>
      <c r="N13" s="170" t="s">
        <v>59</v>
      </c>
      <c r="O13" s="172" t="s">
        <v>60</v>
      </c>
      <c r="P13" s="92"/>
      <c r="Q13" s="152"/>
      <c r="R13" s="215"/>
      <c r="S13" s="152"/>
      <c r="T13" s="84"/>
      <c r="U13" s="152"/>
      <c r="V13" s="152" t="s">
        <v>55</v>
      </c>
      <c r="W13" s="152" t="s">
        <v>56</v>
      </c>
      <c r="X13" s="152" t="s">
        <v>57</v>
      </c>
      <c r="Y13" s="152" t="s">
        <v>58</v>
      </c>
      <c r="Z13" s="150"/>
      <c r="AA13" s="150"/>
      <c r="AB13" s="87"/>
      <c r="AC13" s="152"/>
      <c r="AD13" s="152" t="s">
        <v>59</v>
      </c>
      <c r="AE13" s="152" t="s">
        <v>60</v>
      </c>
      <c r="AF13" s="92"/>
      <c r="AG13" s="152"/>
    </row>
    <row r="14" spans="1:33" ht="9" customHeight="1" x14ac:dyDescent="0.2">
      <c r="C14" s="164"/>
      <c r="D14" s="84"/>
      <c r="E14" s="166"/>
      <c r="F14" s="173"/>
      <c r="G14" s="169"/>
      <c r="H14" s="169"/>
      <c r="I14" s="174"/>
      <c r="J14" s="196"/>
      <c r="K14" s="197"/>
      <c r="L14" s="88"/>
      <c r="M14" s="166"/>
      <c r="N14" s="173"/>
      <c r="O14" s="174"/>
      <c r="P14" s="92"/>
      <c r="Q14" s="152"/>
      <c r="R14" s="215"/>
      <c r="S14" s="152"/>
      <c r="T14" s="84"/>
      <c r="U14" s="152"/>
      <c r="V14" s="152"/>
      <c r="W14" s="152"/>
      <c r="X14" s="152"/>
      <c r="Y14" s="152"/>
      <c r="Z14" s="150"/>
      <c r="AA14" s="150"/>
      <c r="AB14" s="88"/>
      <c r="AC14" s="152"/>
      <c r="AD14" s="152"/>
      <c r="AE14" s="152"/>
      <c r="AF14" s="92"/>
      <c r="AG14" s="152"/>
    </row>
    <row r="15" spans="1:33" ht="14.25" hidden="1" customHeight="1" x14ac:dyDescent="0.2">
      <c r="C15" s="164"/>
      <c r="E15" s="166"/>
      <c r="F15" s="173"/>
      <c r="G15" s="169"/>
      <c r="H15" s="169"/>
      <c r="I15" s="174"/>
      <c r="K15" s="72" t="s">
        <v>63</v>
      </c>
      <c r="M15" s="166"/>
      <c r="N15" s="173"/>
      <c r="O15" s="174"/>
      <c r="Q15" s="152"/>
      <c r="R15" s="215"/>
      <c r="S15" s="152"/>
      <c r="T15" s="83"/>
      <c r="U15" s="152"/>
      <c r="V15" s="152"/>
      <c r="W15" s="152"/>
      <c r="X15" s="152"/>
      <c r="Y15" s="152"/>
      <c r="AA15" s="72" t="s">
        <v>63</v>
      </c>
      <c r="AB15" s="83"/>
      <c r="AC15" s="152"/>
      <c r="AD15" s="152"/>
      <c r="AE15" s="152"/>
      <c r="AF15" s="90"/>
      <c r="AG15" s="152"/>
    </row>
    <row r="16" spans="1:33" ht="18" customHeight="1" x14ac:dyDescent="0.2">
      <c r="B16" s="168" t="s">
        <v>14</v>
      </c>
      <c r="C16" s="164"/>
      <c r="E16" s="166"/>
      <c r="F16" s="175"/>
      <c r="G16" s="176"/>
      <c r="H16" s="176"/>
      <c r="I16" s="177"/>
      <c r="J16" s="190" t="s">
        <v>61</v>
      </c>
      <c r="K16" s="216" t="s">
        <v>62</v>
      </c>
      <c r="M16" s="166"/>
      <c r="N16" s="173"/>
      <c r="O16" s="174"/>
      <c r="Q16" s="152"/>
      <c r="R16" s="215"/>
      <c r="S16" s="152"/>
      <c r="T16" s="83"/>
      <c r="U16" s="152"/>
      <c r="V16" s="152"/>
      <c r="W16" s="152"/>
      <c r="X16" s="152"/>
      <c r="Y16" s="152"/>
      <c r="Z16" s="94" t="s">
        <v>61</v>
      </c>
      <c r="AA16" s="95" t="s">
        <v>62</v>
      </c>
      <c r="AB16" s="83"/>
      <c r="AC16" s="152"/>
      <c r="AD16" s="152"/>
      <c r="AE16" s="152"/>
      <c r="AF16" s="90"/>
      <c r="AG16" s="152"/>
    </row>
    <row r="17" spans="2:33" ht="15" customHeight="1" x14ac:dyDescent="0.2">
      <c r="B17" s="73" t="s">
        <v>0</v>
      </c>
      <c r="C17" s="186">
        <v>5515578</v>
      </c>
      <c r="D17" s="85"/>
      <c r="E17" s="178">
        <v>768330</v>
      </c>
      <c r="F17" s="179">
        <v>236251</v>
      </c>
      <c r="G17" s="179">
        <v>256122</v>
      </c>
      <c r="H17" s="179">
        <v>221931</v>
      </c>
      <c r="I17" s="179">
        <v>330751</v>
      </c>
      <c r="J17" s="179">
        <v>54026</v>
      </c>
      <c r="K17" s="180">
        <v>276725</v>
      </c>
      <c r="L17" s="85"/>
      <c r="M17" s="178">
        <v>3302783</v>
      </c>
      <c r="N17" s="179">
        <v>289042</v>
      </c>
      <c r="O17" s="180">
        <v>3013741</v>
      </c>
      <c r="P17" s="93"/>
      <c r="Q17" s="186">
        <v>1167740</v>
      </c>
      <c r="R17" s="223"/>
      <c r="S17" s="186">
        <v>5046600</v>
      </c>
      <c r="T17" s="85"/>
      <c r="U17" s="178">
        <v>803999</v>
      </c>
      <c r="V17" s="179">
        <v>246396</v>
      </c>
      <c r="W17" s="179">
        <v>268965</v>
      </c>
      <c r="X17" s="179">
        <v>231797</v>
      </c>
      <c r="Y17" s="179">
        <v>345366</v>
      </c>
      <c r="Z17" s="179">
        <v>56841</v>
      </c>
      <c r="AA17" s="180">
        <v>288525</v>
      </c>
      <c r="AB17" s="85"/>
      <c r="AC17" s="78">
        <v>3111752</v>
      </c>
      <c r="AD17" s="74">
        <v>293023</v>
      </c>
      <c r="AE17" s="79">
        <v>2818729</v>
      </c>
      <c r="AF17" s="93"/>
      <c r="AG17" s="78">
        <v>842324</v>
      </c>
    </row>
    <row r="18" spans="2:33" ht="15" customHeight="1" x14ac:dyDescent="0.2">
      <c r="B18" s="75" t="s">
        <v>64</v>
      </c>
      <c r="C18" s="187">
        <v>5248823</v>
      </c>
      <c r="D18" s="85"/>
      <c r="E18" s="181">
        <v>725279</v>
      </c>
      <c r="F18" s="74">
        <v>223445</v>
      </c>
      <c r="G18" s="74">
        <v>241712</v>
      </c>
      <c r="H18" s="74">
        <v>209168</v>
      </c>
      <c r="I18" s="74">
        <v>311214</v>
      </c>
      <c r="J18" s="74">
        <v>50954</v>
      </c>
      <c r="K18" s="182">
        <v>260260</v>
      </c>
      <c r="L18" s="85"/>
      <c r="M18" s="181">
        <v>3140450</v>
      </c>
      <c r="N18" s="74">
        <v>272229</v>
      </c>
      <c r="O18" s="182">
        <v>2868221</v>
      </c>
      <c r="P18" s="93"/>
      <c r="Q18" s="187">
        <v>1122834</v>
      </c>
      <c r="R18" s="223"/>
      <c r="S18" s="187">
        <v>4798798</v>
      </c>
      <c r="T18" s="85"/>
      <c r="U18" s="181">
        <v>758841</v>
      </c>
      <c r="V18" s="74">
        <v>232951</v>
      </c>
      <c r="W18" s="74">
        <v>253866</v>
      </c>
      <c r="X18" s="74">
        <v>218552</v>
      </c>
      <c r="Y18" s="74">
        <v>324869</v>
      </c>
      <c r="Z18" s="74">
        <v>53472</v>
      </c>
      <c r="AA18" s="182">
        <v>271397</v>
      </c>
      <c r="AB18" s="85"/>
      <c r="AC18" s="78">
        <v>2953606</v>
      </c>
      <c r="AD18" s="74">
        <v>275607</v>
      </c>
      <c r="AE18" s="79">
        <v>2677999</v>
      </c>
      <c r="AF18" s="93"/>
      <c r="AG18" s="78">
        <v>814954</v>
      </c>
    </row>
    <row r="19" spans="2:33" ht="15" customHeight="1" x14ac:dyDescent="0.2">
      <c r="B19" s="75" t="s">
        <v>65</v>
      </c>
      <c r="C19" s="187">
        <v>1487271</v>
      </c>
      <c r="D19" s="85"/>
      <c r="E19" s="181">
        <v>214305</v>
      </c>
      <c r="F19" s="74">
        <v>70817</v>
      </c>
      <c r="G19" s="74">
        <v>71319</v>
      </c>
      <c r="H19" s="74">
        <v>58525</v>
      </c>
      <c r="I19" s="74">
        <v>83759</v>
      </c>
      <c r="J19" s="74">
        <v>13644</v>
      </c>
      <c r="K19" s="182">
        <v>70115</v>
      </c>
      <c r="L19" s="85"/>
      <c r="M19" s="181">
        <v>902269</v>
      </c>
      <c r="N19" s="74">
        <v>76072</v>
      </c>
      <c r="O19" s="182">
        <v>826197</v>
      </c>
      <c r="P19" s="93"/>
      <c r="Q19" s="187">
        <v>300582</v>
      </c>
      <c r="R19" s="223"/>
      <c r="S19" s="187">
        <v>1334605</v>
      </c>
      <c r="T19" s="85"/>
      <c r="U19" s="181">
        <v>223576</v>
      </c>
      <c r="V19" s="74">
        <v>73729</v>
      </c>
      <c r="W19" s="74">
        <v>74836</v>
      </c>
      <c r="X19" s="74">
        <v>60691</v>
      </c>
      <c r="Y19" s="74">
        <v>87551</v>
      </c>
      <c r="Z19" s="74">
        <v>14320</v>
      </c>
      <c r="AA19" s="182">
        <v>73231</v>
      </c>
      <c r="AB19" s="85"/>
      <c r="AC19" s="78">
        <v>824538</v>
      </c>
      <c r="AD19" s="74">
        <v>75625</v>
      </c>
      <c r="AE19" s="79">
        <v>748913</v>
      </c>
      <c r="AF19" s="93"/>
      <c r="AG19" s="78">
        <v>213260</v>
      </c>
    </row>
    <row r="20" spans="2:33" ht="15" customHeight="1" x14ac:dyDescent="0.2">
      <c r="B20" s="75" t="s">
        <v>1</v>
      </c>
      <c r="C20" s="187">
        <v>1081345</v>
      </c>
      <c r="D20" s="85"/>
      <c r="E20" s="181">
        <v>153713</v>
      </c>
      <c r="F20" s="74">
        <v>50832</v>
      </c>
      <c r="G20" s="74">
        <v>51219</v>
      </c>
      <c r="H20" s="74">
        <v>41787</v>
      </c>
      <c r="I20" s="74">
        <v>60773</v>
      </c>
      <c r="J20" s="74">
        <v>9875</v>
      </c>
      <c r="K20" s="182">
        <v>50898</v>
      </c>
      <c r="L20" s="85"/>
      <c r="M20" s="181">
        <v>655494</v>
      </c>
      <c r="N20" s="74">
        <v>55779</v>
      </c>
      <c r="O20" s="182">
        <v>599715</v>
      </c>
      <c r="P20" s="93"/>
      <c r="Q20" s="187">
        <v>221240</v>
      </c>
      <c r="R20" s="223"/>
      <c r="S20" s="187">
        <v>961132</v>
      </c>
      <c r="T20" s="85"/>
      <c r="U20" s="181">
        <v>160378</v>
      </c>
      <c r="V20" s="74">
        <v>53002</v>
      </c>
      <c r="W20" s="74">
        <v>53630</v>
      </c>
      <c r="X20" s="74">
        <v>43485</v>
      </c>
      <c r="Y20" s="74">
        <v>63309</v>
      </c>
      <c r="Z20" s="74">
        <v>10261</v>
      </c>
      <c r="AA20" s="182">
        <v>53048</v>
      </c>
      <c r="AB20" s="85"/>
      <c r="AC20" s="78">
        <v>595289</v>
      </c>
      <c r="AD20" s="74">
        <v>55095</v>
      </c>
      <c r="AE20" s="79">
        <v>540194</v>
      </c>
      <c r="AF20" s="93"/>
      <c r="AG20" s="78">
        <v>152417</v>
      </c>
    </row>
    <row r="21" spans="2:33" ht="15" customHeight="1" x14ac:dyDescent="0.2">
      <c r="B21" s="165" t="s">
        <v>33</v>
      </c>
      <c r="C21" s="187">
        <v>296859</v>
      </c>
      <c r="D21" s="85"/>
      <c r="E21" s="181">
        <v>34501</v>
      </c>
      <c r="F21" s="74">
        <v>11503</v>
      </c>
      <c r="G21" s="74">
        <v>11525</v>
      </c>
      <c r="H21" s="74">
        <v>9261</v>
      </c>
      <c r="I21" s="74">
        <v>14252</v>
      </c>
      <c r="J21" s="74">
        <v>2212</v>
      </c>
      <c r="K21" s="182">
        <v>12040</v>
      </c>
      <c r="L21" s="85"/>
      <c r="M21" s="181">
        <v>168581</v>
      </c>
      <c r="N21" s="74">
        <v>14487</v>
      </c>
      <c r="O21" s="182">
        <v>154094</v>
      </c>
      <c r="P21" s="93"/>
      <c r="Q21" s="187">
        <v>81737</v>
      </c>
      <c r="R21" s="223"/>
      <c r="S21" s="187">
        <v>250874</v>
      </c>
      <c r="T21" s="85"/>
      <c r="U21" s="181">
        <v>35993</v>
      </c>
      <c r="V21" s="74">
        <v>12173</v>
      </c>
      <c r="W21" s="74">
        <v>11839</v>
      </c>
      <c r="X21" s="74">
        <v>9687</v>
      </c>
      <c r="Y21" s="74">
        <v>14711</v>
      </c>
      <c r="Z21" s="74">
        <v>2294</v>
      </c>
      <c r="AA21" s="182">
        <v>12417</v>
      </c>
      <c r="AB21" s="85"/>
      <c r="AC21" s="78">
        <v>153241</v>
      </c>
      <c r="AD21" s="74">
        <v>14563</v>
      </c>
      <c r="AE21" s="79">
        <v>138678</v>
      </c>
      <c r="AF21" s="93"/>
      <c r="AG21" s="78">
        <v>49223</v>
      </c>
    </row>
    <row r="22" spans="2:33" ht="15" customHeight="1" x14ac:dyDescent="0.2">
      <c r="B22" s="165" t="s">
        <v>34</v>
      </c>
      <c r="C22" s="187">
        <v>299342</v>
      </c>
      <c r="D22" s="85"/>
      <c r="E22" s="181">
        <v>35075</v>
      </c>
      <c r="F22" s="74">
        <v>11736</v>
      </c>
      <c r="G22" s="74">
        <v>11716</v>
      </c>
      <c r="H22" s="74">
        <v>9386</v>
      </c>
      <c r="I22" s="74">
        <v>14357</v>
      </c>
      <c r="J22" s="74">
        <v>2237</v>
      </c>
      <c r="K22" s="182">
        <v>12120</v>
      </c>
      <c r="L22" s="85"/>
      <c r="M22" s="181">
        <v>170308</v>
      </c>
      <c r="N22" s="74">
        <v>14556</v>
      </c>
      <c r="O22" s="182">
        <v>155752</v>
      </c>
      <c r="P22" s="93"/>
      <c r="Q22" s="187">
        <v>81839</v>
      </c>
      <c r="R22" s="223"/>
      <c r="S22" s="187">
        <v>253358</v>
      </c>
      <c r="T22" s="85"/>
      <c r="U22" s="181">
        <v>36649</v>
      </c>
      <c r="V22" s="74">
        <v>12424</v>
      </c>
      <c r="W22" s="74">
        <v>12094</v>
      </c>
      <c r="X22" s="74">
        <v>9817</v>
      </c>
      <c r="Y22" s="74">
        <v>14808</v>
      </c>
      <c r="Z22" s="74">
        <v>2314</v>
      </c>
      <c r="AA22" s="182">
        <v>12494</v>
      </c>
      <c r="AB22" s="85"/>
      <c r="AC22" s="78">
        <v>154907</v>
      </c>
      <c r="AD22" s="74">
        <v>14634</v>
      </c>
      <c r="AE22" s="79">
        <v>140273</v>
      </c>
      <c r="AF22" s="93"/>
      <c r="AG22" s="78">
        <v>49308</v>
      </c>
    </row>
    <row r="23" spans="2:33" ht="15" customHeight="1" x14ac:dyDescent="0.2">
      <c r="B23" s="165" t="s">
        <v>35</v>
      </c>
      <c r="C23" s="194">
        <v>2483</v>
      </c>
      <c r="D23" s="85"/>
      <c r="E23" s="181">
        <v>574</v>
      </c>
      <c r="F23" s="74">
        <v>233</v>
      </c>
      <c r="G23" s="74">
        <v>191</v>
      </c>
      <c r="H23" s="74">
        <v>125</v>
      </c>
      <c r="I23" s="74">
        <v>105</v>
      </c>
      <c r="J23" s="74">
        <v>25</v>
      </c>
      <c r="K23" s="182">
        <v>80</v>
      </c>
      <c r="L23" s="85"/>
      <c r="M23" s="183">
        <v>1727</v>
      </c>
      <c r="N23" s="184">
        <v>69</v>
      </c>
      <c r="O23" s="185">
        <v>1658</v>
      </c>
      <c r="P23" s="93"/>
      <c r="Q23" s="194">
        <v>102</v>
      </c>
      <c r="R23" s="223"/>
      <c r="S23" s="194">
        <v>2484</v>
      </c>
      <c r="T23" s="85"/>
      <c r="U23" s="183">
        <v>656</v>
      </c>
      <c r="V23" s="184">
        <v>251</v>
      </c>
      <c r="W23" s="184">
        <v>255</v>
      </c>
      <c r="X23" s="184">
        <v>130</v>
      </c>
      <c r="Y23" s="184">
        <v>97</v>
      </c>
      <c r="Z23" s="184">
        <v>20</v>
      </c>
      <c r="AA23" s="185">
        <v>77</v>
      </c>
      <c r="AB23" s="85"/>
      <c r="AC23" s="80">
        <v>1666</v>
      </c>
      <c r="AD23" s="81">
        <v>71</v>
      </c>
      <c r="AE23" s="82">
        <v>1595</v>
      </c>
      <c r="AF23" s="93"/>
      <c r="AG23" s="80">
        <v>85</v>
      </c>
    </row>
    <row r="24" spans="2:33" ht="15" customHeight="1" x14ac:dyDescent="0.2">
      <c r="B24" s="76" t="s">
        <v>2</v>
      </c>
      <c r="C24" s="186">
        <v>8484</v>
      </c>
      <c r="D24" s="85"/>
      <c r="E24" s="178">
        <v>857</v>
      </c>
      <c r="F24" s="179">
        <v>299</v>
      </c>
      <c r="G24" s="179">
        <v>278</v>
      </c>
      <c r="H24" s="179">
        <v>218</v>
      </c>
      <c r="I24" s="179">
        <v>379</v>
      </c>
      <c r="J24" s="179">
        <v>62</v>
      </c>
      <c r="K24" s="180">
        <v>317</v>
      </c>
      <c r="L24" s="85"/>
      <c r="M24" s="178">
        <v>4495</v>
      </c>
      <c r="N24" s="179">
        <v>409</v>
      </c>
      <c r="O24" s="180">
        <v>4086</v>
      </c>
      <c r="P24" s="93"/>
      <c r="Q24" s="186">
        <v>2815</v>
      </c>
      <c r="R24" s="223"/>
      <c r="S24" s="186">
        <v>7136</v>
      </c>
      <c r="T24" s="85"/>
      <c r="U24" s="178">
        <v>983</v>
      </c>
      <c r="V24" s="179">
        <v>328</v>
      </c>
      <c r="W24" s="179">
        <v>320</v>
      </c>
      <c r="X24" s="179">
        <v>281</v>
      </c>
      <c r="Y24" s="179">
        <v>357</v>
      </c>
      <c r="Z24" s="179">
        <v>54</v>
      </c>
      <c r="AA24" s="180">
        <v>303</v>
      </c>
      <c r="AB24" s="85"/>
      <c r="AC24" s="78">
        <v>4055</v>
      </c>
      <c r="AD24" s="74">
        <v>370</v>
      </c>
      <c r="AE24" s="79">
        <v>3685</v>
      </c>
      <c r="AF24" s="93"/>
      <c r="AG24" s="78">
        <v>1795</v>
      </c>
    </row>
    <row r="25" spans="2:33" ht="15" customHeight="1" x14ac:dyDescent="0.2">
      <c r="B25" s="76" t="s">
        <v>3</v>
      </c>
      <c r="C25" s="187">
        <v>7689</v>
      </c>
      <c r="D25" s="85"/>
      <c r="E25" s="181">
        <v>795</v>
      </c>
      <c r="F25" s="74">
        <v>292</v>
      </c>
      <c r="G25" s="74">
        <v>254</v>
      </c>
      <c r="H25" s="74">
        <v>203</v>
      </c>
      <c r="I25" s="74">
        <v>285</v>
      </c>
      <c r="J25" s="74">
        <v>46</v>
      </c>
      <c r="K25" s="182">
        <v>239</v>
      </c>
      <c r="L25" s="85"/>
      <c r="M25" s="181">
        <v>4155</v>
      </c>
      <c r="N25" s="74">
        <v>313</v>
      </c>
      <c r="O25" s="182">
        <v>3842</v>
      </c>
      <c r="P25" s="93"/>
      <c r="Q25" s="187">
        <v>2500</v>
      </c>
      <c r="R25" s="223"/>
      <c r="S25" s="187">
        <v>6254</v>
      </c>
      <c r="T25" s="85"/>
      <c r="U25" s="181">
        <v>835</v>
      </c>
      <c r="V25" s="74">
        <v>309</v>
      </c>
      <c r="W25" s="74">
        <v>255</v>
      </c>
      <c r="X25" s="74">
        <v>217</v>
      </c>
      <c r="Y25" s="74">
        <v>326</v>
      </c>
      <c r="Z25" s="74">
        <v>54</v>
      </c>
      <c r="AA25" s="182">
        <v>272</v>
      </c>
      <c r="AB25" s="85"/>
      <c r="AC25" s="78">
        <v>3647</v>
      </c>
      <c r="AD25" s="74">
        <v>310</v>
      </c>
      <c r="AE25" s="79">
        <v>3337</v>
      </c>
      <c r="AF25" s="93"/>
      <c r="AG25" s="78">
        <v>1500</v>
      </c>
    </row>
    <row r="26" spans="2:33" ht="15" customHeight="1" x14ac:dyDescent="0.2">
      <c r="B26" s="76" t="s">
        <v>4</v>
      </c>
      <c r="C26" s="187">
        <v>17888</v>
      </c>
      <c r="D26" s="85"/>
      <c r="E26" s="181">
        <v>1838</v>
      </c>
      <c r="F26" s="74">
        <v>626</v>
      </c>
      <c r="G26" s="74">
        <v>618</v>
      </c>
      <c r="H26" s="74">
        <v>475</v>
      </c>
      <c r="I26" s="74">
        <v>742</v>
      </c>
      <c r="J26" s="74">
        <v>119</v>
      </c>
      <c r="K26" s="182">
        <v>623</v>
      </c>
      <c r="L26" s="85"/>
      <c r="M26" s="181">
        <v>9434</v>
      </c>
      <c r="N26" s="74">
        <v>834</v>
      </c>
      <c r="O26" s="182">
        <v>8600</v>
      </c>
      <c r="P26" s="93"/>
      <c r="Q26" s="187">
        <v>5993</v>
      </c>
      <c r="R26" s="223"/>
      <c r="S26" s="187">
        <v>13924</v>
      </c>
      <c r="T26" s="85"/>
      <c r="U26" s="181">
        <v>1985</v>
      </c>
      <c r="V26" s="74">
        <v>675</v>
      </c>
      <c r="W26" s="74">
        <v>650</v>
      </c>
      <c r="X26" s="74">
        <v>550</v>
      </c>
      <c r="Y26" s="74">
        <v>786</v>
      </c>
      <c r="Z26" s="74">
        <v>110</v>
      </c>
      <c r="AA26" s="182">
        <v>676</v>
      </c>
      <c r="AB26" s="85"/>
      <c r="AC26" s="78">
        <v>8106</v>
      </c>
      <c r="AD26" s="74">
        <v>802</v>
      </c>
      <c r="AE26" s="79">
        <v>7304</v>
      </c>
      <c r="AF26" s="93"/>
      <c r="AG26" s="78">
        <v>3157</v>
      </c>
    </row>
    <row r="27" spans="2:33" ht="15" customHeight="1" x14ac:dyDescent="0.2">
      <c r="B27" s="76" t="s">
        <v>36</v>
      </c>
      <c r="C27" s="187">
        <v>11220</v>
      </c>
      <c r="D27" s="85"/>
      <c r="E27" s="181">
        <v>1194</v>
      </c>
      <c r="F27" s="74">
        <v>389</v>
      </c>
      <c r="G27" s="74">
        <v>388</v>
      </c>
      <c r="H27" s="74">
        <v>339</v>
      </c>
      <c r="I27" s="74">
        <v>491</v>
      </c>
      <c r="J27" s="74">
        <v>78</v>
      </c>
      <c r="K27" s="182">
        <v>413</v>
      </c>
      <c r="L27" s="85"/>
      <c r="M27" s="181">
        <v>6276</v>
      </c>
      <c r="N27" s="74">
        <v>541</v>
      </c>
      <c r="O27" s="182">
        <v>5735</v>
      </c>
      <c r="P27" s="93"/>
      <c r="Q27" s="187">
        <v>3337</v>
      </c>
      <c r="R27" s="223"/>
      <c r="S27" s="187">
        <v>8911</v>
      </c>
      <c r="T27" s="85"/>
      <c r="U27" s="181">
        <v>1257</v>
      </c>
      <c r="V27" s="74">
        <v>425</v>
      </c>
      <c r="W27" s="74">
        <v>423</v>
      </c>
      <c r="X27" s="74">
        <v>317</v>
      </c>
      <c r="Y27" s="74">
        <v>553</v>
      </c>
      <c r="Z27" s="74">
        <v>92</v>
      </c>
      <c r="AA27" s="182">
        <v>461</v>
      </c>
      <c r="AB27" s="85"/>
      <c r="AC27" s="78">
        <v>5429</v>
      </c>
      <c r="AD27" s="74">
        <v>584</v>
      </c>
      <c r="AE27" s="79">
        <v>4845</v>
      </c>
      <c r="AF27" s="93"/>
      <c r="AG27" s="78">
        <v>1764</v>
      </c>
    </row>
    <row r="28" spans="2:33" ht="15" customHeight="1" x14ac:dyDescent="0.2">
      <c r="B28" s="76" t="s">
        <v>37</v>
      </c>
      <c r="C28" s="187">
        <v>16970</v>
      </c>
      <c r="D28" s="85"/>
      <c r="E28" s="181">
        <v>1658</v>
      </c>
      <c r="F28" s="74">
        <v>641</v>
      </c>
      <c r="G28" s="74">
        <v>515</v>
      </c>
      <c r="H28" s="74">
        <v>399</v>
      </c>
      <c r="I28" s="74">
        <v>661</v>
      </c>
      <c r="J28" s="74">
        <v>103</v>
      </c>
      <c r="K28" s="182">
        <v>558</v>
      </c>
      <c r="L28" s="85"/>
      <c r="M28" s="181">
        <v>9649</v>
      </c>
      <c r="N28" s="74">
        <v>840</v>
      </c>
      <c r="O28" s="182">
        <v>8809</v>
      </c>
      <c r="P28" s="93"/>
      <c r="Q28" s="187">
        <v>5105</v>
      </c>
      <c r="R28" s="223"/>
      <c r="S28" s="187">
        <v>14664</v>
      </c>
      <c r="T28" s="85"/>
      <c r="U28" s="181">
        <v>1716</v>
      </c>
      <c r="V28" s="74">
        <v>643</v>
      </c>
      <c r="W28" s="74">
        <v>554</v>
      </c>
      <c r="X28" s="74">
        <v>411</v>
      </c>
      <c r="Y28" s="74">
        <v>714</v>
      </c>
      <c r="Z28" s="74">
        <v>108</v>
      </c>
      <c r="AA28" s="182">
        <v>606</v>
      </c>
      <c r="AB28" s="85"/>
      <c r="AC28" s="78">
        <v>9483</v>
      </c>
      <c r="AD28" s="74">
        <v>890</v>
      </c>
      <c r="AE28" s="79">
        <v>8593</v>
      </c>
      <c r="AF28" s="93"/>
      <c r="AG28" s="78">
        <v>2859</v>
      </c>
    </row>
    <row r="29" spans="2:33" ht="15" customHeight="1" x14ac:dyDescent="0.2">
      <c r="B29" s="76" t="s">
        <v>38</v>
      </c>
      <c r="C29" s="187">
        <v>12056</v>
      </c>
      <c r="D29" s="85"/>
      <c r="E29" s="181">
        <v>1326</v>
      </c>
      <c r="F29" s="74">
        <v>433</v>
      </c>
      <c r="G29" s="74">
        <v>435</v>
      </c>
      <c r="H29" s="74">
        <v>369</v>
      </c>
      <c r="I29" s="74">
        <v>613</v>
      </c>
      <c r="J29" s="74">
        <v>89</v>
      </c>
      <c r="K29" s="182">
        <v>524</v>
      </c>
      <c r="L29" s="85"/>
      <c r="M29" s="181">
        <v>6655</v>
      </c>
      <c r="N29" s="74">
        <v>598</v>
      </c>
      <c r="O29" s="182">
        <v>6057</v>
      </c>
      <c r="P29" s="93"/>
      <c r="Q29" s="187">
        <v>3551</v>
      </c>
      <c r="R29" s="223"/>
      <c r="S29" s="187">
        <v>9569</v>
      </c>
      <c r="T29" s="85"/>
      <c r="U29" s="181">
        <v>1302</v>
      </c>
      <c r="V29" s="74">
        <v>372</v>
      </c>
      <c r="W29" s="74">
        <v>428</v>
      </c>
      <c r="X29" s="74">
        <v>404</v>
      </c>
      <c r="Y29" s="74">
        <v>615</v>
      </c>
      <c r="Z29" s="74">
        <v>98</v>
      </c>
      <c r="AA29" s="182">
        <v>517</v>
      </c>
      <c r="AB29" s="85"/>
      <c r="AC29" s="78">
        <v>5788</v>
      </c>
      <c r="AD29" s="74">
        <v>601</v>
      </c>
      <c r="AE29" s="79">
        <v>5187</v>
      </c>
      <c r="AF29" s="93"/>
      <c r="AG29" s="78">
        <v>1962</v>
      </c>
    </row>
    <row r="30" spans="2:33" ht="15" customHeight="1" x14ac:dyDescent="0.2">
      <c r="B30" s="76" t="s">
        <v>5</v>
      </c>
      <c r="C30" s="187">
        <v>6840</v>
      </c>
      <c r="D30" s="85"/>
      <c r="E30" s="181">
        <v>760</v>
      </c>
      <c r="F30" s="74">
        <v>271</v>
      </c>
      <c r="G30" s="74">
        <v>249</v>
      </c>
      <c r="H30" s="74">
        <v>194</v>
      </c>
      <c r="I30" s="74">
        <v>331</v>
      </c>
      <c r="J30" s="74">
        <v>46</v>
      </c>
      <c r="K30" s="182">
        <v>285</v>
      </c>
      <c r="L30" s="85"/>
      <c r="M30" s="181">
        <v>3760</v>
      </c>
      <c r="N30" s="74">
        <v>334</v>
      </c>
      <c r="O30" s="182">
        <v>3426</v>
      </c>
      <c r="P30" s="93"/>
      <c r="Q30" s="187">
        <v>2035</v>
      </c>
      <c r="R30" s="223"/>
      <c r="S30" s="187">
        <v>5897</v>
      </c>
      <c r="T30" s="85"/>
      <c r="U30" s="181">
        <v>789</v>
      </c>
      <c r="V30" s="74">
        <v>284</v>
      </c>
      <c r="W30" s="74">
        <v>268</v>
      </c>
      <c r="X30" s="74">
        <v>179</v>
      </c>
      <c r="Y30" s="74">
        <v>294</v>
      </c>
      <c r="Z30" s="74">
        <v>58</v>
      </c>
      <c r="AA30" s="182">
        <v>236</v>
      </c>
      <c r="AB30" s="85"/>
      <c r="AC30" s="78">
        <v>3552</v>
      </c>
      <c r="AD30" s="74">
        <v>320</v>
      </c>
      <c r="AE30" s="79">
        <v>3232</v>
      </c>
      <c r="AF30" s="93"/>
      <c r="AG30" s="78">
        <v>1320</v>
      </c>
    </row>
    <row r="31" spans="2:33" ht="15" customHeight="1" x14ac:dyDescent="0.2">
      <c r="B31" s="76" t="s">
        <v>39</v>
      </c>
      <c r="C31" s="187">
        <v>9017</v>
      </c>
      <c r="D31" s="85"/>
      <c r="E31" s="181">
        <v>1116</v>
      </c>
      <c r="F31" s="74">
        <v>354</v>
      </c>
      <c r="G31" s="74">
        <v>375</v>
      </c>
      <c r="H31" s="74">
        <v>312</v>
      </c>
      <c r="I31" s="74">
        <v>428</v>
      </c>
      <c r="J31" s="74">
        <v>75</v>
      </c>
      <c r="K31" s="182">
        <v>353</v>
      </c>
      <c r="L31" s="85"/>
      <c r="M31" s="181">
        <v>4865</v>
      </c>
      <c r="N31" s="74">
        <v>364</v>
      </c>
      <c r="O31" s="182">
        <v>4501</v>
      </c>
      <c r="P31" s="93"/>
      <c r="Q31" s="187">
        <v>2683</v>
      </c>
      <c r="R31" s="223"/>
      <c r="S31" s="187">
        <v>7508</v>
      </c>
      <c r="T31" s="85"/>
      <c r="U31" s="181">
        <v>1283</v>
      </c>
      <c r="V31" s="74">
        <v>402</v>
      </c>
      <c r="W31" s="74">
        <v>428</v>
      </c>
      <c r="X31" s="74">
        <v>369</v>
      </c>
      <c r="Y31" s="74">
        <v>459</v>
      </c>
      <c r="Z31" s="74">
        <v>84</v>
      </c>
      <c r="AA31" s="182">
        <v>375</v>
      </c>
      <c r="AB31" s="85"/>
      <c r="AC31" s="78">
        <v>4141</v>
      </c>
      <c r="AD31" s="74">
        <v>353</v>
      </c>
      <c r="AE31" s="79">
        <v>3788</v>
      </c>
      <c r="AF31" s="93"/>
      <c r="AG31" s="78">
        <v>1709</v>
      </c>
    </row>
    <row r="32" spans="2:33" ht="15" customHeight="1" x14ac:dyDescent="0.2">
      <c r="B32" s="76" t="s">
        <v>6</v>
      </c>
      <c r="C32" s="187">
        <v>20419</v>
      </c>
      <c r="D32" s="85"/>
      <c r="E32" s="181">
        <v>1970</v>
      </c>
      <c r="F32" s="74">
        <v>618</v>
      </c>
      <c r="G32" s="74">
        <v>641</v>
      </c>
      <c r="H32" s="74">
        <v>557</v>
      </c>
      <c r="I32" s="74">
        <v>911</v>
      </c>
      <c r="J32" s="74">
        <v>154</v>
      </c>
      <c r="K32" s="182">
        <v>757</v>
      </c>
      <c r="L32" s="85"/>
      <c r="M32" s="181">
        <v>11205</v>
      </c>
      <c r="N32" s="74">
        <v>942</v>
      </c>
      <c r="O32" s="182">
        <v>10263</v>
      </c>
      <c r="P32" s="93"/>
      <c r="Q32" s="187">
        <v>6487</v>
      </c>
      <c r="R32" s="223"/>
      <c r="S32" s="187">
        <v>16566</v>
      </c>
      <c r="T32" s="85"/>
      <c r="U32" s="181">
        <v>2104</v>
      </c>
      <c r="V32" s="74">
        <v>735</v>
      </c>
      <c r="W32" s="74">
        <v>650</v>
      </c>
      <c r="X32" s="74">
        <v>583</v>
      </c>
      <c r="Y32" s="74">
        <v>905</v>
      </c>
      <c r="Z32" s="74">
        <v>136</v>
      </c>
      <c r="AA32" s="182">
        <v>769</v>
      </c>
      <c r="AB32" s="85"/>
      <c r="AC32" s="78">
        <v>9457</v>
      </c>
      <c r="AD32" s="74">
        <v>923</v>
      </c>
      <c r="AE32" s="79">
        <v>8534</v>
      </c>
      <c r="AF32" s="93"/>
      <c r="AG32" s="78">
        <v>4236</v>
      </c>
    </row>
    <row r="33" spans="2:33" ht="15" customHeight="1" x14ac:dyDescent="0.2">
      <c r="B33" s="76" t="s">
        <v>40</v>
      </c>
      <c r="C33" s="187">
        <v>12470</v>
      </c>
      <c r="D33" s="85"/>
      <c r="E33" s="181">
        <v>1349</v>
      </c>
      <c r="F33" s="74">
        <v>404</v>
      </c>
      <c r="G33" s="74">
        <v>484</v>
      </c>
      <c r="H33" s="74">
        <v>369</v>
      </c>
      <c r="I33" s="74">
        <v>574</v>
      </c>
      <c r="J33" s="74">
        <v>92</v>
      </c>
      <c r="K33" s="182">
        <v>482</v>
      </c>
      <c r="L33" s="85"/>
      <c r="M33" s="181">
        <v>6659</v>
      </c>
      <c r="N33" s="74">
        <v>525</v>
      </c>
      <c r="O33" s="182">
        <v>6134</v>
      </c>
      <c r="P33" s="93"/>
      <c r="Q33" s="187">
        <v>3980</v>
      </c>
      <c r="R33" s="223"/>
      <c r="S33" s="187">
        <v>9662</v>
      </c>
      <c r="T33" s="85"/>
      <c r="U33" s="181">
        <v>1413</v>
      </c>
      <c r="V33" s="74">
        <v>463</v>
      </c>
      <c r="W33" s="74">
        <v>470</v>
      </c>
      <c r="X33" s="74">
        <v>385</v>
      </c>
      <c r="Y33" s="74">
        <v>554</v>
      </c>
      <c r="Z33" s="74">
        <v>95</v>
      </c>
      <c r="AA33" s="182">
        <v>459</v>
      </c>
      <c r="AB33" s="85"/>
      <c r="AC33" s="78">
        <v>5651</v>
      </c>
      <c r="AD33" s="74">
        <v>519</v>
      </c>
      <c r="AE33" s="79">
        <v>5132</v>
      </c>
      <c r="AF33" s="93"/>
      <c r="AG33" s="78">
        <v>2139</v>
      </c>
    </row>
    <row r="34" spans="2:33" ht="15" customHeight="1" x14ac:dyDescent="0.2">
      <c r="B34" s="76" t="s">
        <v>7</v>
      </c>
      <c r="C34" s="187">
        <v>7992</v>
      </c>
      <c r="D34" s="85"/>
      <c r="E34" s="181">
        <v>872</v>
      </c>
      <c r="F34" s="74">
        <v>278</v>
      </c>
      <c r="G34" s="74">
        <v>313</v>
      </c>
      <c r="H34" s="74">
        <v>228</v>
      </c>
      <c r="I34" s="74">
        <v>366</v>
      </c>
      <c r="J34" s="74">
        <v>53</v>
      </c>
      <c r="K34" s="182">
        <v>313</v>
      </c>
      <c r="L34" s="85"/>
      <c r="M34" s="181">
        <v>4492</v>
      </c>
      <c r="N34" s="74">
        <v>396</v>
      </c>
      <c r="O34" s="182">
        <v>4096</v>
      </c>
      <c r="P34" s="93"/>
      <c r="Q34" s="187">
        <v>2315</v>
      </c>
      <c r="R34" s="223"/>
      <c r="S34" s="187">
        <v>7468</v>
      </c>
      <c r="T34" s="85"/>
      <c r="U34" s="181">
        <v>936</v>
      </c>
      <c r="V34" s="74">
        <v>313</v>
      </c>
      <c r="W34" s="74">
        <v>298</v>
      </c>
      <c r="X34" s="74">
        <v>255</v>
      </c>
      <c r="Y34" s="74">
        <v>471</v>
      </c>
      <c r="Z34" s="74">
        <v>70</v>
      </c>
      <c r="AA34" s="182">
        <v>401</v>
      </c>
      <c r="AB34" s="85"/>
      <c r="AC34" s="78">
        <v>4723</v>
      </c>
      <c r="AD34" s="74">
        <v>443</v>
      </c>
      <c r="AE34" s="79">
        <v>4280</v>
      </c>
      <c r="AF34" s="93"/>
      <c r="AG34" s="78">
        <v>1408</v>
      </c>
    </row>
    <row r="35" spans="2:33" ht="15" customHeight="1" x14ac:dyDescent="0.2">
      <c r="B35" s="76" t="s">
        <v>8</v>
      </c>
      <c r="C35" s="187">
        <v>10173</v>
      </c>
      <c r="D35" s="85"/>
      <c r="E35" s="181">
        <v>1398</v>
      </c>
      <c r="F35" s="74">
        <v>448</v>
      </c>
      <c r="G35" s="74">
        <v>472</v>
      </c>
      <c r="H35" s="74">
        <v>394</v>
      </c>
      <c r="I35" s="74">
        <v>611</v>
      </c>
      <c r="J35" s="74">
        <v>84</v>
      </c>
      <c r="K35" s="182">
        <v>527</v>
      </c>
      <c r="L35" s="85"/>
      <c r="M35" s="181">
        <v>6254</v>
      </c>
      <c r="N35" s="74">
        <v>566</v>
      </c>
      <c r="O35" s="182">
        <v>5688</v>
      </c>
      <c r="P35" s="93"/>
      <c r="Q35" s="187">
        <v>1994</v>
      </c>
      <c r="R35" s="223"/>
      <c r="S35" s="187">
        <v>8967</v>
      </c>
      <c r="T35" s="85"/>
      <c r="U35" s="181">
        <v>1508</v>
      </c>
      <c r="V35" s="74">
        <v>498</v>
      </c>
      <c r="W35" s="74">
        <v>473</v>
      </c>
      <c r="X35" s="74">
        <v>444</v>
      </c>
      <c r="Y35" s="74">
        <v>602</v>
      </c>
      <c r="Z35" s="74">
        <v>93</v>
      </c>
      <c r="AA35" s="182">
        <v>509</v>
      </c>
      <c r="AB35" s="85"/>
      <c r="AC35" s="78">
        <v>5714</v>
      </c>
      <c r="AD35" s="74">
        <v>623</v>
      </c>
      <c r="AE35" s="79">
        <v>5091</v>
      </c>
      <c r="AF35" s="93"/>
      <c r="AG35" s="78">
        <v>1236</v>
      </c>
    </row>
    <row r="36" spans="2:33" ht="15" customHeight="1" x14ac:dyDescent="0.2">
      <c r="B36" s="76" t="s">
        <v>41</v>
      </c>
      <c r="C36" s="187">
        <v>11019</v>
      </c>
      <c r="D36" s="85"/>
      <c r="E36" s="181">
        <v>1388</v>
      </c>
      <c r="F36" s="74">
        <v>478</v>
      </c>
      <c r="G36" s="74">
        <v>442</v>
      </c>
      <c r="H36" s="74">
        <v>376</v>
      </c>
      <c r="I36" s="74">
        <v>531</v>
      </c>
      <c r="J36" s="74">
        <v>92</v>
      </c>
      <c r="K36" s="182">
        <v>439</v>
      </c>
      <c r="L36" s="85"/>
      <c r="M36" s="181">
        <v>6121</v>
      </c>
      <c r="N36" s="74">
        <v>503</v>
      </c>
      <c r="O36" s="182">
        <v>5618</v>
      </c>
      <c r="P36" s="93"/>
      <c r="Q36" s="187">
        <v>3071</v>
      </c>
      <c r="R36" s="223"/>
      <c r="S36" s="187">
        <v>9097</v>
      </c>
      <c r="T36" s="85"/>
      <c r="U36" s="181">
        <v>1429</v>
      </c>
      <c r="V36" s="74">
        <v>486</v>
      </c>
      <c r="W36" s="74">
        <v>468</v>
      </c>
      <c r="X36" s="74">
        <v>378</v>
      </c>
      <c r="Y36" s="74">
        <v>553</v>
      </c>
      <c r="Z36" s="74">
        <v>97</v>
      </c>
      <c r="AA36" s="182">
        <v>456</v>
      </c>
      <c r="AB36" s="85"/>
      <c r="AC36" s="78">
        <v>5484</v>
      </c>
      <c r="AD36" s="74">
        <v>504</v>
      </c>
      <c r="AE36" s="79">
        <v>4980</v>
      </c>
      <c r="AF36" s="93"/>
      <c r="AG36" s="78">
        <v>1728</v>
      </c>
    </row>
    <row r="37" spans="2:33" ht="15" customHeight="1" x14ac:dyDescent="0.2">
      <c r="B37" s="76" t="s">
        <v>9</v>
      </c>
      <c r="C37" s="187">
        <v>24449</v>
      </c>
      <c r="D37" s="85"/>
      <c r="E37" s="181">
        <v>3625</v>
      </c>
      <c r="F37" s="74">
        <v>1233</v>
      </c>
      <c r="G37" s="74">
        <v>1201</v>
      </c>
      <c r="H37" s="74">
        <v>960</v>
      </c>
      <c r="I37" s="74">
        <v>1452</v>
      </c>
      <c r="J37" s="74">
        <v>231</v>
      </c>
      <c r="K37" s="182">
        <v>1221</v>
      </c>
      <c r="L37" s="85"/>
      <c r="M37" s="181">
        <v>15460</v>
      </c>
      <c r="N37" s="74">
        <v>1387</v>
      </c>
      <c r="O37" s="182">
        <v>14073</v>
      </c>
      <c r="P37" s="93"/>
      <c r="Q37" s="187">
        <v>4143</v>
      </c>
      <c r="R37" s="223"/>
      <c r="S37" s="187">
        <v>21234</v>
      </c>
      <c r="T37" s="85"/>
      <c r="U37" s="181">
        <v>3686</v>
      </c>
      <c r="V37" s="74">
        <v>1225</v>
      </c>
      <c r="W37" s="74">
        <v>1247</v>
      </c>
      <c r="X37" s="74">
        <v>986</v>
      </c>
      <c r="Y37" s="74">
        <v>1449</v>
      </c>
      <c r="Z37" s="74">
        <v>228</v>
      </c>
      <c r="AA37" s="182">
        <v>1221</v>
      </c>
      <c r="AB37" s="85"/>
      <c r="AC37" s="78">
        <v>13443</v>
      </c>
      <c r="AD37" s="74">
        <v>1317</v>
      </c>
      <c r="AE37" s="79">
        <v>12126</v>
      </c>
      <c r="AF37" s="93"/>
      <c r="AG37" s="78">
        <v>2884</v>
      </c>
    </row>
    <row r="38" spans="2:33" ht="15" customHeight="1" x14ac:dyDescent="0.2">
      <c r="B38" s="76" t="s">
        <v>10</v>
      </c>
      <c r="C38" s="187">
        <v>19983</v>
      </c>
      <c r="D38" s="85"/>
      <c r="E38" s="181">
        <v>2588</v>
      </c>
      <c r="F38" s="74">
        <v>799</v>
      </c>
      <c r="G38" s="74">
        <v>876</v>
      </c>
      <c r="H38" s="74">
        <v>732</v>
      </c>
      <c r="I38" s="74">
        <v>1209</v>
      </c>
      <c r="J38" s="74">
        <v>181</v>
      </c>
      <c r="K38" s="182">
        <v>1028</v>
      </c>
      <c r="L38" s="85"/>
      <c r="M38" s="181">
        <v>12131</v>
      </c>
      <c r="N38" s="74">
        <v>1188</v>
      </c>
      <c r="O38" s="182">
        <v>10943</v>
      </c>
      <c r="P38" s="93"/>
      <c r="Q38" s="187">
        <v>4236</v>
      </c>
      <c r="R38" s="223"/>
      <c r="S38" s="187">
        <v>17811</v>
      </c>
      <c r="T38" s="85"/>
      <c r="U38" s="181">
        <v>2627</v>
      </c>
      <c r="V38" s="74">
        <v>861</v>
      </c>
      <c r="W38" s="74">
        <v>861</v>
      </c>
      <c r="X38" s="74">
        <v>718</v>
      </c>
      <c r="Y38" s="74">
        <v>1249</v>
      </c>
      <c r="Z38" s="74">
        <v>187</v>
      </c>
      <c r="AA38" s="182">
        <v>1062</v>
      </c>
      <c r="AB38" s="85"/>
      <c r="AC38" s="78">
        <v>11317</v>
      </c>
      <c r="AD38" s="74">
        <v>1138</v>
      </c>
      <c r="AE38" s="79">
        <v>10179</v>
      </c>
      <c r="AF38" s="93"/>
      <c r="AG38" s="78">
        <v>2805</v>
      </c>
    </row>
    <row r="39" spans="2:33" ht="15" customHeight="1" x14ac:dyDescent="0.2">
      <c r="B39" s="76" t="s">
        <v>42</v>
      </c>
      <c r="C39" s="187">
        <v>6967</v>
      </c>
      <c r="D39" s="85"/>
      <c r="E39" s="181">
        <v>662</v>
      </c>
      <c r="F39" s="74">
        <v>251</v>
      </c>
      <c r="G39" s="74">
        <v>216</v>
      </c>
      <c r="H39" s="74">
        <v>159</v>
      </c>
      <c r="I39" s="74">
        <v>274</v>
      </c>
      <c r="J39" s="74">
        <v>36</v>
      </c>
      <c r="K39" s="182">
        <v>238</v>
      </c>
      <c r="L39" s="85"/>
      <c r="M39" s="181">
        <v>4060</v>
      </c>
      <c r="N39" s="74">
        <v>352</v>
      </c>
      <c r="O39" s="182">
        <v>3708</v>
      </c>
      <c r="P39" s="93"/>
      <c r="Q39" s="187">
        <v>2007</v>
      </c>
      <c r="R39" s="223"/>
      <c r="S39" s="187">
        <v>6074</v>
      </c>
      <c r="T39" s="85"/>
      <c r="U39" s="181">
        <v>710</v>
      </c>
      <c r="V39" s="74">
        <v>236</v>
      </c>
      <c r="W39" s="74">
        <v>230</v>
      </c>
      <c r="X39" s="74">
        <v>209</v>
      </c>
      <c r="Y39" s="74">
        <v>280</v>
      </c>
      <c r="Z39" s="74">
        <v>35</v>
      </c>
      <c r="AA39" s="182">
        <v>245</v>
      </c>
      <c r="AB39" s="85"/>
      <c r="AC39" s="78">
        <v>3985</v>
      </c>
      <c r="AD39" s="74">
        <v>301</v>
      </c>
      <c r="AE39" s="79">
        <v>3684</v>
      </c>
      <c r="AF39" s="93"/>
      <c r="AG39" s="78">
        <v>1134</v>
      </c>
    </row>
    <row r="40" spans="2:33" ht="15" customHeight="1" x14ac:dyDescent="0.2">
      <c r="B40" s="76" t="s">
        <v>43</v>
      </c>
      <c r="C40" s="187">
        <v>18229</v>
      </c>
      <c r="D40" s="85"/>
      <c r="E40" s="181">
        <v>1992</v>
      </c>
      <c r="F40" s="74">
        <v>571</v>
      </c>
      <c r="G40" s="74">
        <v>708</v>
      </c>
      <c r="H40" s="74">
        <v>579</v>
      </c>
      <c r="I40" s="74">
        <v>867</v>
      </c>
      <c r="J40" s="74">
        <v>134</v>
      </c>
      <c r="K40" s="182">
        <v>733</v>
      </c>
      <c r="L40" s="85"/>
      <c r="M40" s="181">
        <v>9335</v>
      </c>
      <c r="N40" s="74">
        <v>813</v>
      </c>
      <c r="O40" s="182">
        <v>8522</v>
      </c>
      <c r="P40" s="93"/>
      <c r="Q40" s="187">
        <v>6169</v>
      </c>
      <c r="R40" s="223"/>
      <c r="S40" s="187">
        <v>15559</v>
      </c>
      <c r="T40" s="85"/>
      <c r="U40" s="181">
        <v>2069</v>
      </c>
      <c r="V40" s="74">
        <v>638</v>
      </c>
      <c r="W40" s="74">
        <v>710</v>
      </c>
      <c r="X40" s="74">
        <v>586</v>
      </c>
      <c r="Y40" s="74">
        <v>896</v>
      </c>
      <c r="Z40" s="74">
        <v>135</v>
      </c>
      <c r="AA40" s="182">
        <v>761</v>
      </c>
      <c r="AB40" s="85"/>
      <c r="AC40" s="78">
        <v>8846</v>
      </c>
      <c r="AD40" s="74">
        <v>885</v>
      </c>
      <c r="AE40" s="79">
        <v>7961</v>
      </c>
      <c r="AF40" s="93"/>
      <c r="AG40" s="78">
        <v>3883</v>
      </c>
    </row>
    <row r="41" spans="2:33" ht="15" customHeight="1" x14ac:dyDescent="0.2">
      <c r="B41" s="76" t="s">
        <v>44</v>
      </c>
      <c r="C41" s="187">
        <v>10620</v>
      </c>
      <c r="D41" s="85"/>
      <c r="E41" s="181">
        <v>2032</v>
      </c>
      <c r="F41" s="74">
        <v>787</v>
      </c>
      <c r="G41" s="74">
        <v>693</v>
      </c>
      <c r="H41" s="74">
        <v>459</v>
      </c>
      <c r="I41" s="74">
        <v>553</v>
      </c>
      <c r="J41" s="74">
        <v>93</v>
      </c>
      <c r="K41" s="182">
        <v>460</v>
      </c>
      <c r="L41" s="85"/>
      <c r="M41" s="181">
        <v>6935</v>
      </c>
      <c r="N41" s="74">
        <v>441</v>
      </c>
      <c r="O41" s="182">
        <v>6494</v>
      </c>
      <c r="P41" s="93"/>
      <c r="Q41" s="187">
        <v>1193</v>
      </c>
      <c r="R41" s="223"/>
      <c r="S41" s="187">
        <v>10405</v>
      </c>
      <c r="T41" s="85"/>
      <c r="U41" s="181">
        <v>2225</v>
      </c>
      <c r="V41" s="74">
        <v>786</v>
      </c>
      <c r="W41" s="74">
        <v>828</v>
      </c>
      <c r="X41" s="74">
        <v>506</v>
      </c>
      <c r="Y41" s="74">
        <v>589</v>
      </c>
      <c r="Z41" s="74">
        <v>105</v>
      </c>
      <c r="AA41" s="182">
        <v>484</v>
      </c>
      <c r="AB41" s="85"/>
      <c r="AC41" s="78">
        <v>6783</v>
      </c>
      <c r="AD41" s="74">
        <v>477</v>
      </c>
      <c r="AE41" s="79">
        <v>6306</v>
      </c>
      <c r="AF41" s="93"/>
      <c r="AG41" s="78">
        <v>913</v>
      </c>
    </row>
    <row r="42" spans="2:33" ht="15" customHeight="1" x14ac:dyDescent="0.2">
      <c r="B42" s="76" t="s">
        <v>11</v>
      </c>
      <c r="C42" s="187">
        <v>15497</v>
      </c>
      <c r="D42" s="85"/>
      <c r="E42" s="181">
        <v>1550</v>
      </c>
      <c r="F42" s="74">
        <v>515</v>
      </c>
      <c r="G42" s="74">
        <v>517</v>
      </c>
      <c r="H42" s="74">
        <v>410</v>
      </c>
      <c r="I42" s="74">
        <v>608</v>
      </c>
      <c r="J42" s="74">
        <v>108</v>
      </c>
      <c r="K42" s="182">
        <v>500</v>
      </c>
      <c r="L42" s="85"/>
      <c r="M42" s="181">
        <v>8665</v>
      </c>
      <c r="N42" s="74">
        <v>693</v>
      </c>
      <c r="O42" s="182">
        <v>7972</v>
      </c>
      <c r="P42" s="93"/>
      <c r="Q42" s="187">
        <v>4782</v>
      </c>
      <c r="R42" s="223"/>
      <c r="S42" s="187">
        <v>12470</v>
      </c>
      <c r="T42" s="85"/>
      <c r="U42" s="181">
        <v>1457</v>
      </c>
      <c r="V42" s="74">
        <v>523</v>
      </c>
      <c r="W42" s="74">
        <v>459</v>
      </c>
      <c r="X42" s="74">
        <v>383</v>
      </c>
      <c r="Y42" s="74">
        <v>615</v>
      </c>
      <c r="Z42" s="74">
        <v>92</v>
      </c>
      <c r="AA42" s="182">
        <v>523</v>
      </c>
      <c r="AB42" s="85"/>
      <c r="AC42" s="78">
        <v>7854</v>
      </c>
      <c r="AD42" s="74">
        <v>733</v>
      </c>
      <c r="AE42" s="79">
        <v>7121</v>
      </c>
      <c r="AF42" s="93"/>
      <c r="AG42" s="78">
        <v>2636</v>
      </c>
    </row>
    <row r="43" spans="2:33" ht="15" customHeight="1" x14ac:dyDescent="0.2">
      <c r="B43" s="76" t="s">
        <v>45</v>
      </c>
      <c r="C43" s="187">
        <v>11860</v>
      </c>
      <c r="D43" s="85"/>
      <c r="E43" s="181">
        <v>2037</v>
      </c>
      <c r="F43" s="74">
        <v>725</v>
      </c>
      <c r="G43" s="74">
        <v>663</v>
      </c>
      <c r="H43" s="74">
        <v>524</v>
      </c>
      <c r="I43" s="74">
        <v>801</v>
      </c>
      <c r="J43" s="74">
        <v>125</v>
      </c>
      <c r="K43" s="182">
        <v>676</v>
      </c>
      <c r="L43" s="85"/>
      <c r="M43" s="181">
        <v>7239</v>
      </c>
      <c r="N43" s="74">
        <v>708</v>
      </c>
      <c r="O43" s="182">
        <v>6531</v>
      </c>
      <c r="P43" s="93"/>
      <c r="Q43" s="187">
        <v>1908</v>
      </c>
      <c r="R43" s="223"/>
      <c r="S43" s="187">
        <v>10620</v>
      </c>
      <c r="T43" s="85"/>
      <c r="U43" s="181">
        <v>2105</v>
      </c>
      <c r="V43" s="74">
        <v>744</v>
      </c>
      <c r="W43" s="74">
        <v>699</v>
      </c>
      <c r="X43" s="74">
        <v>541</v>
      </c>
      <c r="Y43" s="74">
        <v>756</v>
      </c>
      <c r="Z43" s="74">
        <v>121</v>
      </c>
      <c r="AA43" s="182">
        <v>635</v>
      </c>
      <c r="AB43" s="85"/>
      <c r="AC43" s="78">
        <v>6564</v>
      </c>
      <c r="AD43" s="74">
        <v>742</v>
      </c>
      <c r="AE43" s="79">
        <v>5822</v>
      </c>
      <c r="AF43" s="93"/>
      <c r="AG43" s="78">
        <v>1316</v>
      </c>
    </row>
    <row r="44" spans="2:33" ht="15" customHeight="1" x14ac:dyDescent="0.2">
      <c r="B44" s="76" t="s">
        <v>46</v>
      </c>
      <c r="C44" s="187">
        <v>6379</v>
      </c>
      <c r="D44" s="85"/>
      <c r="E44" s="181">
        <v>585</v>
      </c>
      <c r="F44" s="74">
        <v>205</v>
      </c>
      <c r="G44" s="74">
        <v>207</v>
      </c>
      <c r="H44" s="74">
        <v>144</v>
      </c>
      <c r="I44" s="74">
        <v>234</v>
      </c>
      <c r="J44" s="74">
        <v>29</v>
      </c>
      <c r="K44" s="182">
        <v>205</v>
      </c>
      <c r="L44" s="85"/>
      <c r="M44" s="181">
        <v>3619</v>
      </c>
      <c r="N44" s="74">
        <v>289</v>
      </c>
      <c r="O44" s="182">
        <v>3330</v>
      </c>
      <c r="P44" s="93"/>
      <c r="Q44" s="187">
        <v>1970</v>
      </c>
      <c r="R44" s="223"/>
      <c r="S44" s="187">
        <v>6386</v>
      </c>
      <c r="T44" s="85"/>
      <c r="U44" s="181">
        <v>589</v>
      </c>
      <c r="V44" s="74">
        <v>210</v>
      </c>
      <c r="W44" s="74">
        <v>173</v>
      </c>
      <c r="X44" s="74">
        <v>166</v>
      </c>
      <c r="Y44" s="74">
        <v>275</v>
      </c>
      <c r="Z44" s="74">
        <v>40</v>
      </c>
      <c r="AA44" s="182">
        <v>235</v>
      </c>
      <c r="AB44" s="85"/>
      <c r="AC44" s="78">
        <v>4495</v>
      </c>
      <c r="AD44" s="74">
        <v>377</v>
      </c>
      <c r="AE44" s="79">
        <v>4118</v>
      </c>
      <c r="AF44" s="93"/>
      <c r="AG44" s="78">
        <v>1067</v>
      </c>
    </row>
    <row r="45" spans="2:33" ht="15" customHeight="1" x14ac:dyDescent="0.2">
      <c r="B45" s="76" t="s">
        <v>47</v>
      </c>
      <c r="C45" s="187">
        <v>6504</v>
      </c>
      <c r="D45" s="85"/>
      <c r="E45" s="181">
        <v>651</v>
      </c>
      <c r="F45" s="74">
        <v>208</v>
      </c>
      <c r="G45" s="74">
        <v>217</v>
      </c>
      <c r="H45" s="74">
        <v>182</v>
      </c>
      <c r="I45" s="74">
        <v>269</v>
      </c>
      <c r="J45" s="74">
        <v>44</v>
      </c>
      <c r="K45" s="182">
        <v>225</v>
      </c>
      <c r="L45" s="85"/>
      <c r="M45" s="181">
        <v>3716</v>
      </c>
      <c r="N45" s="74">
        <v>281</v>
      </c>
      <c r="O45" s="182">
        <v>3435</v>
      </c>
      <c r="P45" s="93"/>
      <c r="Q45" s="187">
        <v>1912</v>
      </c>
      <c r="R45" s="223"/>
      <c r="S45" s="187">
        <v>5351</v>
      </c>
      <c r="T45" s="85"/>
      <c r="U45" s="181">
        <v>723</v>
      </c>
      <c r="V45" s="74">
        <v>263</v>
      </c>
      <c r="W45" s="74">
        <v>219</v>
      </c>
      <c r="X45" s="74">
        <v>189</v>
      </c>
      <c r="Y45" s="74">
        <v>283</v>
      </c>
      <c r="Z45" s="74">
        <v>52</v>
      </c>
      <c r="AA45" s="182">
        <v>231</v>
      </c>
      <c r="AB45" s="85"/>
      <c r="AC45" s="78">
        <v>3372</v>
      </c>
      <c r="AD45" s="74">
        <v>284</v>
      </c>
      <c r="AE45" s="79">
        <v>3088</v>
      </c>
      <c r="AF45" s="93"/>
      <c r="AG45" s="78">
        <v>1025</v>
      </c>
    </row>
    <row r="46" spans="2:33" ht="15" customHeight="1" x14ac:dyDescent="0.2">
      <c r="B46" s="76" t="s">
        <v>12</v>
      </c>
      <c r="C46" s="187">
        <v>18178</v>
      </c>
      <c r="D46" s="85"/>
      <c r="E46" s="181">
        <v>2022</v>
      </c>
      <c r="F46" s="74">
        <v>626</v>
      </c>
      <c r="G46" s="74">
        <v>682</v>
      </c>
      <c r="H46" s="74">
        <v>586</v>
      </c>
      <c r="I46" s="74">
        <v>883</v>
      </c>
      <c r="J46" s="74">
        <v>128</v>
      </c>
      <c r="K46" s="182">
        <v>755</v>
      </c>
      <c r="L46" s="85"/>
      <c r="M46" s="181">
        <v>10480</v>
      </c>
      <c r="N46" s="74">
        <v>873</v>
      </c>
      <c r="O46" s="182">
        <v>9607</v>
      </c>
      <c r="P46" s="93"/>
      <c r="Q46" s="187">
        <v>4921</v>
      </c>
      <c r="R46" s="223"/>
      <c r="S46" s="187">
        <v>14865</v>
      </c>
      <c r="T46" s="85"/>
      <c r="U46" s="181">
        <v>2079</v>
      </c>
      <c r="V46" s="74">
        <v>685</v>
      </c>
      <c r="W46" s="74">
        <v>712</v>
      </c>
      <c r="X46" s="74">
        <v>553</v>
      </c>
      <c r="Y46" s="74">
        <v>908</v>
      </c>
      <c r="Z46" s="74">
        <v>129</v>
      </c>
      <c r="AA46" s="182">
        <v>779</v>
      </c>
      <c r="AB46" s="85"/>
      <c r="AC46" s="78">
        <v>8747</v>
      </c>
      <c r="AD46" s="74">
        <v>808</v>
      </c>
      <c r="AE46" s="79">
        <v>7939</v>
      </c>
      <c r="AF46" s="93"/>
      <c r="AG46" s="78">
        <v>3260</v>
      </c>
    </row>
    <row r="47" spans="2:33" ht="15" customHeight="1" x14ac:dyDescent="0.2">
      <c r="B47" s="76" t="s">
        <v>13</v>
      </c>
      <c r="C47" s="194">
        <v>8439</v>
      </c>
      <c r="D47" s="85"/>
      <c r="E47" s="183">
        <v>810</v>
      </c>
      <c r="F47" s="184">
        <v>285</v>
      </c>
      <c r="G47" s="184">
        <v>272</v>
      </c>
      <c r="H47" s="184">
        <v>218</v>
      </c>
      <c r="I47" s="184">
        <v>284</v>
      </c>
      <c r="J47" s="184">
        <v>35</v>
      </c>
      <c r="K47" s="185">
        <v>249</v>
      </c>
      <c r="L47" s="85"/>
      <c r="M47" s="183">
        <v>4648</v>
      </c>
      <c r="N47" s="184">
        <v>366</v>
      </c>
      <c r="O47" s="185">
        <v>4282</v>
      </c>
      <c r="P47" s="93"/>
      <c r="Q47" s="194">
        <v>2732</v>
      </c>
      <c r="R47" s="223"/>
      <c r="S47" s="194">
        <v>6960</v>
      </c>
      <c r="T47" s="85"/>
      <c r="U47" s="183">
        <v>839</v>
      </c>
      <c r="V47" s="184">
        <v>320</v>
      </c>
      <c r="W47" s="184">
        <v>271</v>
      </c>
      <c r="X47" s="184">
        <v>207</v>
      </c>
      <c r="Y47" s="184">
        <v>319</v>
      </c>
      <c r="Z47" s="184">
        <v>41</v>
      </c>
      <c r="AA47" s="185">
        <v>278</v>
      </c>
      <c r="AB47" s="85"/>
      <c r="AC47" s="80">
        <v>4271</v>
      </c>
      <c r="AD47" s="81">
        <v>330</v>
      </c>
      <c r="AE47" s="82">
        <v>3941</v>
      </c>
      <c r="AF47" s="93"/>
      <c r="AG47" s="80">
        <v>1572</v>
      </c>
    </row>
    <row r="48" spans="2:33" ht="15" customHeight="1" x14ac:dyDescent="0.2">
      <c r="B48" s="77"/>
      <c r="C48" s="147"/>
      <c r="D48" s="147"/>
      <c r="E48" s="147"/>
      <c r="F48" s="147"/>
    </row>
    <row r="49" spans="1:16" s="41" customFormat="1" ht="12.75" x14ac:dyDescent="0.2">
      <c r="A49" s="36"/>
      <c r="B49" s="45"/>
      <c r="D49" s="24"/>
      <c r="L49" s="24"/>
      <c r="P49" s="89"/>
    </row>
    <row r="50" spans="1:16" s="41" customFormat="1" ht="12.75" x14ac:dyDescent="0.2">
      <c r="A50" s="36"/>
      <c r="B50" s="45"/>
      <c r="D50" s="24"/>
      <c r="L50" s="24"/>
      <c r="P50" s="89"/>
    </row>
    <row r="51" spans="1:16" s="41" customFormat="1" ht="12.75" x14ac:dyDescent="0.2">
      <c r="A51" s="36"/>
      <c r="B51" s="45"/>
      <c r="D51" s="24"/>
      <c r="L51" s="24"/>
      <c r="P51" s="89"/>
    </row>
    <row r="52" spans="1:16" s="41" customFormat="1" ht="11.25" x14ac:dyDescent="0.2">
      <c r="A52" s="36"/>
      <c r="B52" s="44"/>
      <c r="D52" s="24"/>
      <c r="L52" s="24"/>
      <c r="P52" s="89"/>
    </row>
    <row r="53" spans="1:16" s="41" customFormat="1" ht="12.75" x14ac:dyDescent="0.2">
      <c r="A53" s="36"/>
      <c r="B53" s="45"/>
      <c r="D53" s="24"/>
      <c r="L53" s="24"/>
      <c r="P53" s="89"/>
    </row>
  </sheetData>
  <mergeCells count="31">
    <mergeCell ref="C10:AG10"/>
    <mergeCell ref="C12:C16"/>
    <mergeCell ref="B8:I8"/>
    <mergeCell ref="E12:E16"/>
    <mergeCell ref="H13:H16"/>
    <mergeCell ref="G13:G16"/>
    <mergeCell ref="F13:F16"/>
    <mergeCell ref="Q12:Q16"/>
    <mergeCell ref="N12:O12"/>
    <mergeCell ref="M12:M16"/>
    <mergeCell ref="F12:K12"/>
    <mergeCell ref="X13:X16"/>
    <mergeCell ref="Y13:Y16"/>
    <mergeCell ref="Z13:AA14"/>
    <mergeCell ref="AD13:AD16"/>
    <mergeCell ref="AE13:AE16"/>
    <mergeCell ref="S11:AG11"/>
    <mergeCell ref="C11:Q11"/>
    <mergeCell ref="V12:AA12"/>
    <mergeCell ref="S12:S16"/>
    <mergeCell ref="U12:U16"/>
    <mergeCell ref="AC12:AC16"/>
    <mergeCell ref="AD12:AE12"/>
    <mergeCell ref="AG12:AG16"/>
    <mergeCell ref="V13:V16"/>
    <mergeCell ref="W13:W16"/>
    <mergeCell ref="I13:I16"/>
    <mergeCell ref="J13:K14"/>
    <mergeCell ref="N13:N16"/>
    <mergeCell ref="O13:O16"/>
    <mergeCell ref="C48:F48"/>
  </mergeCells>
  <printOptions horizontalCentered="1" verticalCentered="1"/>
  <pageMargins left="0.15748031496062992" right="0.15748031496062992" top="0.19685039370078741" bottom="0.15748031496062992" header="0.15748031496062992" footer="0.31496062992125984"/>
  <pageSetup paperSize="9" scale="85" orientation="portrait" horizontalDpi="4294967293" verticalDpi="0" r:id="rId1"/>
  <headerFooter>
    <oddHeader>&amp;CCENSOS 2011</oddHeader>
    <oddFooter>&amp;LIndivíduos Residentes&amp;CApuramento de dados à Freguesia (Base : BGRI)&amp;R&amp;P</oddFooter>
  </headerFooter>
  <colBreaks count="1" manualBreakCount="1">
    <brk id="2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3"/>
  <sheetViews>
    <sheetView showGridLines="0" showRowColHeaders="0" workbookViewId="0">
      <pane xSplit="2" topLeftCell="C1" activePane="topRight" state="frozen"/>
      <selection pane="topRight"/>
    </sheetView>
  </sheetViews>
  <sheetFormatPr defaultRowHeight="15" customHeight="1" x14ac:dyDescent="0.2"/>
  <cols>
    <col min="1" max="1" width="12" style="71" customWidth="1"/>
    <col min="2" max="2" width="42.7109375" style="71" customWidth="1"/>
    <col min="3" max="3" width="12.7109375" style="72" customWidth="1"/>
    <col min="4" max="7" width="10.7109375" style="72" customWidth="1"/>
    <col min="8" max="9" width="18.7109375" style="72" customWidth="1"/>
    <col min="10" max="10" width="0.28515625" style="83" customWidth="1"/>
    <col min="11" max="11" width="12.7109375" style="72" customWidth="1"/>
    <col min="12" max="13" width="18.7109375" style="72" customWidth="1"/>
    <col min="14" max="14" width="0.28515625" style="90" customWidth="1"/>
    <col min="15" max="15" width="18.7109375" style="72" customWidth="1"/>
    <col min="16" max="16" width="1.42578125" style="72" customWidth="1"/>
    <col min="17" max="17" width="12.7109375" style="72" customWidth="1"/>
    <col min="18" max="21" width="10.7109375" style="72" customWidth="1"/>
    <col min="22" max="22" width="11.42578125" style="72" customWidth="1"/>
    <col min="23" max="23" width="17.42578125" style="72" customWidth="1"/>
    <col min="24" max="24" width="0.28515625" style="72" customWidth="1"/>
    <col min="25" max="25" width="12.7109375" style="72" customWidth="1"/>
    <col min="26" max="27" width="18.7109375" style="72" customWidth="1"/>
    <col min="28" max="28" width="0.28515625" style="72" customWidth="1"/>
    <col min="29" max="29" width="18.7109375" style="72" customWidth="1"/>
    <col min="30" max="16384" width="9.140625" style="72"/>
  </cols>
  <sheetData>
    <row r="1" spans="1:29" s="41" customFormat="1" ht="12.75" x14ac:dyDescent="0.2">
      <c r="A1" s="36"/>
      <c r="B1" s="45"/>
      <c r="J1" s="24"/>
      <c r="N1" s="89"/>
    </row>
    <row r="2" spans="1:29" s="41" customFormat="1" ht="12.75" x14ac:dyDescent="0.2">
      <c r="A2" s="36"/>
      <c r="B2" s="45"/>
      <c r="C2" s="45"/>
      <c r="D2" s="45"/>
      <c r="J2" s="24"/>
      <c r="N2" s="89"/>
    </row>
    <row r="3" spans="1:29" s="41" customFormat="1" ht="12.75" x14ac:dyDescent="0.2">
      <c r="A3" s="36"/>
      <c r="B3" s="45"/>
      <c r="J3" s="24"/>
      <c r="N3" s="89"/>
    </row>
    <row r="4" spans="1:29" s="41" customFormat="1" ht="12.75" x14ac:dyDescent="0.2">
      <c r="A4" s="36"/>
      <c r="B4" s="45"/>
      <c r="J4" s="24"/>
      <c r="N4" s="89"/>
    </row>
    <row r="5" spans="1:29" s="41" customFormat="1" ht="12.75" x14ac:dyDescent="0.2">
      <c r="A5" s="36"/>
      <c r="B5" s="45"/>
      <c r="J5" s="24"/>
      <c r="N5" s="89"/>
    </row>
    <row r="6" spans="1:29" s="41" customFormat="1" ht="12" x14ac:dyDescent="0.2">
      <c r="A6" s="37" t="s">
        <v>21</v>
      </c>
      <c r="B6" s="27" t="s">
        <v>28</v>
      </c>
      <c r="J6" s="24"/>
      <c r="N6" s="89"/>
    </row>
    <row r="7" spans="1:29" s="41" customFormat="1" ht="12" x14ac:dyDescent="0.2">
      <c r="A7" s="37"/>
      <c r="B7" s="30" t="s">
        <v>110</v>
      </c>
      <c r="J7" s="24"/>
      <c r="N7" s="89"/>
    </row>
    <row r="8" spans="1:29" s="41" customFormat="1" ht="12.75" x14ac:dyDescent="0.2">
      <c r="A8" s="36"/>
      <c r="B8" s="45"/>
      <c r="C8" s="50"/>
      <c r="J8" s="24"/>
      <c r="N8" s="89"/>
    </row>
    <row r="9" spans="1:29" ht="12" x14ac:dyDescent="0.2"/>
    <row r="10" spans="1:29" ht="24.95" customHeight="1" x14ac:dyDescent="0.2">
      <c r="C10" s="148" t="s">
        <v>29</v>
      </c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</row>
    <row r="11" spans="1:29" ht="18" customHeight="1" x14ac:dyDescent="0.2">
      <c r="C11" s="220" t="s">
        <v>27</v>
      </c>
      <c r="D11" s="227"/>
      <c r="E11" s="227"/>
      <c r="F11" s="227"/>
      <c r="G11" s="227"/>
      <c r="H11" s="227"/>
      <c r="I11" s="227"/>
      <c r="J11" s="221"/>
      <c r="K11" s="221"/>
      <c r="L11" s="221"/>
      <c r="M11" s="221"/>
      <c r="N11" s="221"/>
      <c r="O11" s="221"/>
      <c r="P11" s="83"/>
      <c r="Q11" s="220" t="s">
        <v>111</v>
      </c>
      <c r="R11" s="221"/>
      <c r="S11" s="221"/>
      <c r="T11" s="221"/>
      <c r="U11" s="221"/>
      <c r="V11" s="221"/>
      <c r="W11" s="221"/>
      <c r="X11" s="221"/>
      <c r="Y11" s="221"/>
      <c r="Z11" s="221"/>
      <c r="AA11" s="221"/>
      <c r="AB11" s="221"/>
      <c r="AC11" s="221"/>
    </row>
    <row r="12" spans="1:29" ht="21" customHeight="1" x14ac:dyDescent="0.2">
      <c r="C12" s="166" t="s">
        <v>51</v>
      </c>
      <c r="D12" s="229" t="s">
        <v>52</v>
      </c>
      <c r="E12" s="230"/>
      <c r="F12" s="230"/>
      <c r="G12" s="230"/>
      <c r="H12" s="228"/>
      <c r="I12" s="228"/>
      <c r="J12" s="86"/>
      <c r="K12" s="166" t="s">
        <v>53</v>
      </c>
      <c r="L12" s="229" t="s">
        <v>52</v>
      </c>
      <c r="M12" s="230"/>
      <c r="N12" s="91"/>
      <c r="O12" s="152" t="s">
        <v>54</v>
      </c>
      <c r="P12" s="83"/>
      <c r="Q12" s="166" t="s">
        <v>51</v>
      </c>
      <c r="R12" s="229" t="s">
        <v>52</v>
      </c>
      <c r="S12" s="230"/>
      <c r="T12" s="230"/>
      <c r="U12" s="230"/>
      <c r="V12" s="230"/>
      <c r="W12" s="230"/>
      <c r="X12" s="86"/>
      <c r="Y12" s="166" t="s">
        <v>53</v>
      </c>
      <c r="Z12" s="229" t="s">
        <v>52</v>
      </c>
      <c r="AA12" s="230"/>
      <c r="AB12" s="91"/>
      <c r="AC12" s="152" t="s">
        <v>54</v>
      </c>
    </row>
    <row r="13" spans="1:29" ht="9" customHeight="1" x14ac:dyDescent="0.2">
      <c r="C13" s="166"/>
      <c r="D13" s="170" t="s">
        <v>55</v>
      </c>
      <c r="E13" s="171" t="s">
        <v>56</v>
      </c>
      <c r="F13" s="171" t="s">
        <v>57</v>
      </c>
      <c r="G13" s="172" t="s">
        <v>58</v>
      </c>
      <c r="H13" s="196" t="s">
        <v>52</v>
      </c>
      <c r="I13" s="197"/>
      <c r="J13" s="87"/>
      <c r="K13" s="166"/>
      <c r="L13" s="170" t="s">
        <v>59</v>
      </c>
      <c r="M13" s="172" t="s">
        <v>60</v>
      </c>
      <c r="N13" s="92"/>
      <c r="O13" s="152"/>
      <c r="P13" s="83"/>
      <c r="Q13" s="166"/>
      <c r="R13" s="170" t="s">
        <v>55</v>
      </c>
      <c r="S13" s="171" t="s">
        <v>56</v>
      </c>
      <c r="T13" s="171" t="s">
        <v>57</v>
      </c>
      <c r="U13" s="172" t="s">
        <v>58</v>
      </c>
      <c r="V13" s="196" t="s">
        <v>52</v>
      </c>
      <c r="W13" s="197"/>
      <c r="X13" s="87"/>
      <c r="Y13" s="166"/>
      <c r="Z13" s="170" t="s">
        <v>59</v>
      </c>
      <c r="AA13" s="172" t="s">
        <v>60</v>
      </c>
      <c r="AB13" s="92"/>
      <c r="AC13" s="152"/>
    </row>
    <row r="14" spans="1:29" ht="9" customHeight="1" x14ac:dyDescent="0.2">
      <c r="C14" s="166"/>
      <c r="D14" s="173"/>
      <c r="E14" s="169"/>
      <c r="F14" s="169"/>
      <c r="G14" s="174"/>
      <c r="H14" s="196"/>
      <c r="I14" s="197"/>
      <c r="J14" s="88"/>
      <c r="K14" s="166"/>
      <c r="L14" s="173"/>
      <c r="M14" s="174"/>
      <c r="N14" s="92"/>
      <c r="O14" s="152"/>
      <c r="P14" s="83"/>
      <c r="Q14" s="166"/>
      <c r="R14" s="173"/>
      <c r="S14" s="169"/>
      <c r="T14" s="169"/>
      <c r="U14" s="174"/>
      <c r="V14" s="196"/>
      <c r="W14" s="197"/>
      <c r="X14" s="88"/>
      <c r="Y14" s="166"/>
      <c r="Z14" s="173"/>
      <c r="AA14" s="174"/>
      <c r="AB14" s="92"/>
      <c r="AC14" s="152"/>
    </row>
    <row r="15" spans="1:29" ht="14.25" hidden="1" customHeight="1" x14ac:dyDescent="0.2">
      <c r="C15" s="166"/>
      <c r="D15" s="173"/>
      <c r="E15" s="169"/>
      <c r="F15" s="169"/>
      <c r="G15" s="174"/>
      <c r="I15" s="72" t="s">
        <v>63</v>
      </c>
      <c r="K15" s="166"/>
      <c r="L15" s="173"/>
      <c r="M15" s="174"/>
      <c r="O15" s="152"/>
      <c r="P15" s="83"/>
      <c r="Q15" s="166"/>
      <c r="R15" s="173"/>
      <c r="S15" s="169"/>
      <c r="T15" s="169"/>
      <c r="U15" s="174"/>
      <c r="W15" s="72" t="s">
        <v>63</v>
      </c>
      <c r="X15" s="83"/>
      <c r="Y15" s="166"/>
      <c r="Z15" s="173"/>
      <c r="AA15" s="174"/>
      <c r="AB15" s="90"/>
      <c r="AC15" s="152"/>
    </row>
    <row r="16" spans="1:29" ht="18" customHeight="1" x14ac:dyDescent="0.2">
      <c r="B16" s="168" t="s">
        <v>23</v>
      </c>
      <c r="C16" s="166"/>
      <c r="D16" s="173"/>
      <c r="E16" s="169"/>
      <c r="F16" s="169"/>
      <c r="G16" s="174"/>
      <c r="H16" s="192" t="s">
        <v>61</v>
      </c>
      <c r="I16" s="193" t="s">
        <v>62</v>
      </c>
      <c r="K16" s="166"/>
      <c r="L16" s="173"/>
      <c r="M16" s="174"/>
      <c r="O16" s="152"/>
      <c r="P16" s="83"/>
      <c r="Q16" s="166"/>
      <c r="R16" s="173"/>
      <c r="S16" s="169"/>
      <c r="T16" s="169"/>
      <c r="U16" s="174"/>
      <c r="V16" s="192" t="s">
        <v>61</v>
      </c>
      <c r="W16" s="193" t="s">
        <v>62</v>
      </c>
      <c r="X16" s="83"/>
      <c r="Y16" s="166"/>
      <c r="Z16" s="173"/>
      <c r="AA16" s="174"/>
      <c r="AB16" s="90"/>
      <c r="AC16" s="152"/>
    </row>
    <row r="17" spans="2:29" ht="15" customHeight="1" x14ac:dyDescent="0.2">
      <c r="B17" s="73" t="s">
        <v>0</v>
      </c>
      <c r="C17" s="199">
        <v>0.15931498434589625</v>
      </c>
      <c r="D17" s="200">
        <v>4.8824158839614787E-2</v>
      </c>
      <c r="E17" s="200">
        <v>5.3296278682677445E-2</v>
      </c>
      <c r="F17" s="200">
        <v>4.5931320096698765E-2</v>
      </c>
      <c r="G17" s="200">
        <v>6.8435382237546069E-2</v>
      </c>
      <c r="H17" s="200">
        <v>1.1263226726905244E-2</v>
      </c>
      <c r="I17" s="201">
        <v>5.7172155510640831E-2</v>
      </c>
      <c r="J17" s="105"/>
      <c r="K17" s="199">
        <v>0.61660365394523042</v>
      </c>
      <c r="L17" s="200">
        <v>5.8063448658502756E-2</v>
      </c>
      <c r="M17" s="201">
        <v>0.55854020528672765</v>
      </c>
      <c r="N17" s="99"/>
      <c r="O17" s="232">
        <v>0.16690920619823246</v>
      </c>
      <c r="P17" s="83"/>
      <c r="Q17" s="235">
        <v>0.15931498434589625</v>
      </c>
      <c r="R17" s="236">
        <v>4.8824158839614787E-2</v>
      </c>
      <c r="S17" s="236">
        <v>5.3296278682677445E-2</v>
      </c>
      <c r="T17" s="236">
        <v>4.5931320096698765E-2</v>
      </c>
      <c r="U17" s="236">
        <v>6.8435382237546069E-2</v>
      </c>
      <c r="V17" s="236">
        <v>1.1263226726905244E-2</v>
      </c>
      <c r="W17" s="237">
        <v>5.7172155510640831E-2</v>
      </c>
      <c r="X17" s="225"/>
      <c r="Y17" s="235">
        <v>0.61660365394523042</v>
      </c>
      <c r="Z17" s="236">
        <v>5.8063448658502756E-2</v>
      </c>
      <c r="AA17" s="237">
        <v>0.55854020528672765</v>
      </c>
      <c r="AB17" s="226"/>
      <c r="AC17" s="243">
        <v>0.16690920619823246</v>
      </c>
    </row>
    <row r="18" spans="2:29" ht="15" customHeight="1" x14ac:dyDescent="0.2">
      <c r="B18" s="75" t="s">
        <v>64</v>
      </c>
      <c r="C18" s="202">
        <v>0.1581314737565532</v>
      </c>
      <c r="D18" s="97">
        <v>4.8543614463455224E-2</v>
      </c>
      <c r="E18" s="97">
        <v>5.2901997541884446E-2</v>
      </c>
      <c r="F18" s="97">
        <v>4.5543071410799121E-2</v>
      </c>
      <c r="G18" s="97">
        <v>6.7697994372757517E-2</v>
      </c>
      <c r="H18" s="97">
        <v>1.1142790340414412E-2</v>
      </c>
      <c r="I18" s="203">
        <v>5.6555204032343098E-2</v>
      </c>
      <c r="J18" s="105"/>
      <c r="K18" s="202">
        <v>0.61548871196495458</v>
      </c>
      <c r="L18" s="97">
        <v>5.7432507056975515E-2</v>
      </c>
      <c r="M18" s="203">
        <v>0.55805620490797903</v>
      </c>
      <c r="N18" s="99"/>
      <c r="O18" s="233">
        <v>0.16982461024614914</v>
      </c>
      <c r="P18" s="83"/>
      <c r="Q18" s="238">
        <v>0.1581314737565532</v>
      </c>
      <c r="R18" s="224">
        <v>4.8543614463455224E-2</v>
      </c>
      <c r="S18" s="224">
        <v>5.2901997541884446E-2</v>
      </c>
      <c r="T18" s="224">
        <v>4.5543071410799121E-2</v>
      </c>
      <c r="U18" s="224">
        <v>6.7697994372757517E-2</v>
      </c>
      <c r="V18" s="224">
        <v>1.1142790340414412E-2</v>
      </c>
      <c r="W18" s="239">
        <v>5.6555204032343098E-2</v>
      </c>
      <c r="X18" s="225"/>
      <c r="Y18" s="238">
        <v>0.61548871196495458</v>
      </c>
      <c r="Z18" s="224">
        <v>5.7432507056975515E-2</v>
      </c>
      <c r="AA18" s="239">
        <v>0.55805620490797903</v>
      </c>
      <c r="AB18" s="226"/>
      <c r="AC18" s="244">
        <v>0.16982461024614914</v>
      </c>
    </row>
    <row r="19" spans="2:29" ht="15" customHeight="1" x14ac:dyDescent="0.2">
      <c r="B19" s="75" t="s">
        <v>65</v>
      </c>
      <c r="C19" s="202">
        <v>0.1675222256772603</v>
      </c>
      <c r="D19" s="97">
        <v>5.5244060976843333E-2</v>
      </c>
      <c r="E19" s="97">
        <v>5.6073519880414056E-2</v>
      </c>
      <c r="F19" s="97">
        <v>4.5474878334788194E-2</v>
      </c>
      <c r="G19" s="97">
        <v>6.5600683348256597E-2</v>
      </c>
      <c r="H19" s="97">
        <v>1.0729766485214726E-2</v>
      </c>
      <c r="I19" s="203">
        <v>5.4870916863041873E-2</v>
      </c>
      <c r="J19" s="105"/>
      <c r="K19" s="202">
        <v>0.61781425964985892</v>
      </c>
      <c r="L19" s="97">
        <v>5.6664706036617579E-2</v>
      </c>
      <c r="M19" s="203">
        <v>0.56114955361324137</v>
      </c>
      <c r="N19" s="99"/>
      <c r="O19" s="233">
        <v>0.15979259780983887</v>
      </c>
      <c r="P19" s="83"/>
      <c r="Q19" s="238">
        <v>0.1675222256772603</v>
      </c>
      <c r="R19" s="224">
        <v>5.5244060976843333E-2</v>
      </c>
      <c r="S19" s="224">
        <v>5.6073519880414056E-2</v>
      </c>
      <c r="T19" s="224">
        <v>4.5474878334788194E-2</v>
      </c>
      <c r="U19" s="224">
        <v>6.5600683348256597E-2</v>
      </c>
      <c r="V19" s="224">
        <v>1.0729766485214726E-2</v>
      </c>
      <c r="W19" s="239">
        <v>5.4870916863041873E-2</v>
      </c>
      <c r="X19" s="225"/>
      <c r="Y19" s="238">
        <v>0.61781425964985892</v>
      </c>
      <c r="Z19" s="224">
        <v>5.6664706036617579E-2</v>
      </c>
      <c r="AA19" s="239">
        <v>0.56114955361324137</v>
      </c>
      <c r="AB19" s="226"/>
      <c r="AC19" s="244">
        <v>0.15979259780983887</v>
      </c>
    </row>
    <row r="20" spans="2:29" ht="15" customHeight="1" x14ac:dyDescent="0.2">
      <c r="B20" s="75" t="s">
        <v>1</v>
      </c>
      <c r="C20" s="202">
        <v>0.16686365660492003</v>
      </c>
      <c r="D20" s="97">
        <v>5.5145391059708761E-2</v>
      </c>
      <c r="E20" s="97">
        <v>5.5798787263351961E-2</v>
      </c>
      <c r="F20" s="97">
        <v>4.5243525343033004E-2</v>
      </c>
      <c r="G20" s="97">
        <v>6.5869204230012107E-2</v>
      </c>
      <c r="H20" s="97">
        <v>1.06759529388263E-2</v>
      </c>
      <c r="I20" s="203">
        <v>5.519325129118581E-2</v>
      </c>
      <c r="J20" s="105"/>
      <c r="K20" s="202">
        <v>0.61936237686394791</v>
      </c>
      <c r="L20" s="97">
        <v>5.7323031591914535E-2</v>
      </c>
      <c r="M20" s="203">
        <v>0.56203934527203336</v>
      </c>
      <c r="N20" s="99"/>
      <c r="O20" s="233">
        <v>0.15858071523994624</v>
      </c>
      <c r="P20" s="83"/>
      <c r="Q20" s="238">
        <v>0.16686365660492003</v>
      </c>
      <c r="R20" s="224">
        <v>5.5145391059708761E-2</v>
      </c>
      <c r="S20" s="224">
        <v>5.5798787263351961E-2</v>
      </c>
      <c r="T20" s="224">
        <v>4.5243525343033004E-2</v>
      </c>
      <c r="U20" s="224">
        <v>6.5869204230012107E-2</v>
      </c>
      <c r="V20" s="224">
        <v>1.06759529388263E-2</v>
      </c>
      <c r="W20" s="239">
        <v>5.519325129118581E-2</v>
      </c>
      <c r="X20" s="225"/>
      <c r="Y20" s="238">
        <v>0.61936237686394791</v>
      </c>
      <c r="Z20" s="224">
        <v>5.7323031591914535E-2</v>
      </c>
      <c r="AA20" s="239">
        <v>0.56203934527203336</v>
      </c>
      <c r="AB20" s="226"/>
      <c r="AC20" s="244">
        <v>0.15858071523994624</v>
      </c>
    </row>
    <row r="21" spans="2:29" ht="15" customHeight="1" x14ac:dyDescent="0.2">
      <c r="B21" s="231" t="s">
        <v>33</v>
      </c>
      <c r="C21" s="202">
        <v>0.14347042738585905</v>
      </c>
      <c r="D21" s="97">
        <v>4.8522365809131274E-2</v>
      </c>
      <c r="E21" s="97">
        <v>4.7191020193403863E-2</v>
      </c>
      <c r="F21" s="97">
        <v>3.861300892081284E-2</v>
      </c>
      <c r="G21" s="97">
        <v>5.8638998062772549E-2</v>
      </c>
      <c r="H21" s="97">
        <v>9.1440324625110606E-3</v>
      </c>
      <c r="I21" s="203">
        <v>4.9494965600261488E-2</v>
      </c>
      <c r="J21" s="105"/>
      <c r="K21" s="202">
        <v>0.61082854341223081</v>
      </c>
      <c r="L21" s="97">
        <v>5.8049060484546028E-2</v>
      </c>
      <c r="M21" s="203">
        <v>0.55277948292768486</v>
      </c>
      <c r="N21" s="99"/>
      <c r="O21" s="233">
        <v>0.19620606360164863</v>
      </c>
      <c r="P21" s="83"/>
      <c r="Q21" s="238">
        <v>0.14347042738585905</v>
      </c>
      <c r="R21" s="224">
        <v>4.8522365809131274E-2</v>
      </c>
      <c r="S21" s="224">
        <v>4.7191020193403863E-2</v>
      </c>
      <c r="T21" s="224">
        <v>3.861300892081284E-2</v>
      </c>
      <c r="U21" s="224">
        <v>5.8638998062772549E-2</v>
      </c>
      <c r="V21" s="224">
        <v>9.1440324625110606E-3</v>
      </c>
      <c r="W21" s="239">
        <v>4.9494965600261488E-2</v>
      </c>
      <c r="X21" s="225"/>
      <c r="Y21" s="238">
        <v>0.61082854341223081</v>
      </c>
      <c r="Z21" s="224">
        <v>5.8049060484546028E-2</v>
      </c>
      <c r="AA21" s="239">
        <v>0.55277948292768486</v>
      </c>
      <c r="AB21" s="226"/>
      <c r="AC21" s="244">
        <v>0.19620606360164863</v>
      </c>
    </row>
    <row r="22" spans="2:29" ht="15" customHeight="1" x14ac:dyDescent="0.2">
      <c r="B22" s="231" t="s">
        <v>34</v>
      </c>
      <c r="C22" s="202">
        <v>0.14465302062693897</v>
      </c>
      <c r="D22" s="97">
        <v>4.9037330575707104E-2</v>
      </c>
      <c r="E22" s="97">
        <v>4.7734825819591251E-2</v>
      </c>
      <c r="F22" s="97">
        <v>3.8747543002391874E-2</v>
      </c>
      <c r="G22" s="97">
        <v>5.8446940692616772E-2</v>
      </c>
      <c r="H22" s="97">
        <v>9.1333212292487309E-3</v>
      </c>
      <c r="I22" s="203">
        <v>4.9313619463368041E-2</v>
      </c>
      <c r="J22" s="105"/>
      <c r="K22" s="202">
        <v>0.61141546744132813</v>
      </c>
      <c r="L22" s="97">
        <v>5.776016545757387E-2</v>
      </c>
      <c r="M22" s="203">
        <v>0.55365530198375423</v>
      </c>
      <c r="N22" s="99"/>
      <c r="O22" s="233">
        <v>0.19461789246836492</v>
      </c>
      <c r="P22" s="83"/>
      <c r="Q22" s="238">
        <v>0.14465302062693897</v>
      </c>
      <c r="R22" s="224">
        <v>4.9037330575707104E-2</v>
      </c>
      <c r="S22" s="224">
        <v>4.7734825819591251E-2</v>
      </c>
      <c r="T22" s="224">
        <v>3.8747543002391874E-2</v>
      </c>
      <c r="U22" s="224">
        <v>5.8446940692616772E-2</v>
      </c>
      <c r="V22" s="224">
        <v>9.1333212292487309E-3</v>
      </c>
      <c r="W22" s="239">
        <v>4.9313619463368041E-2</v>
      </c>
      <c r="X22" s="225"/>
      <c r="Y22" s="238">
        <v>0.61141546744132813</v>
      </c>
      <c r="Z22" s="224">
        <v>5.776016545757387E-2</v>
      </c>
      <c r="AA22" s="239">
        <v>0.55365530198375423</v>
      </c>
      <c r="AB22" s="226"/>
      <c r="AC22" s="244">
        <v>0.19461789246836492</v>
      </c>
    </row>
    <row r="23" spans="2:29" ht="15" customHeight="1" x14ac:dyDescent="0.2">
      <c r="B23" s="231" t="s">
        <v>35</v>
      </c>
      <c r="C23" s="204">
        <v>0.2640901771336554</v>
      </c>
      <c r="D23" s="205">
        <v>0.10104669887278583</v>
      </c>
      <c r="E23" s="205">
        <v>0.10265700483091787</v>
      </c>
      <c r="F23" s="205">
        <v>5.2334943639291469E-2</v>
      </c>
      <c r="G23" s="205">
        <v>3.9049919484702093E-2</v>
      </c>
      <c r="H23" s="205">
        <v>8.0515297906602248E-3</v>
      </c>
      <c r="I23" s="206">
        <v>3.0998389694041867E-2</v>
      </c>
      <c r="J23" s="105"/>
      <c r="K23" s="204">
        <v>0.67069243156199676</v>
      </c>
      <c r="L23" s="205">
        <v>2.8582930756843799E-2</v>
      </c>
      <c r="M23" s="206">
        <v>0.64210950080515294</v>
      </c>
      <c r="N23" s="99"/>
      <c r="O23" s="234">
        <v>3.4219001610305957E-2</v>
      </c>
      <c r="P23" s="83"/>
      <c r="Q23" s="240">
        <v>0.2640901771336554</v>
      </c>
      <c r="R23" s="241">
        <v>0.10104669887278583</v>
      </c>
      <c r="S23" s="241">
        <v>0.10265700483091787</v>
      </c>
      <c r="T23" s="241">
        <v>5.2334943639291469E-2</v>
      </c>
      <c r="U23" s="241">
        <v>3.9049919484702093E-2</v>
      </c>
      <c r="V23" s="241">
        <v>8.0515297906602248E-3</v>
      </c>
      <c r="W23" s="242">
        <v>3.0998389694041867E-2</v>
      </c>
      <c r="X23" s="225"/>
      <c r="Y23" s="240">
        <v>0.67069243156199676</v>
      </c>
      <c r="Z23" s="241">
        <v>2.8582930756843799E-2</v>
      </c>
      <c r="AA23" s="242">
        <v>0.64210950080515294</v>
      </c>
      <c r="AB23" s="226"/>
      <c r="AC23" s="245">
        <v>3.4219001610305957E-2</v>
      </c>
    </row>
    <row r="24" spans="2:29" ht="15" customHeight="1" x14ac:dyDescent="0.2">
      <c r="B24" s="76" t="s">
        <v>2</v>
      </c>
      <c r="C24" s="199">
        <v>0.13775224215246637</v>
      </c>
      <c r="D24" s="200">
        <v>4.5964125560538117E-2</v>
      </c>
      <c r="E24" s="200">
        <v>4.4843049327354258E-2</v>
      </c>
      <c r="F24" s="200">
        <v>3.9377802690582962E-2</v>
      </c>
      <c r="G24" s="200">
        <v>5.0028026905829595E-2</v>
      </c>
      <c r="H24" s="200">
        <v>7.5672645739910315E-3</v>
      </c>
      <c r="I24" s="201">
        <v>4.2460762331838563E-2</v>
      </c>
      <c r="J24" s="105"/>
      <c r="K24" s="199">
        <v>0.56824551569506732</v>
      </c>
      <c r="L24" s="200">
        <v>5.184977578475336E-2</v>
      </c>
      <c r="M24" s="201">
        <v>0.51639573991031396</v>
      </c>
      <c r="N24" s="99"/>
      <c r="O24" s="232">
        <v>0.2515414798206278</v>
      </c>
      <c r="P24" s="83"/>
      <c r="Q24" s="238">
        <v>0.13775224215246637</v>
      </c>
      <c r="R24" s="224">
        <v>4.5964125560538117E-2</v>
      </c>
      <c r="S24" s="224">
        <v>4.4843049327354258E-2</v>
      </c>
      <c r="T24" s="224">
        <v>3.9377802690582962E-2</v>
      </c>
      <c r="U24" s="224">
        <v>5.0028026905829595E-2</v>
      </c>
      <c r="V24" s="224">
        <v>7.5672645739910315E-3</v>
      </c>
      <c r="W24" s="239">
        <v>4.2460762331838563E-2</v>
      </c>
      <c r="X24" s="225"/>
      <c r="Y24" s="235">
        <v>0.56824551569506732</v>
      </c>
      <c r="Z24" s="236">
        <v>5.184977578475336E-2</v>
      </c>
      <c r="AA24" s="237">
        <v>0.51639573991031396</v>
      </c>
      <c r="AB24" s="226"/>
      <c r="AC24" s="243">
        <v>0.2515414798206278</v>
      </c>
    </row>
    <row r="25" spans="2:29" ht="15" customHeight="1" x14ac:dyDescent="0.2">
      <c r="B25" s="76" t="s">
        <v>3</v>
      </c>
      <c r="C25" s="202">
        <v>0.13351455068755996</v>
      </c>
      <c r="D25" s="97">
        <v>4.940837863767189E-2</v>
      </c>
      <c r="E25" s="97">
        <v>4.0773904700991369E-2</v>
      </c>
      <c r="F25" s="97">
        <v>3.4697793412216182E-2</v>
      </c>
      <c r="G25" s="97">
        <v>5.2126638951071315E-2</v>
      </c>
      <c r="H25" s="97">
        <v>8.634473936680525E-3</v>
      </c>
      <c r="I25" s="203">
        <v>4.3492165014390786E-2</v>
      </c>
      <c r="J25" s="105"/>
      <c r="K25" s="202">
        <v>0.58314678605692361</v>
      </c>
      <c r="L25" s="97">
        <v>4.9568276303165973E-2</v>
      </c>
      <c r="M25" s="203">
        <v>0.53357850975375765</v>
      </c>
      <c r="N25" s="99"/>
      <c r="O25" s="233">
        <v>0.23984649824112567</v>
      </c>
      <c r="P25" s="83"/>
      <c r="Q25" s="238">
        <v>0.13351455068755996</v>
      </c>
      <c r="R25" s="224">
        <v>4.940837863767189E-2</v>
      </c>
      <c r="S25" s="224">
        <v>4.0773904700991369E-2</v>
      </c>
      <c r="T25" s="224">
        <v>3.4697793412216182E-2</v>
      </c>
      <c r="U25" s="224">
        <v>5.2126638951071315E-2</v>
      </c>
      <c r="V25" s="224">
        <v>8.634473936680525E-3</v>
      </c>
      <c r="W25" s="239">
        <v>4.3492165014390786E-2</v>
      </c>
      <c r="X25" s="225"/>
      <c r="Y25" s="238">
        <v>0.58314678605692361</v>
      </c>
      <c r="Z25" s="224">
        <v>4.9568276303165973E-2</v>
      </c>
      <c r="AA25" s="239">
        <v>0.53357850975375765</v>
      </c>
      <c r="AB25" s="226"/>
      <c r="AC25" s="244">
        <v>0.23984649824112567</v>
      </c>
    </row>
    <row r="26" spans="2:29" ht="15" customHeight="1" x14ac:dyDescent="0.2">
      <c r="B26" s="76" t="s">
        <v>4</v>
      </c>
      <c r="C26" s="202">
        <v>0.1425596093076702</v>
      </c>
      <c r="D26" s="97">
        <v>4.8477449008905486E-2</v>
      </c>
      <c r="E26" s="97">
        <v>4.6681987934501581E-2</v>
      </c>
      <c r="F26" s="97">
        <v>3.9500143636885955E-2</v>
      </c>
      <c r="G26" s="97">
        <v>5.6449296179258833E-2</v>
      </c>
      <c r="H26" s="97">
        <v>7.9000287273771896E-3</v>
      </c>
      <c r="I26" s="203">
        <v>4.8549267451881643E-2</v>
      </c>
      <c r="J26" s="105"/>
      <c r="K26" s="202">
        <v>0.58216029876472275</v>
      </c>
      <c r="L26" s="97">
        <v>5.7598391266877332E-2</v>
      </c>
      <c r="M26" s="203">
        <v>0.52456190749784548</v>
      </c>
      <c r="N26" s="99"/>
      <c r="O26" s="233">
        <v>0.22673082447572537</v>
      </c>
      <c r="P26" s="83"/>
      <c r="Q26" s="238">
        <v>0.1425596093076702</v>
      </c>
      <c r="R26" s="224">
        <v>4.8477449008905486E-2</v>
      </c>
      <c r="S26" s="224">
        <v>4.6681987934501581E-2</v>
      </c>
      <c r="T26" s="224">
        <v>3.9500143636885955E-2</v>
      </c>
      <c r="U26" s="224">
        <v>5.6449296179258833E-2</v>
      </c>
      <c r="V26" s="224">
        <v>7.9000287273771896E-3</v>
      </c>
      <c r="W26" s="239">
        <v>4.8549267451881643E-2</v>
      </c>
      <c r="X26" s="225"/>
      <c r="Y26" s="238">
        <v>0.58216029876472275</v>
      </c>
      <c r="Z26" s="224">
        <v>5.7598391266877332E-2</v>
      </c>
      <c r="AA26" s="239">
        <v>0.52456190749784548</v>
      </c>
      <c r="AB26" s="226"/>
      <c r="AC26" s="244">
        <v>0.22673082447572537</v>
      </c>
    </row>
    <row r="27" spans="2:29" ht="15" customHeight="1" x14ac:dyDescent="0.2">
      <c r="B27" s="76" t="s">
        <v>36</v>
      </c>
      <c r="C27" s="202">
        <v>0.14106160924699809</v>
      </c>
      <c r="D27" s="97">
        <v>4.7693861519470318E-2</v>
      </c>
      <c r="E27" s="97">
        <v>4.746941981820222E-2</v>
      </c>
      <c r="F27" s="97">
        <v>3.5574009650993152E-2</v>
      </c>
      <c r="G27" s="97">
        <v>6.2058130400628436E-2</v>
      </c>
      <c r="H27" s="97">
        <v>1.0324318258332398E-2</v>
      </c>
      <c r="I27" s="203">
        <v>5.173381214229604E-2</v>
      </c>
      <c r="J27" s="105"/>
      <c r="K27" s="202">
        <v>0.60924699809224558</v>
      </c>
      <c r="L27" s="97">
        <v>6.5536976770283917E-2</v>
      </c>
      <c r="M27" s="203">
        <v>0.54371002132196167</v>
      </c>
      <c r="N27" s="99"/>
      <c r="O27" s="233">
        <v>0.19795758051846032</v>
      </c>
      <c r="P27" s="83"/>
      <c r="Q27" s="238">
        <v>0.14106160924699809</v>
      </c>
      <c r="R27" s="224">
        <v>4.7693861519470318E-2</v>
      </c>
      <c r="S27" s="224">
        <v>4.746941981820222E-2</v>
      </c>
      <c r="T27" s="224">
        <v>3.5574009650993152E-2</v>
      </c>
      <c r="U27" s="224">
        <v>6.2058130400628436E-2</v>
      </c>
      <c r="V27" s="224">
        <v>1.0324318258332398E-2</v>
      </c>
      <c r="W27" s="239">
        <v>5.173381214229604E-2</v>
      </c>
      <c r="X27" s="225"/>
      <c r="Y27" s="238">
        <v>0.60924699809224558</v>
      </c>
      <c r="Z27" s="224">
        <v>6.5536976770283917E-2</v>
      </c>
      <c r="AA27" s="239">
        <v>0.54371002132196167</v>
      </c>
      <c r="AB27" s="226"/>
      <c r="AC27" s="244">
        <v>0.19795758051846032</v>
      </c>
    </row>
    <row r="28" spans="2:29" ht="15" customHeight="1" x14ac:dyDescent="0.2">
      <c r="B28" s="76" t="s">
        <v>37</v>
      </c>
      <c r="C28" s="202">
        <v>0.11702127659574468</v>
      </c>
      <c r="D28" s="97">
        <v>4.3848881614839061E-2</v>
      </c>
      <c r="E28" s="97">
        <v>3.7779596290234585E-2</v>
      </c>
      <c r="F28" s="97">
        <v>2.8027823240589198E-2</v>
      </c>
      <c r="G28" s="97">
        <v>4.8690671031096561E-2</v>
      </c>
      <c r="H28" s="97">
        <v>7.3649754500818331E-3</v>
      </c>
      <c r="I28" s="203">
        <v>4.1325695581014732E-2</v>
      </c>
      <c r="J28" s="105"/>
      <c r="K28" s="202">
        <v>0.64668576104746323</v>
      </c>
      <c r="L28" s="97">
        <v>6.0692853246044738E-2</v>
      </c>
      <c r="M28" s="203">
        <v>0.58599290780141844</v>
      </c>
      <c r="N28" s="99"/>
      <c r="O28" s="233">
        <v>0.19496726677577741</v>
      </c>
      <c r="P28" s="83"/>
      <c r="Q28" s="238">
        <v>0.11702127659574468</v>
      </c>
      <c r="R28" s="224">
        <v>4.3848881614839061E-2</v>
      </c>
      <c r="S28" s="224">
        <v>3.7779596290234585E-2</v>
      </c>
      <c r="T28" s="224">
        <v>2.8027823240589198E-2</v>
      </c>
      <c r="U28" s="224">
        <v>4.8690671031096561E-2</v>
      </c>
      <c r="V28" s="224">
        <v>7.3649754500818331E-3</v>
      </c>
      <c r="W28" s="239">
        <v>4.1325695581014732E-2</v>
      </c>
      <c r="X28" s="225"/>
      <c r="Y28" s="238">
        <v>0.64668576104746323</v>
      </c>
      <c r="Z28" s="224">
        <v>6.0692853246044738E-2</v>
      </c>
      <c r="AA28" s="239">
        <v>0.58599290780141844</v>
      </c>
      <c r="AB28" s="226"/>
      <c r="AC28" s="244">
        <v>0.19496726677577741</v>
      </c>
    </row>
    <row r="29" spans="2:29" ht="15" customHeight="1" x14ac:dyDescent="0.2">
      <c r="B29" s="76" t="s">
        <v>38</v>
      </c>
      <c r="C29" s="202">
        <v>0.13606437454279444</v>
      </c>
      <c r="D29" s="97">
        <v>3.8875535583655557E-2</v>
      </c>
      <c r="E29" s="97">
        <v>4.4727766746786496E-2</v>
      </c>
      <c r="F29" s="97">
        <v>4.2219667676873233E-2</v>
      </c>
      <c r="G29" s="97">
        <v>6.4270038666527321E-2</v>
      </c>
      <c r="H29" s="97">
        <v>1.0241404535479151E-2</v>
      </c>
      <c r="I29" s="203">
        <v>5.4028634131048178E-2</v>
      </c>
      <c r="J29" s="105"/>
      <c r="K29" s="202">
        <v>0.60486989236074828</v>
      </c>
      <c r="L29" s="97">
        <v>6.2806980875744586E-2</v>
      </c>
      <c r="M29" s="203">
        <v>0.54206291148500363</v>
      </c>
      <c r="N29" s="99"/>
      <c r="O29" s="233">
        <v>0.20503709896540914</v>
      </c>
      <c r="P29" s="83"/>
      <c r="Q29" s="238">
        <v>0.13606437454279444</v>
      </c>
      <c r="R29" s="224">
        <v>3.8875535583655557E-2</v>
      </c>
      <c r="S29" s="224">
        <v>4.4727766746786496E-2</v>
      </c>
      <c r="T29" s="224">
        <v>4.2219667676873233E-2</v>
      </c>
      <c r="U29" s="224">
        <v>6.4270038666527321E-2</v>
      </c>
      <c r="V29" s="224">
        <v>1.0241404535479151E-2</v>
      </c>
      <c r="W29" s="239">
        <v>5.4028634131048178E-2</v>
      </c>
      <c r="X29" s="225"/>
      <c r="Y29" s="238">
        <v>0.60486989236074828</v>
      </c>
      <c r="Z29" s="224">
        <v>6.2806980875744586E-2</v>
      </c>
      <c r="AA29" s="239">
        <v>0.54206291148500363</v>
      </c>
      <c r="AB29" s="226"/>
      <c r="AC29" s="244">
        <v>0.20503709896540914</v>
      </c>
    </row>
    <row r="30" spans="2:29" ht="15" customHeight="1" x14ac:dyDescent="0.2">
      <c r="B30" s="76" t="s">
        <v>5</v>
      </c>
      <c r="C30" s="202">
        <v>0.13379684585382398</v>
      </c>
      <c r="D30" s="97">
        <v>4.816008139732067E-2</v>
      </c>
      <c r="E30" s="97">
        <v>4.5446837374936405E-2</v>
      </c>
      <c r="F30" s="97">
        <v>3.0354417500423943E-2</v>
      </c>
      <c r="G30" s="97">
        <v>4.9855858911310835E-2</v>
      </c>
      <c r="H30" s="97">
        <v>9.8355095811429542E-3</v>
      </c>
      <c r="I30" s="203">
        <v>4.0020349330167883E-2</v>
      </c>
      <c r="J30" s="105"/>
      <c r="K30" s="202">
        <v>0.60234017296930642</v>
      </c>
      <c r="L30" s="97">
        <v>5.4264880447685265E-2</v>
      </c>
      <c r="M30" s="203">
        <v>0.54807529252162113</v>
      </c>
      <c r="N30" s="99"/>
      <c r="O30" s="233">
        <v>0.22384263184670172</v>
      </c>
      <c r="P30" s="83"/>
      <c r="Q30" s="238">
        <v>0.13379684585382398</v>
      </c>
      <c r="R30" s="224">
        <v>4.816008139732067E-2</v>
      </c>
      <c r="S30" s="224">
        <v>4.5446837374936405E-2</v>
      </c>
      <c r="T30" s="224">
        <v>3.0354417500423943E-2</v>
      </c>
      <c r="U30" s="224">
        <v>4.9855858911310835E-2</v>
      </c>
      <c r="V30" s="224">
        <v>9.8355095811429542E-3</v>
      </c>
      <c r="W30" s="239">
        <v>4.0020349330167883E-2</v>
      </c>
      <c r="X30" s="225"/>
      <c r="Y30" s="238">
        <v>0.60234017296930642</v>
      </c>
      <c r="Z30" s="224">
        <v>5.4264880447685265E-2</v>
      </c>
      <c r="AA30" s="239">
        <v>0.54807529252162113</v>
      </c>
      <c r="AB30" s="226"/>
      <c r="AC30" s="244">
        <v>0.22384263184670172</v>
      </c>
    </row>
    <row r="31" spans="2:29" ht="15" customHeight="1" x14ac:dyDescent="0.2">
      <c r="B31" s="76" t="s">
        <v>39</v>
      </c>
      <c r="C31" s="202">
        <v>0.17088438998401706</v>
      </c>
      <c r="D31" s="97">
        <v>5.3542887586574321E-2</v>
      </c>
      <c r="E31" s="97">
        <v>5.700586041555674E-2</v>
      </c>
      <c r="F31" s="97">
        <v>4.9147575919019713E-2</v>
      </c>
      <c r="G31" s="97">
        <v>6.1134789557805005E-2</v>
      </c>
      <c r="H31" s="97">
        <v>1.1188066062866276E-2</v>
      </c>
      <c r="I31" s="203">
        <v>4.9946723494938734E-2</v>
      </c>
      <c r="J31" s="105"/>
      <c r="K31" s="202">
        <v>0.55154501864677674</v>
      </c>
      <c r="L31" s="97">
        <v>4.7016515716568993E-2</v>
      </c>
      <c r="M31" s="203">
        <v>0.50452850293020779</v>
      </c>
      <c r="N31" s="99"/>
      <c r="O31" s="233">
        <v>0.22762386787426744</v>
      </c>
      <c r="P31" s="83"/>
      <c r="Q31" s="238">
        <v>0.17088438998401706</v>
      </c>
      <c r="R31" s="224">
        <v>5.3542887586574321E-2</v>
      </c>
      <c r="S31" s="224">
        <v>5.700586041555674E-2</v>
      </c>
      <c r="T31" s="224">
        <v>4.9147575919019713E-2</v>
      </c>
      <c r="U31" s="224">
        <v>6.1134789557805005E-2</v>
      </c>
      <c r="V31" s="224">
        <v>1.1188066062866276E-2</v>
      </c>
      <c r="W31" s="239">
        <v>4.9946723494938734E-2</v>
      </c>
      <c r="X31" s="225"/>
      <c r="Y31" s="238">
        <v>0.55154501864677674</v>
      </c>
      <c r="Z31" s="224">
        <v>4.7016515716568993E-2</v>
      </c>
      <c r="AA31" s="239">
        <v>0.50452850293020779</v>
      </c>
      <c r="AB31" s="226"/>
      <c r="AC31" s="244">
        <v>0.22762386787426744</v>
      </c>
    </row>
    <row r="32" spans="2:29" ht="15" customHeight="1" x14ac:dyDescent="0.2">
      <c r="B32" s="76" t="s">
        <v>6</v>
      </c>
      <c r="C32" s="202">
        <v>0.12700712302305928</v>
      </c>
      <c r="D32" s="97">
        <v>4.4367982614994569E-2</v>
      </c>
      <c r="E32" s="97">
        <v>3.9236991428226488E-2</v>
      </c>
      <c r="F32" s="97">
        <v>3.51925630810093E-2</v>
      </c>
      <c r="G32" s="97">
        <v>5.4629964988530726E-2</v>
      </c>
      <c r="H32" s="97">
        <v>8.2095858988289264E-3</v>
      </c>
      <c r="I32" s="203">
        <v>4.6420379089701799E-2</v>
      </c>
      <c r="J32" s="105"/>
      <c r="K32" s="202">
        <v>0.57086804297959681</v>
      </c>
      <c r="L32" s="97">
        <v>5.5716527828081612E-2</v>
      </c>
      <c r="M32" s="203">
        <v>0.51515151515151514</v>
      </c>
      <c r="N32" s="99"/>
      <c r="O32" s="233">
        <v>0.25570445490764215</v>
      </c>
      <c r="P32" s="83"/>
      <c r="Q32" s="238">
        <v>0.12700712302305928</v>
      </c>
      <c r="R32" s="224">
        <v>4.4367982614994569E-2</v>
      </c>
      <c r="S32" s="224">
        <v>3.9236991428226488E-2</v>
      </c>
      <c r="T32" s="224">
        <v>3.51925630810093E-2</v>
      </c>
      <c r="U32" s="224">
        <v>5.4629964988530726E-2</v>
      </c>
      <c r="V32" s="224">
        <v>8.2095858988289264E-3</v>
      </c>
      <c r="W32" s="239">
        <v>4.6420379089701799E-2</v>
      </c>
      <c r="X32" s="225"/>
      <c r="Y32" s="238">
        <v>0.57086804297959681</v>
      </c>
      <c r="Z32" s="224">
        <v>5.5716527828081612E-2</v>
      </c>
      <c r="AA32" s="239">
        <v>0.51515151515151514</v>
      </c>
      <c r="AB32" s="226"/>
      <c r="AC32" s="244">
        <v>0.25570445490764215</v>
      </c>
    </row>
    <row r="33" spans="2:29" ht="15" customHeight="1" x14ac:dyDescent="0.2">
      <c r="B33" s="76" t="s">
        <v>40</v>
      </c>
      <c r="C33" s="202">
        <v>0.14624301386876423</v>
      </c>
      <c r="D33" s="97">
        <v>4.7919685365348789E-2</v>
      </c>
      <c r="E33" s="97">
        <v>4.8644173049058166E-2</v>
      </c>
      <c r="F33" s="97">
        <v>3.984682260401573E-2</v>
      </c>
      <c r="G33" s="97">
        <v>5.7338025253570686E-2</v>
      </c>
      <c r="H33" s="97">
        <v>9.8323328503415446E-3</v>
      </c>
      <c r="I33" s="203">
        <v>4.7505692403229147E-2</v>
      </c>
      <c r="J33" s="105"/>
      <c r="K33" s="202">
        <v>0.58486855723452702</v>
      </c>
      <c r="L33" s="97">
        <v>5.3715586835023803E-2</v>
      </c>
      <c r="M33" s="203">
        <v>0.53115297039950315</v>
      </c>
      <c r="N33" s="99"/>
      <c r="O33" s="233">
        <v>0.22138273649347961</v>
      </c>
      <c r="P33" s="83"/>
      <c r="Q33" s="238">
        <v>0.14624301386876423</v>
      </c>
      <c r="R33" s="224">
        <v>4.7919685365348789E-2</v>
      </c>
      <c r="S33" s="224">
        <v>4.8644173049058166E-2</v>
      </c>
      <c r="T33" s="224">
        <v>3.984682260401573E-2</v>
      </c>
      <c r="U33" s="224">
        <v>5.7338025253570686E-2</v>
      </c>
      <c r="V33" s="224">
        <v>9.8323328503415446E-3</v>
      </c>
      <c r="W33" s="239">
        <v>4.7505692403229147E-2</v>
      </c>
      <c r="X33" s="225"/>
      <c r="Y33" s="238">
        <v>0.58486855723452702</v>
      </c>
      <c r="Z33" s="224">
        <v>5.3715586835023803E-2</v>
      </c>
      <c r="AA33" s="239">
        <v>0.53115297039950315</v>
      </c>
      <c r="AB33" s="226"/>
      <c r="AC33" s="244">
        <v>0.22138273649347961</v>
      </c>
    </row>
    <row r="34" spans="2:29" ht="15" customHeight="1" x14ac:dyDescent="0.2">
      <c r="B34" s="76" t="s">
        <v>7</v>
      </c>
      <c r="C34" s="202">
        <v>0.12533476164970542</v>
      </c>
      <c r="D34" s="97">
        <v>4.1912158543117299E-2</v>
      </c>
      <c r="E34" s="97">
        <v>3.9903588644884844E-2</v>
      </c>
      <c r="F34" s="97">
        <v>3.4145688269951797E-2</v>
      </c>
      <c r="G34" s="97">
        <v>6.3069094804499196E-2</v>
      </c>
      <c r="H34" s="97">
        <v>9.3733261917514736E-3</v>
      </c>
      <c r="I34" s="203">
        <v>5.3695768612747725E-2</v>
      </c>
      <c r="J34" s="105"/>
      <c r="K34" s="202">
        <v>0.6324317086234601</v>
      </c>
      <c r="L34" s="97">
        <v>5.9319764327798605E-2</v>
      </c>
      <c r="M34" s="203">
        <v>0.57311194429566148</v>
      </c>
      <c r="N34" s="99"/>
      <c r="O34" s="233">
        <v>0.18853776111408677</v>
      </c>
      <c r="P34" s="83"/>
      <c r="Q34" s="238">
        <v>0.12533476164970542</v>
      </c>
      <c r="R34" s="224">
        <v>4.1912158543117299E-2</v>
      </c>
      <c r="S34" s="224">
        <v>3.9903588644884844E-2</v>
      </c>
      <c r="T34" s="224">
        <v>3.4145688269951797E-2</v>
      </c>
      <c r="U34" s="224">
        <v>6.3069094804499196E-2</v>
      </c>
      <c r="V34" s="224">
        <v>9.3733261917514736E-3</v>
      </c>
      <c r="W34" s="239">
        <v>5.3695768612747725E-2</v>
      </c>
      <c r="X34" s="225"/>
      <c r="Y34" s="238">
        <v>0.6324317086234601</v>
      </c>
      <c r="Z34" s="224">
        <v>5.9319764327798605E-2</v>
      </c>
      <c r="AA34" s="239">
        <v>0.57311194429566148</v>
      </c>
      <c r="AB34" s="226"/>
      <c r="AC34" s="244">
        <v>0.18853776111408677</v>
      </c>
    </row>
    <row r="35" spans="2:29" ht="15" customHeight="1" x14ac:dyDescent="0.2">
      <c r="B35" s="76" t="s">
        <v>8</v>
      </c>
      <c r="C35" s="202">
        <v>0.1681721869075499</v>
      </c>
      <c r="D35" s="97">
        <v>5.5536968885915021E-2</v>
      </c>
      <c r="E35" s="97">
        <v>5.2748968439834953E-2</v>
      </c>
      <c r="F35" s="97">
        <v>4.9514887922382067E-2</v>
      </c>
      <c r="G35" s="97">
        <v>6.7135050741608124E-2</v>
      </c>
      <c r="H35" s="97">
        <v>1.0371361659417865E-2</v>
      </c>
      <c r="I35" s="203">
        <v>5.6763689082190254E-2</v>
      </c>
      <c r="J35" s="105"/>
      <c r="K35" s="202">
        <v>0.63722538195606115</v>
      </c>
      <c r="L35" s="97">
        <v>6.9476971116315372E-2</v>
      </c>
      <c r="M35" s="203">
        <v>0.5677484108397457</v>
      </c>
      <c r="N35" s="99"/>
      <c r="O35" s="233">
        <v>0.13783874205419872</v>
      </c>
      <c r="P35" s="83"/>
      <c r="Q35" s="238">
        <v>0.1681721869075499</v>
      </c>
      <c r="R35" s="224">
        <v>5.5536968885915021E-2</v>
      </c>
      <c r="S35" s="224">
        <v>5.2748968439834953E-2</v>
      </c>
      <c r="T35" s="224">
        <v>4.9514887922382067E-2</v>
      </c>
      <c r="U35" s="224">
        <v>6.7135050741608124E-2</v>
      </c>
      <c r="V35" s="224">
        <v>1.0371361659417865E-2</v>
      </c>
      <c r="W35" s="239">
        <v>5.6763689082190254E-2</v>
      </c>
      <c r="X35" s="225"/>
      <c r="Y35" s="238">
        <v>0.63722538195606115</v>
      </c>
      <c r="Z35" s="224">
        <v>6.9476971116315372E-2</v>
      </c>
      <c r="AA35" s="239">
        <v>0.5677484108397457</v>
      </c>
      <c r="AB35" s="226"/>
      <c r="AC35" s="244">
        <v>0.13783874205419872</v>
      </c>
    </row>
    <row r="36" spans="2:29" ht="15" customHeight="1" x14ac:dyDescent="0.2">
      <c r="B36" s="76" t="s">
        <v>41</v>
      </c>
      <c r="C36" s="202">
        <v>0.15708475321534571</v>
      </c>
      <c r="D36" s="97">
        <v>5.3424205782125977E-2</v>
      </c>
      <c r="E36" s="97">
        <v>5.1445531493899091E-2</v>
      </c>
      <c r="F36" s="97">
        <v>4.1552160052764645E-2</v>
      </c>
      <c r="G36" s="97">
        <v>6.0789271188303837E-2</v>
      </c>
      <c r="H36" s="97">
        <v>1.0662855886556008E-2</v>
      </c>
      <c r="I36" s="203">
        <v>5.0126415301747829E-2</v>
      </c>
      <c r="J36" s="105"/>
      <c r="K36" s="202">
        <v>0.60283609981312525</v>
      </c>
      <c r="L36" s="97">
        <v>5.5402880070352864E-2</v>
      </c>
      <c r="M36" s="203">
        <v>0.54743321974277237</v>
      </c>
      <c r="N36" s="99"/>
      <c r="O36" s="233">
        <v>0.18995273166978124</v>
      </c>
      <c r="P36" s="83"/>
      <c r="Q36" s="238">
        <v>0.15708475321534571</v>
      </c>
      <c r="R36" s="224">
        <v>5.3424205782125977E-2</v>
      </c>
      <c r="S36" s="224">
        <v>5.1445531493899091E-2</v>
      </c>
      <c r="T36" s="224">
        <v>4.1552160052764645E-2</v>
      </c>
      <c r="U36" s="224">
        <v>6.0789271188303837E-2</v>
      </c>
      <c r="V36" s="224">
        <v>1.0662855886556008E-2</v>
      </c>
      <c r="W36" s="239">
        <v>5.0126415301747829E-2</v>
      </c>
      <c r="X36" s="225"/>
      <c r="Y36" s="238">
        <v>0.60283609981312525</v>
      </c>
      <c r="Z36" s="224">
        <v>5.5402880070352864E-2</v>
      </c>
      <c r="AA36" s="239">
        <v>0.54743321974277237</v>
      </c>
      <c r="AB36" s="226"/>
      <c r="AC36" s="244">
        <v>0.18995273166978124</v>
      </c>
    </row>
    <row r="37" spans="2:29" ht="15" customHeight="1" x14ac:dyDescent="0.2">
      <c r="B37" s="76" t="s">
        <v>9</v>
      </c>
      <c r="C37" s="202">
        <v>0.1735895262315155</v>
      </c>
      <c r="D37" s="97">
        <v>5.7690496373740227E-2</v>
      </c>
      <c r="E37" s="97">
        <v>5.8726570594329848E-2</v>
      </c>
      <c r="F37" s="97">
        <v>4.6434962795516621E-2</v>
      </c>
      <c r="G37" s="97">
        <v>6.8239615710652721E-2</v>
      </c>
      <c r="H37" s="97">
        <v>1.0737496467928794E-2</v>
      </c>
      <c r="I37" s="203">
        <v>5.7502119242723936E-2</v>
      </c>
      <c r="J37" s="105"/>
      <c r="K37" s="202">
        <v>0.63308844306301215</v>
      </c>
      <c r="L37" s="97">
        <v>6.2023170387115002E-2</v>
      </c>
      <c r="M37" s="203">
        <v>0.57106527267589713</v>
      </c>
      <c r="N37" s="99"/>
      <c r="O37" s="233">
        <v>0.13581991146274841</v>
      </c>
      <c r="P37" s="83"/>
      <c r="Q37" s="238">
        <v>0.1735895262315155</v>
      </c>
      <c r="R37" s="224">
        <v>5.7690496373740227E-2</v>
      </c>
      <c r="S37" s="224">
        <v>5.8726570594329848E-2</v>
      </c>
      <c r="T37" s="224">
        <v>4.6434962795516621E-2</v>
      </c>
      <c r="U37" s="224">
        <v>6.8239615710652721E-2</v>
      </c>
      <c r="V37" s="224">
        <v>1.0737496467928794E-2</v>
      </c>
      <c r="W37" s="239">
        <v>5.7502119242723936E-2</v>
      </c>
      <c r="X37" s="225"/>
      <c r="Y37" s="238">
        <v>0.63308844306301215</v>
      </c>
      <c r="Z37" s="224">
        <v>6.2023170387115002E-2</v>
      </c>
      <c r="AA37" s="239">
        <v>0.57106527267589713</v>
      </c>
      <c r="AB37" s="226"/>
      <c r="AC37" s="244">
        <v>0.13581991146274841</v>
      </c>
    </row>
    <row r="38" spans="2:29" ht="15" customHeight="1" x14ac:dyDescent="0.2">
      <c r="B38" s="76" t="s">
        <v>10</v>
      </c>
      <c r="C38" s="202">
        <v>0.14749312222783673</v>
      </c>
      <c r="D38" s="97">
        <v>4.8340912918982654E-2</v>
      </c>
      <c r="E38" s="97">
        <v>4.8340912918982654E-2</v>
      </c>
      <c r="F38" s="97">
        <v>4.0312166638594125E-2</v>
      </c>
      <c r="G38" s="97">
        <v>7.0125203525910951E-2</v>
      </c>
      <c r="H38" s="97">
        <v>1.04991297512773E-2</v>
      </c>
      <c r="I38" s="203">
        <v>5.9626073774633651E-2</v>
      </c>
      <c r="J38" s="105"/>
      <c r="K38" s="202">
        <v>0.63539385772837009</v>
      </c>
      <c r="L38" s="97">
        <v>6.3893099769805173E-2</v>
      </c>
      <c r="M38" s="203">
        <v>0.57150075795856492</v>
      </c>
      <c r="N38" s="99"/>
      <c r="O38" s="233">
        <v>0.15748694626915952</v>
      </c>
      <c r="P38" s="83"/>
      <c r="Q38" s="238">
        <v>0.14749312222783673</v>
      </c>
      <c r="R38" s="224">
        <v>4.8340912918982654E-2</v>
      </c>
      <c r="S38" s="224">
        <v>4.8340912918982654E-2</v>
      </c>
      <c r="T38" s="224">
        <v>4.0312166638594125E-2</v>
      </c>
      <c r="U38" s="224">
        <v>7.0125203525910951E-2</v>
      </c>
      <c r="V38" s="224">
        <v>1.04991297512773E-2</v>
      </c>
      <c r="W38" s="239">
        <v>5.9626073774633651E-2</v>
      </c>
      <c r="X38" s="225"/>
      <c r="Y38" s="238">
        <v>0.63539385772837009</v>
      </c>
      <c r="Z38" s="224">
        <v>6.3893099769805173E-2</v>
      </c>
      <c r="AA38" s="239">
        <v>0.57150075795856492</v>
      </c>
      <c r="AB38" s="226"/>
      <c r="AC38" s="244">
        <v>0.15748694626915952</v>
      </c>
    </row>
    <row r="39" spans="2:29" ht="15" customHeight="1" x14ac:dyDescent="0.2">
      <c r="B39" s="76" t="s">
        <v>42</v>
      </c>
      <c r="C39" s="202">
        <v>0.11689166941060257</v>
      </c>
      <c r="D39" s="97">
        <v>3.8854132367467896E-2</v>
      </c>
      <c r="E39" s="97">
        <v>3.7866315442871251E-2</v>
      </c>
      <c r="F39" s="97">
        <v>3.4408956206783012E-2</v>
      </c>
      <c r="G39" s="97">
        <v>4.6098123147843263E-2</v>
      </c>
      <c r="H39" s="97">
        <v>5.7622653934804079E-3</v>
      </c>
      <c r="I39" s="203">
        <v>4.033585775436286E-2</v>
      </c>
      <c r="J39" s="105"/>
      <c r="K39" s="202">
        <v>0.65607507408626931</v>
      </c>
      <c r="L39" s="97">
        <v>4.955548238393151E-2</v>
      </c>
      <c r="M39" s="203">
        <v>0.60651959170233782</v>
      </c>
      <c r="N39" s="99"/>
      <c r="O39" s="233">
        <v>0.18669739874876523</v>
      </c>
      <c r="P39" s="83"/>
      <c r="Q39" s="238">
        <v>0.11689166941060257</v>
      </c>
      <c r="R39" s="224">
        <v>3.8854132367467896E-2</v>
      </c>
      <c r="S39" s="224">
        <v>3.7866315442871251E-2</v>
      </c>
      <c r="T39" s="224">
        <v>3.4408956206783012E-2</v>
      </c>
      <c r="U39" s="224">
        <v>4.6098123147843263E-2</v>
      </c>
      <c r="V39" s="224">
        <v>5.7622653934804079E-3</v>
      </c>
      <c r="W39" s="239">
        <v>4.033585775436286E-2</v>
      </c>
      <c r="X39" s="225"/>
      <c r="Y39" s="238">
        <v>0.65607507408626931</v>
      </c>
      <c r="Z39" s="224">
        <v>4.955548238393151E-2</v>
      </c>
      <c r="AA39" s="239">
        <v>0.60651959170233782</v>
      </c>
      <c r="AB39" s="226"/>
      <c r="AC39" s="244">
        <v>0.18669739874876523</v>
      </c>
    </row>
    <row r="40" spans="2:29" ht="15" customHeight="1" x14ac:dyDescent="0.2">
      <c r="B40" s="76" t="s">
        <v>43</v>
      </c>
      <c r="C40" s="202">
        <v>0.13297769779548815</v>
      </c>
      <c r="D40" s="97">
        <v>4.1005205990102191E-2</v>
      </c>
      <c r="E40" s="97">
        <v>4.5632752747605886E-2</v>
      </c>
      <c r="F40" s="97">
        <v>3.7663088887460637E-2</v>
      </c>
      <c r="G40" s="97">
        <v>5.7587248537823765E-2</v>
      </c>
      <c r="H40" s="97">
        <v>8.6766501703194297E-3</v>
      </c>
      <c r="I40" s="203">
        <v>4.8910598367504339E-2</v>
      </c>
      <c r="J40" s="105"/>
      <c r="K40" s="202">
        <v>0.56854553634552352</v>
      </c>
      <c r="L40" s="97">
        <v>5.6880262227649594E-2</v>
      </c>
      <c r="M40" s="203">
        <v>0.51166527411787388</v>
      </c>
      <c r="N40" s="99"/>
      <c r="O40" s="233">
        <v>0.24956616749148403</v>
      </c>
      <c r="P40" s="83"/>
      <c r="Q40" s="238">
        <v>0.13297769779548815</v>
      </c>
      <c r="R40" s="224">
        <v>4.1005205990102191E-2</v>
      </c>
      <c r="S40" s="224">
        <v>4.5632752747605886E-2</v>
      </c>
      <c r="T40" s="224">
        <v>3.7663088887460637E-2</v>
      </c>
      <c r="U40" s="224">
        <v>5.7587248537823765E-2</v>
      </c>
      <c r="V40" s="224">
        <v>8.6766501703194297E-3</v>
      </c>
      <c r="W40" s="239">
        <v>4.8910598367504339E-2</v>
      </c>
      <c r="X40" s="225"/>
      <c r="Y40" s="238">
        <v>0.56854553634552352</v>
      </c>
      <c r="Z40" s="224">
        <v>5.6880262227649594E-2</v>
      </c>
      <c r="AA40" s="239">
        <v>0.51166527411787388</v>
      </c>
      <c r="AB40" s="226"/>
      <c r="AC40" s="244">
        <v>0.24956616749148403</v>
      </c>
    </row>
    <row r="41" spans="2:29" ht="15" customHeight="1" x14ac:dyDescent="0.2">
      <c r="B41" s="76" t="s">
        <v>44</v>
      </c>
      <c r="C41" s="202">
        <v>0.2138395002402691</v>
      </c>
      <c r="D41" s="97">
        <v>7.5540605478135514E-2</v>
      </c>
      <c r="E41" s="97">
        <v>7.9577126381547333E-2</v>
      </c>
      <c r="F41" s="97">
        <v>4.8630466122056702E-2</v>
      </c>
      <c r="G41" s="97">
        <v>5.6607400288322923E-2</v>
      </c>
      <c r="H41" s="97">
        <v>1.0091302258529554E-2</v>
      </c>
      <c r="I41" s="203">
        <v>4.6516098029793368E-2</v>
      </c>
      <c r="J41" s="105"/>
      <c r="K41" s="202">
        <v>0.65189812590100915</v>
      </c>
      <c r="L41" s="97">
        <v>4.5843344545891396E-2</v>
      </c>
      <c r="M41" s="203">
        <v>0.6060547813551177</v>
      </c>
      <c r="N41" s="99"/>
      <c r="O41" s="233">
        <v>8.7746275828928397E-2</v>
      </c>
      <c r="P41" s="83"/>
      <c r="Q41" s="238">
        <v>0.2138395002402691</v>
      </c>
      <c r="R41" s="224">
        <v>7.5540605478135514E-2</v>
      </c>
      <c r="S41" s="224">
        <v>7.9577126381547333E-2</v>
      </c>
      <c r="T41" s="224">
        <v>4.8630466122056702E-2</v>
      </c>
      <c r="U41" s="224">
        <v>5.6607400288322923E-2</v>
      </c>
      <c r="V41" s="224">
        <v>1.0091302258529554E-2</v>
      </c>
      <c r="W41" s="239">
        <v>4.6516098029793368E-2</v>
      </c>
      <c r="X41" s="225"/>
      <c r="Y41" s="238">
        <v>0.65189812590100915</v>
      </c>
      <c r="Z41" s="224">
        <v>4.5843344545891396E-2</v>
      </c>
      <c r="AA41" s="239">
        <v>0.6060547813551177</v>
      </c>
      <c r="AB41" s="226"/>
      <c r="AC41" s="244">
        <v>8.7746275828928397E-2</v>
      </c>
    </row>
    <row r="42" spans="2:29" ht="15" customHeight="1" x14ac:dyDescent="0.2">
      <c r="B42" s="76" t="s">
        <v>11</v>
      </c>
      <c r="C42" s="202">
        <v>0.11684041700080193</v>
      </c>
      <c r="D42" s="97">
        <v>4.194065757818765E-2</v>
      </c>
      <c r="E42" s="97">
        <v>3.6808340016038492E-2</v>
      </c>
      <c r="F42" s="97">
        <v>3.0713712910986367E-2</v>
      </c>
      <c r="G42" s="97">
        <v>4.9318364073777064E-2</v>
      </c>
      <c r="H42" s="97">
        <v>7.3777064955894145E-3</v>
      </c>
      <c r="I42" s="203">
        <v>4.194065757818765E-2</v>
      </c>
      <c r="J42" s="105"/>
      <c r="K42" s="202">
        <v>0.62983159582999193</v>
      </c>
      <c r="L42" s="97">
        <v>5.8781074578989574E-2</v>
      </c>
      <c r="M42" s="203">
        <v>0.57105052125100242</v>
      </c>
      <c r="N42" s="99"/>
      <c r="O42" s="233">
        <v>0.21138732959101844</v>
      </c>
      <c r="P42" s="83"/>
      <c r="Q42" s="238">
        <v>0.11684041700080193</v>
      </c>
      <c r="R42" s="224">
        <v>4.194065757818765E-2</v>
      </c>
      <c r="S42" s="224">
        <v>3.6808340016038492E-2</v>
      </c>
      <c r="T42" s="224">
        <v>3.0713712910986367E-2</v>
      </c>
      <c r="U42" s="224">
        <v>4.9318364073777064E-2</v>
      </c>
      <c r="V42" s="224">
        <v>7.3777064955894145E-3</v>
      </c>
      <c r="W42" s="239">
        <v>4.194065757818765E-2</v>
      </c>
      <c r="X42" s="225"/>
      <c r="Y42" s="238">
        <v>0.62983159582999193</v>
      </c>
      <c r="Z42" s="224">
        <v>5.8781074578989574E-2</v>
      </c>
      <c r="AA42" s="239">
        <v>0.57105052125100242</v>
      </c>
      <c r="AB42" s="226"/>
      <c r="AC42" s="244">
        <v>0.21138732959101844</v>
      </c>
    </row>
    <row r="43" spans="2:29" ht="15" customHeight="1" x14ac:dyDescent="0.2">
      <c r="B43" s="76" t="s">
        <v>45</v>
      </c>
      <c r="C43" s="202">
        <v>0.19821092278719396</v>
      </c>
      <c r="D43" s="97">
        <v>7.0056497175141244E-2</v>
      </c>
      <c r="E43" s="97">
        <v>6.5819209039548021E-2</v>
      </c>
      <c r="F43" s="97">
        <v>5.0941619585687381E-2</v>
      </c>
      <c r="G43" s="97">
        <v>7.1186440677966104E-2</v>
      </c>
      <c r="H43" s="97">
        <v>1.1393596986817326E-2</v>
      </c>
      <c r="I43" s="203">
        <v>5.9792843691148775E-2</v>
      </c>
      <c r="J43" s="105"/>
      <c r="K43" s="202">
        <v>0.61807909604519773</v>
      </c>
      <c r="L43" s="97">
        <v>6.9868173258003763E-2</v>
      </c>
      <c r="M43" s="203">
        <v>0.54821092278719397</v>
      </c>
      <c r="N43" s="99"/>
      <c r="O43" s="233">
        <v>0.12391713747645951</v>
      </c>
      <c r="P43" s="83"/>
      <c r="Q43" s="238">
        <v>0.19821092278719396</v>
      </c>
      <c r="R43" s="224">
        <v>7.0056497175141244E-2</v>
      </c>
      <c r="S43" s="224">
        <v>6.5819209039548021E-2</v>
      </c>
      <c r="T43" s="224">
        <v>5.0941619585687381E-2</v>
      </c>
      <c r="U43" s="224">
        <v>7.1186440677966104E-2</v>
      </c>
      <c r="V43" s="224">
        <v>1.1393596986817326E-2</v>
      </c>
      <c r="W43" s="239">
        <v>5.9792843691148775E-2</v>
      </c>
      <c r="X43" s="225"/>
      <c r="Y43" s="238">
        <v>0.61807909604519773</v>
      </c>
      <c r="Z43" s="224">
        <v>6.9868173258003763E-2</v>
      </c>
      <c r="AA43" s="239">
        <v>0.54821092278719397</v>
      </c>
      <c r="AB43" s="226"/>
      <c r="AC43" s="244">
        <v>0.12391713747645951</v>
      </c>
    </row>
    <row r="44" spans="2:29" ht="15" customHeight="1" x14ac:dyDescent="0.2">
      <c r="B44" s="76" t="s">
        <v>46</v>
      </c>
      <c r="C44" s="202">
        <v>9.2233009708737865E-2</v>
      </c>
      <c r="D44" s="97">
        <v>3.2884434700908238E-2</v>
      </c>
      <c r="E44" s="97">
        <v>2.7090510491700595E-2</v>
      </c>
      <c r="F44" s="97">
        <v>2.5994362668336986E-2</v>
      </c>
      <c r="G44" s="97">
        <v>4.3062950203570309E-2</v>
      </c>
      <c r="H44" s="97">
        <v>6.2637018477920449E-3</v>
      </c>
      <c r="I44" s="203">
        <v>3.6799248355778268E-2</v>
      </c>
      <c r="J44" s="105"/>
      <c r="K44" s="202">
        <v>0.70388349514563109</v>
      </c>
      <c r="L44" s="97">
        <v>5.9035389915440023E-2</v>
      </c>
      <c r="M44" s="203">
        <v>0.64484810523019109</v>
      </c>
      <c r="N44" s="99"/>
      <c r="O44" s="233">
        <v>0.16708424678985281</v>
      </c>
      <c r="P44" s="83"/>
      <c r="Q44" s="238">
        <v>9.2233009708737865E-2</v>
      </c>
      <c r="R44" s="224">
        <v>3.2884434700908238E-2</v>
      </c>
      <c r="S44" s="224">
        <v>2.7090510491700595E-2</v>
      </c>
      <c r="T44" s="224">
        <v>2.5994362668336986E-2</v>
      </c>
      <c r="U44" s="224">
        <v>4.3062950203570309E-2</v>
      </c>
      <c r="V44" s="224">
        <v>6.2637018477920449E-3</v>
      </c>
      <c r="W44" s="239">
        <v>3.6799248355778268E-2</v>
      </c>
      <c r="X44" s="225"/>
      <c r="Y44" s="238">
        <v>0.70388349514563109</v>
      </c>
      <c r="Z44" s="224">
        <v>5.9035389915440023E-2</v>
      </c>
      <c r="AA44" s="239">
        <v>0.64484810523019109</v>
      </c>
      <c r="AB44" s="226"/>
      <c r="AC44" s="244">
        <v>0.16708424678985281</v>
      </c>
    </row>
    <row r="45" spans="2:29" ht="15" customHeight="1" x14ac:dyDescent="0.2">
      <c r="B45" s="76" t="s">
        <v>47</v>
      </c>
      <c r="C45" s="202">
        <v>0.13511493178845077</v>
      </c>
      <c r="D45" s="97">
        <v>4.9149691646421231E-2</v>
      </c>
      <c r="E45" s="97">
        <v>4.0926929545879273E-2</v>
      </c>
      <c r="F45" s="97">
        <v>3.5320500840964303E-2</v>
      </c>
      <c r="G45" s="97">
        <v>5.2887310783031209E-2</v>
      </c>
      <c r="H45" s="97">
        <v>9.7178097551859459E-3</v>
      </c>
      <c r="I45" s="203">
        <v>4.316950102784526E-2</v>
      </c>
      <c r="J45" s="105"/>
      <c r="K45" s="202">
        <v>0.6301625864324425</v>
      </c>
      <c r="L45" s="97">
        <v>5.3074191739861706E-2</v>
      </c>
      <c r="M45" s="203">
        <v>0.57708839469258078</v>
      </c>
      <c r="N45" s="99"/>
      <c r="O45" s="233">
        <v>0.19155298075126145</v>
      </c>
      <c r="P45" s="83"/>
      <c r="Q45" s="238">
        <v>0.13511493178845077</v>
      </c>
      <c r="R45" s="224">
        <v>4.9149691646421231E-2</v>
      </c>
      <c r="S45" s="224">
        <v>4.0926929545879273E-2</v>
      </c>
      <c r="T45" s="224">
        <v>3.5320500840964303E-2</v>
      </c>
      <c r="U45" s="224">
        <v>5.2887310783031209E-2</v>
      </c>
      <c r="V45" s="224">
        <v>9.7178097551859459E-3</v>
      </c>
      <c r="W45" s="239">
        <v>4.316950102784526E-2</v>
      </c>
      <c r="X45" s="225"/>
      <c r="Y45" s="238">
        <v>0.6301625864324425</v>
      </c>
      <c r="Z45" s="224">
        <v>5.3074191739861706E-2</v>
      </c>
      <c r="AA45" s="239">
        <v>0.57708839469258078</v>
      </c>
      <c r="AB45" s="226"/>
      <c r="AC45" s="244">
        <v>0.19155298075126145</v>
      </c>
    </row>
    <row r="46" spans="2:29" ht="15" customHeight="1" x14ac:dyDescent="0.2">
      <c r="B46" s="76" t="s">
        <v>12</v>
      </c>
      <c r="C46" s="202">
        <v>0.13985872855701312</v>
      </c>
      <c r="D46" s="97">
        <v>4.6081399260006727E-2</v>
      </c>
      <c r="E46" s="97">
        <v>4.7897746384123779E-2</v>
      </c>
      <c r="F46" s="97">
        <v>3.7201479986545577E-2</v>
      </c>
      <c r="G46" s="97">
        <v>6.1083081062899426E-2</v>
      </c>
      <c r="H46" s="97">
        <v>8.6781029263370332E-3</v>
      </c>
      <c r="I46" s="203">
        <v>5.2404978136562398E-2</v>
      </c>
      <c r="J46" s="105"/>
      <c r="K46" s="202">
        <v>0.58842919609821731</v>
      </c>
      <c r="L46" s="97">
        <v>5.4355869492095525E-2</v>
      </c>
      <c r="M46" s="203">
        <v>0.53407332660612172</v>
      </c>
      <c r="N46" s="99"/>
      <c r="O46" s="233">
        <v>0.21930709720820721</v>
      </c>
      <c r="P46" s="83"/>
      <c r="Q46" s="238">
        <v>0.13985872855701312</v>
      </c>
      <c r="R46" s="224">
        <v>4.6081399260006727E-2</v>
      </c>
      <c r="S46" s="224">
        <v>4.7897746384123779E-2</v>
      </c>
      <c r="T46" s="224">
        <v>3.7201479986545577E-2</v>
      </c>
      <c r="U46" s="224">
        <v>6.1083081062899426E-2</v>
      </c>
      <c r="V46" s="224">
        <v>8.6781029263370332E-3</v>
      </c>
      <c r="W46" s="239">
        <v>5.2404978136562398E-2</v>
      </c>
      <c r="X46" s="225"/>
      <c r="Y46" s="238">
        <v>0.58842919609821731</v>
      </c>
      <c r="Z46" s="224">
        <v>5.4355869492095525E-2</v>
      </c>
      <c r="AA46" s="239">
        <v>0.53407332660612172</v>
      </c>
      <c r="AB46" s="226"/>
      <c r="AC46" s="244">
        <v>0.21930709720820721</v>
      </c>
    </row>
    <row r="47" spans="2:29" ht="15" customHeight="1" x14ac:dyDescent="0.2">
      <c r="B47" s="76" t="s">
        <v>13</v>
      </c>
      <c r="C47" s="204">
        <v>0.12054597701149425</v>
      </c>
      <c r="D47" s="205">
        <v>4.5977011494252873E-2</v>
      </c>
      <c r="E47" s="205">
        <v>3.8936781609195399E-2</v>
      </c>
      <c r="F47" s="205">
        <v>2.9741379310344828E-2</v>
      </c>
      <c r="G47" s="205">
        <v>4.583333333333333E-2</v>
      </c>
      <c r="H47" s="205">
        <v>5.8908045977011493E-3</v>
      </c>
      <c r="I47" s="206">
        <v>3.9942528735632185E-2</v>
      </c>
      <c r="J47" s="105"/>
      <c r="K47" s="204">
        <v>0.61364942528735633</v>
      </c>
      <c r="L47" s="205">
        <v>4.7413793103448273E-2</v>
      </c>
      <c r="M47" s="206">
        <v>0.56623563218390804</v>
      </c>
      <c r="N47" s="99"/>
      <c r="O47" s="234">
        <v>0.22586206896551725</v>
      </c>
      <c r="P47" s="83"/>
      <c r="Q47" s="240">
        <v>0.12054597701149425</v>
      </c>
      <c r="R47" s="241">
        <v>4.5977011494252873E-2</v>
      </c>
      <c r="S47" s="241">
        <v>3.8936781609195399E-2</v>
      </c>
      <c r="T47" s="241">
        <v>2.9741379310344828E-2</v>
      </c>
      <c r="U47" s="241">
        <v>4.583333333333333E-2</v>
      </c>
      <c r="V47" s="241">
        <v>5.8908045977011493E-3</v>
      </c>
      <c r="W47" s="242">
        <v>3.9942528735632185E-2</v>
      </c>
      <c r="X47" s="225"/>
      <c r="Y47" s="240">
        <v>0.61364942528735633</v>
      </c>
      <c r="Z47" s="241">
        <v>4.7413793103448273E-2</v>
      </c>
      <c r="AA47" s="242">
        <v>0.56623563218390804</v>
      </c>
      <c r="AB47" s="226"/>
      <c r="AC47" s="245">
        <v>0.22586206896551725</v>
      </c>
    </row>
    <row r="48" spans="2:29" ht="15" customHeight="1" x14ac:dyDescent="0.2">
      <c r="B48" s="77"/>
      <c r="C48" s="147"/>
      <c r="D48" s="147"/>
    </row>
    <row r="49" spans="1:14" s="41" customFormat="1" ht="12.75" x14ac:dyDescent="0.2">
      <c r="A49" s="36"/>
      <c r="B49" s="45"/>
      <c r="J49" s="24"/>
      <c r="N49" s="89"/>
    </row>
    <row r="50" spans="1:14" s="41" customFormat="1" ht="12.75" x14ac:dyDescent="0.2">
      <c r="A50" s="36"/>
      <c r="B50" s="45"/>
      <c r="J50" s="24"/>
      <c r="N50" s="89"/>
    </row>
    <row r="51" spans="1:14" s="41" customFormat="1" ht="12.75" x14ac:dyDescent="0.2">
      <c r="A51" s="36"/>
      <c r="B51" s="45"/>
      <c r="J51" s="24"/>
      <c r="N51" s="89"/>
    </row>
    <row r="52" spans="1:14" s="41" customFormat="1" ht="11.25" x14ac:dyDescent="0.2">
      <c r="A52" s="36"/>
      <c r="B52" s="44"/>
      <c r="J52" s="24"/>
      <c r="N52" s="89"/>
    </row>
    <row r="53" spans="1:14" s="41" customFormat="1" ht="12.75" x14ac:dyDescent="0.2">
      <c r="A53" s="36"/>
      <c r="B53" s="45"/>
      <c r="J53" s="24"/>
      <c r="N53" s="89"/>
    </row>
  </sheetData>
  <mergeCells count="28">
    <mergeCell ref="AA13:AA16"/>
    <mergeCell ref="C48:D48"/>
    <mergeCell ref="D12:I12"/>
    <mergeCell ref="R12:W12"/>
    <mergeCell ref="M13:M16"/>
    <mergeCell ref="R13:R16"/>
    <mergeCell ref="S13:S16"/>
    <mergeCell ref="T13:T16"/>
    <mergeCell ref="U13:U16"/>
    <mergeCell ref="V13:W14"/>
    <mergeCell ref="Y12:Y16"/>
    <mergeCell ref="Z12:AA12"/>
    <mergeCell ref="C10:AC10"/>
    <mergeCell ref="C11:O11"/>
    <mergeCell ref="Q11:AC11"/>
    <mergeCell ref="C12:C16"/>
    <mergeCell ref="K12:K16"/>
    <mergeCell ref="L12:M12"/>
    <mergeCell ref="O12:O16"/>
    <mergeCell ref="Q12:Q16"/>
    <mergeCell ref="AC12:AC16"/>
    <mergeCell ref="D13:D16"/>
    <mergeCell ref="E13:E16"/>
    <mergeCell ref="F13:F16"/>
    <mergeCell ref="G13:G16"/>
    <mergeCell ref="H13:I14"/>
    <mergeCell ref="L13:L16"/>
    <mergeCell ref="Z13:Z16"/>
  </mergeCells>
  <printOptions horizontalCentered="1" verticalCentered="1"/>
  <pageMargins left="0.15748031496062992" right="0.15748031496062992" top="0.19685039370078741" bottom="0.15748031496062992" header="0.15748031496062992" footer="0.31496062992125984"/>
  <pageSetup paperSize="9" scale="85" orientation="portrait" horizontalDpi="4294967293" verticalDpi="0" r:id="rId1"/>
  <headerFooter>
    <oddHeader>&amp;CCENSOS 2011</oddHeader>
    <oddFooter>&amp;LIndivíduos Residentes&amp;CApuramento de dados à Freguesia (Base : BGRI)&amp;R&amp;P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13</vt:i4>
      </vt:variant>
      <vt:variant>
        <vt:lpstr>Intervalos com nome</vt:lpstr>
      </vt:variant>
      <vt:variant>
        <vt:i4>6</vt:i4>
      </vt:variant>
    </vt:vector>
  </HeadingPairs>
  <TitlesOfParts>
    <vt:vector size="19" baseType="lpstr">
      <vt:lpstr>Indice Geral</vt:lpstr>
      <vt:lpstr>Conceitos</vt:lpstr>
      <vt:lpstr>Indice 2011</vt:lpstr>
      <vt:lpstr>Residentes género N (11)</vt:lpstr>
      <vt:lpstr>Residentes género % (11)</vt:lpstr>
      <vt:lpstr>Residentes idade N (11)</vt:lpstr>
      <vt:lpstr>Residentes idade % (11)</vt:lpstr>
      <vt:lpstr>Residentes gén. e idade N (11)</vt:lpstr>
      <vt:lpstr>Residentes gén. e idade % (11)</vt:lpstr>
      <vt:lpstr>Residentes grau ensino N (11)</vt:lpstr>
      <vt:lpstr>Residentes grau ensino % (11)</vt:lpstr>
      <vt:lpstr>Residentes act.económica N (11)</vt:lpstr>
      <vt:lpstr>Residentes act.económica % (11)</vt:lpstr>
      <vt:lpstr>'Residentes act.económica % (11)'!Títulos_de_Impressão</vt:lpstr>
      <vt:lpstr>'Residentes act.económica N (11)'!Títulos_de_Impressão</vt:lpstr>
      <vt:lpstr>'Residentes gén. e idade % (11)'!Títulos_de_Impressão</vt:lpstr>
      <vt:lpstr>'Residentes gén. e idade N (11)'!Títulos_de_Impressão</vt:lpstr>
      <vt:lpstr>'Residentes idade % (11)'!Títulos_de_Impressão</vt:lpstr>
      <vt:lpstr>'Residentes idade N (11)'!Títulos_de_Impressão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Costa Santos</dc:creator>
  <cp:lastModifiedBy>Observatorio</cp:lastModifiedBy>
  <cp:lastPrinted>2012-06-04T08:14:33Z</cp:lastPrinted>
  <dcterms:created xsi:type="dcterms:W3CDTF">2012-05-31T11:40:45Z</dcterms:created>
  <dcterms:modified xsi:type="dcterms:W3CDTF">2016-03-29T16:58:48Z</dcterms:modified>
</cp:coreProperties>
</file>