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195" windowWidth="15480" windowHeight="7035" tabRatio="731"/>
  </bookViews>
  <sheets>
    <sheet name="Índice" sheetId="23" r:id="rId1"/>
    <sheet name="Famílias_núcleos familiares" sheetId="15" r:id="rId2"/>
    <sheet name="Famílias Institucionais" sheetId="14" r:id="rId3"/>
  </sheets>
  <definedNames>
    <definedName name="Agrega_NF">#REF!</definedName>
    <definedName name="_xlnm.Print_Titles" localSheetId="2">'Famílias Institucionais'!$B:$B</definedName>
    <definedName name="_xlnm.Print_Titles" localSheetId="1">'Famílias_núcleos familiares'!$B:$B</definedName>
  </definedNames>
  <calcPr calcId="145621"/>
</workbook>
</file>

<file path=xl/calcChain.xml><?xml version="1.0" encoding="utf-8"?>
<calcChain xmlns="http://schemas.openxmlformats.org/spreadsheetml/2006/main">
  <c r="K44" i="15" l="1"/>
  <c r="I44" i="15"/>
  <c r="D44" i="15"/>
  <c r="K43" i="15"/>
  <c r="I43" i="15"/>
  <c r="D43" i="15"/>
  <c r="K42" i="15"/>
  <c r="I42" i="15"/>
  <c r="D42" i="15"/>
  <c r="K41" i="15"/>
  <c r="I41" i="15"/>
  <c r="D41" i="15"/>
  <c r="K40" i="15"/>
  <c r="I40" i="15"/>
  <c r="D40" i="15"/>
  <c r="K39" i="15"/>
  <c r="I39" i="15"/>
  <c r="D39" i="15"/>
  <c r="K38" i="15"/>
  <c r="I38" i="15"/>
  <c r="D38" i="15"/>
  <c r="K37" i="15"/>
  <c r="I37" i="15"/>
  <c r="D37" i="15"/>
  <c r="K36" i="15"/>
  <c r="I36" i="15"/>
  <c r="D36" i="15"/>
  <c r="K35" i="15"/>
  <c r="I35" i="15"/>
  <c r="D35" i="15"/>
  <c r="K34" i="15"/>
  <c r="I34" i="15"/>
  <c r="D34" i="15"/>
  <c r="K33" i="15"/>
  <c r="I33" i="15"/>
  <c r="D33" i="15"/>
  <c r="K32" i="15"/>
  <c r="I32" i="15"/>
  <c r="D32" i="15"/>
  <c r="K31" i="15"/>
  <c r="I31" i="15"/>
  <c r="D31" i="15"/>
  <c r="K30" i="15"/>
  <c r="I30" i="15"/>
  <c r="D30" i="15"/>
  <c r="K29" i="15"/>
  <c r="I29" i="15"/>
  <c r="D29" i="15"/>
  <c r="K28" i="15"/>
  <c r="I28" i="15"/>
  <c r="D28" i="15"/>
  <c r="K27" i="15"/>
  <c r="I27" i="15"/>
  <c r="D27" i="15"/>
  <c r="K26" i="15"/>
  <c r="I26" i="15"/>
  <c r="D26" i="15"/>
  <c r="K25" i="15"/>
  <c r="I25" i="15"/>
  <c r="D25" i="15"/>
  <c r="K24" i="15"/>
  <c r="I24" i="15"/>
  <c r="D24" i="15"/>
  <c r="K23" i="15"/>
  <c r="I23" i="15"/>
  <c r="D23" i="15"/>
  <c r="K22" i="15"/>
  <c r="I22" i="15"/>
  <c r="D22" i="15"/>
  <c r="K21" i="15"/>
  <c r="I21" i="15"/>
  <c r="D21" i="15"/>
  <c r="K19" i="15"/>
  <c r="J19" i="15"/>
  <c r="J20" i="15" s="1"/>
  <c r="I19" i="15"/>
  <c r="H19" i="15"/>
  <c r="H20" i="15" s="1"/>
  <c r="G19" i="15"/>
  <c r="G20" i="15" s="1"/>
  <c r="F19" i="15"/>
  <c r="F20" i="15" s="1"/>
  <c r="E19" i="15"/>
  <c r="E20" i="15" s="1"/>
  <c r="D19" i="15"/>
  <c r="C19" i="15"/>
  <c r="C20" i="15" s="1"/>
  <c r="K18" i="15"/>
  <c r="I18" i="15"/>
  <c r="D18" i="15"/>
  <c r="K17" i="15"/>
  <c r="I17" i="15"/>
  <c r="D17" i="15"/>
  <c r="K16" i="15"/>
  <c r="I16" i="15"/>
  <c r="D16" i="15"/>
  <c r="K15" i="15"/>
  <c r="I15" i="15"/>
  <c r="D15" i="15"/>
  <c r="K14" i="15"/>
  <c r="I14" i="15"/>
  <c r="D14" i="15"/>
  <c r="C16" i="14"/>
  <c r="C17" i="14" s="1"/>
  <c r="D20" i="15" l="1"/>
  <c r="I20" i="15"/>
  <c r="K20" i="15"/>
</calcChain>
</file>

<file path=xl/sharedStrings.xml><?xml version="1.0" encoding="utf-8"?>
<sst xmlns="http://schemas.openxmlformats.org/spreadsheetml/2006/main" count="101" uniqueCount="59">
  <si>
    <t>Total</t>
  </si>
  <si>
    <t>Continente</t>
  </si>
  <si>
    <t>Lisboa</t>
  </si>
  <si>
    <t>Grande Lisboa</t>
  </si>
  <si>
    <t>Ajuda</t>
  </si>
  <si>
    <t>Alcântara</t>
  </si>
  <si>
    <t>Alvalade</t>
  </si>
  <si>
    <t>Areeiro</t>
  </si>
  <si>
    <t>Arroios</t>
  </si>
  <si>
    <t>Avenidas Novas</t>
  </si>
  <si>
    <t>Beato</t>
  </si>
  <si>
    <t>Belém</t>
  </si>
  <si>
    <t>Benfica</t>
  </si>
  <si>
    <t>Campo de Ourique</t>
  </si>
  <si>
    <t>Campolide</t>
  </si>
  <si>
    <t>Carnide</t>
  </si>
  <si>
    <t>Estrela</t>
  </si>
  <si>
    <t>Lumiar</t>
  </si>
  <si>
    <t>Marvila</t>
  </si>
  <si>
    <t>Misericórdia</t>
  </si>
  <si>
    <t>Penha de França</t>
  </si>
  <si>
    <t>Santa Clara</t>
  </si>
  <si>
    <t>Santa Maria Maior</t>
  </si>
  <si>
    <t>Santo António</t>
  </si>
  <si>
    <t>São Domingos de Benfica</t>
  </si>
  <si>
    <t>São Vicente de Fora</t>
  </si>
  <si>
    <t>Famílias Institucionais</t>
  </si>
  <si>
    <t>com filhos</t>
  </si>
  <si>
    <t>das quais</t>
  </si>
  <si>
    <t>face à idade dos filhos</t>
  </si>
  <si>
    <t>sem filhos</t>
  </si>
  <si>
    <t>com 1 filho não casado</t>
  </si>
  <si>
    <t>com 2 filhos não casados</t>
  </si>
  <si>
    <t>com filhos de idade inferior a 15 anos</t>
  </si>
  <si>
    <t>com filhos todos com mais de 15 anos</t>
  </si>
  <si>
    <t>com filhos de idade inferior a 6 anos</t>
  </si>
  <si>
    <t>… e sem filhos de idade inferior a 6 anos</t>
  </si>
  <si>
    <t>Olivais</t>
  </si>
  <si>
    <t>Parque das Nações</t>
  </si>
  <si>
    <t>(2-1)</t>
  </si>
  <si>
    <t>Lisboa (2) CAOP 2013</t>
  </si>
  <si>
    <t>Lisboa (1) CAOP 2011</t>
  </si>
  <si>
    <t>Portugal</t>
  </si>
  <si>
    <t>Documento realizado pelo Observatório de Luta Contra a Pobreza na Cidade de Lisboa</t>
  </si>
  <si>
    <t>Índice</t>
  </si>
  <si>
    <t>Q.2</t>
  </si>
  <si>
    <t>Núcleos familiares segundo a presença de filhos</t>
  </si>
  <si>
    <t>Núcleos Familiares segundo a presença de filhos</t>
  </si>
  <si>
    <t>Os dados designados por definitivos são já os fornecidos pelo INE, enquanto que os provisórios são ainda os calculados pela CML por agregação de subsecções estatísticas, aguardando que o INE proceda à desagregação de dados nas subsecções estatísticas que são cortadas pelos limites das novas freguesias. Provisoriamente, esses dados são afectados a uma só das freguesias em causa.</t>
  </si>
  <si>
    <t>Dados cedidos pela Câmara Municipal de Lisboa</t>
  </si>
  <si>
    <t>NOTA:</t>
  </si>
  <si>
    <t>Fonte</t>
  </si>
  <si>
    <t>Câmara Municipal de Lisboa</t>
  </si>
  <si>
    <t>Indivíduos residentes: dados definitivos</t>
  </si>
  <si>
    <t>Edifícios clássicos: dados provisórios</t>
  </si>
  <si>
    <t>Alojamentos: dados provisórios</t>
  </si>
  <si>
    <t>Familías Clássicas: dados provisórios</t>
  </si>
  <si>
    <t>* CAOP (Carta Administrativa Oficial de Portugal</t>
  </si>
  <si>
    <t>Q.1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</si>
</sst>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color theme="1"/>
      <name val="Arial"/>
      <family val="2"/>
    </font>
    <font>
      <b/>
      <sz val="9"/>
      <color theme="3"/>
      <name val="Arial"/>
      <family val="2"/>
    </font>
    <font>
      <b/>
      <sz val="9"/>
      <color theme="4"/>
      <name val="Arial"/>
      <family val="2"/>
    </font>
    <font>
      <sz val="9"/>
      <color theme="4"/>
      <name val="Arial"/>
      <family val="2"/>
    </font>
    <font>
      <b/>
      <sz val="9"/>
      <color theme="0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dotted">
        <color theme="3"/>
      </left>
      <right/>
      <top style="dotted">
        <color theme="3"/>
      </top>
      <bottom/>
      <diagonal/>
    </border>
    <border>
      <left/>
      <right style="dotted">
        <color theme="3"/>
      </right>
      <top style="dotted">
        <color theme="3"/>
      </top>
      <bottom/>
      <diagonal/>
    </border>
    <border>
      <left style="dotted">
        <color theme="3"/>
      </left>
      <right/>
      <top/>
      <bottom style="dotted">
        <color theme="3"/>
      </bottom>
      <diagonal/>
    </border>
    <border>
      <left/>
      <right/>
      <top/>
      <bottom style="dotted">
        <color theme="3"/>
      </bottom>
      <diagonal/>
    </border>
    <border>
      <left/>
      <right style="dotted">
        <color theme="3"/>
      </right>
      <top/>
      <bottom style="dotted">
        <color theme="3"/>
      </bottom>
      <diagonal/>
    </border>
    <border>
      <left style="dotted">
        <color theme="3"/>
      </left>
      <right/>
      <top style="dotted">
        <color theme="3"/>
      </top>
      <bottom style="dotted">
        <color theme="3"/>
      </bottom>
      <diagonal/>
    </border>
    <border>
      <left/>
      <right style="dotted">
        <color theme="3"/>
      </right>
      <top style="dotted">
        <color theme="3"/>
      </top>
      <bottom style="dotted">
        <color theme="3"/>
      </bottom>
      <diagonal/>
    </border>
    <border>
      <left style="dotted">
        <color theme="3"/>
      </left>
      <right/>
      <top/>
      <bottom/>
      <diagonal/>
    </border>
    <border>
      <left/>
      <right style="dotted">
        <color theme="3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5" fillId="0" borderId="0" applyNumberFormat="0" applyFill="0" applyBorder="0" applyAlignment="0" applyProtection="0"/>
  </cellStyleXfs>
  <cellXfs count="40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horizontal="left" indent="1"/>
    </xf>
    <xf numFmtId="0" fontId="6" fillId="3" borderId="0" xfId="0" applyFont="1" applyFill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8" fillId="5" borderId="0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4" borderId="0" xfId="0" applyFill="1"/>
    <xf numFmtId="0" fontId="9" fillId="0" borderId="7" xfId="0" applyFont="1" applyBorder="1" applyAlignment="1">
      <alignment horizontal="center" wrapText="1"/>
    </xf>
    <xf numFmtId="0" fontId="6" fillId="9" borderId="0" xfId="0" applyFont="1" applyFill="1" applyBorder="1" applyAlignment="1">
      <alignment horizontal="center" vertical="center" wrapText="1"/>
    </xf>
    <xf numFmtId="0" fontId="11" fillId="4" borderId="0" xfId="0" applyFont="1" applyFill="1"/>
    <xf numFmtId="0" fontId="12" fillId="4" borderId="0" xfId="0" applyFont="1" applyFill="1"/>
    <xf numFmtId="0" fontId="13" fillId="4" borderId="0" xfId="0" applyFont="1" applyFill="1"/>
    <xf numFmtId="0" fontId="13" fillId="0" borderId="0" xfId="0" applyFont="1"/>
    <xf numFmtId="0" fontId="13" fillId="0" borderId="0" xfId="0" applyFont="1" applyBorder="1" applyAlignment="1">
      <alignment horizontal="center"/>
    </xf>
    <xf numFmtId="0" fontId="14" fillId="4" borderId="0" xfId="4" applyFont="1" applyFill="1" applyBorder="1"/>
    <xf numFmtId="0" fontId="14" fillId="4" borderId="0" xfId="0" applyFont="1" applyFill="1" applyBorder="1"/>
    <xf numFmtId="0" fontId="16" fillId="4" borderId="0" xfId="0" applyFont="1" applyFill="1"/>
    <xf numFmtId="0" fontId="18" fillId="0" borderId="0" xfId="0" applyFont="1"/>
    <xf numFmtId="0" fontId="16" fillId="0" borderId="0" xfId="0" applyFont="1" applyAlignment="1">
      <alignment horizontal="right"/>
    </xf>
    <xf numFmtId="0" fontId="17" fillId="2" borderId="0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8" fillId="7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0" fillId="8" borderId="0" xfId="0" applyNumberFormat="1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</cellXfs>
  <cellStyles count="5">
    <cellStyle name="Hiperligação" xfId="4" builtinId="8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410400</xdr:colOff>
      <xdr:row>4</xdr:row>
      <xdr:rowOff>114300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9438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1</xdr:col>
      <xdr:colOff>389850</xdr:colOff>
      <xdr:row>3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95250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1</xdr:col>
      <xdr:colOff>9525</xdr:colOff>
      <xdr:row>48</xdr:row>
      <xdr:rowOff>57150</xdr:rowOff>
    </xdr:from>
    <xdr:to>
      <xdr:col>1</xdr:col>
      <xdr:colOff>913725</xdr:colOff>
      <xdr:row>50</xdr:row>
      <xdr:rowOff>93900</xdr:rowOff>
    </xdr:to>
    <xdr:sp macro="" textlink="">
      <xdr:nvSpPr>
        <xdr:cNvPr id="3" name="Rectângulo 2">
          <a:hlinkClick xmlns:r="http://schemas.openxmlformats.org/officeDocument/2006/relationships" r:id="rId1"/>
        </xdr:cNvPr>
        <xdr:cNvSpPr/>
      </xdr:nvSpPr>
      <xdr:spPr>
        <a:xfrm>
          <a:off x="619125" y="9067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9525</xdr:rowOff>
    </xdr:from>
    <xdr:to>
      <xdr:col>1</xdr:col>
      <xdr:colOff>389850</xdr:colOff>
      <xdr:row>3</xdr:row>
      <xdr:rowOff>46275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9525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180975</xdr:colOff>
      <xdr:row>44</xdr:row>
      <xdr:rowOff>104775</xdr:rowOff>
    </xdr:from>
    <xdr:to>
      <xdr:col>1</xdr:col>
      <xdr:colOff>475575</xdr:colOff>
      <xdr:row>46</xdr:row>
      <xdr:rowOff>141525</xdr:rowOff>
    </xdr:to>
    <xdr:sp macro="" textlink="">
      <xdr:nvSpPr>
        <xdr:cNvPr id="3" name="Rectângulo 2">
          <a:hlinkClick xmlns:r="http://schemas.openxmlformats.org/officeDocument/2006/relationships" r:id="rId1"/>
        </xdr:cNvPr>
        <xdr:cNvSpPr/>
      </xdr:nvSpPr>
      <xdr:spPr>
        <a:xfrm>
          <a:off x="180975" y="8153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5"/>
  <sheetViews>
    <sheetView tabSelected="1" workbookViewId="0"/>
  </sheetViews>
  <sheetFormatPr defaultRowHeight="15" x14ac:dyDescent="0.25"/>
  <cols>
    <col min="1" max="16384" width="9.140625" style="8"/>
  </cols>
  <sheetData>
    <row r="3" spans="2:14" x14ac:dyDescent="0.25">
      <c r="C3" s="11" t="s">
        <v>43</v>
      </c>
    </row>
    <row r="4" spans="2:14" x14ac:dyDescent="0.25">
      <c r="C4" s="12" t="s">
        <v>49</v>
      </c>
    </row>
    <row r="5" spans="2:14" x14ac:dyDescent="0.25">
      <c r="C5" s="11" t="s">
        <v>50</v>
      </c>
    </row>
    <row r="6" spans="2:14" ht="27.75" customHeight="1" x14ac:dyDescent="0.25">
      <c r="C6" s="21" t="s">
        <v>48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4" x14ac:dyDescent="0.25"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4" x14ac:dyDescent="0.25">
      <c r="C8" s="18" t="s">
        <v>53</v>
      </c>
    </row>
    <row r="9" spans="2:14" x14ac:dyDescent="0.25">
      <c r="C9" s="18" t="s">
        <v>54</v>
      </c>
    </row>
    <row r="10" spans="2:14" x14ac:dyDescent="0.25">
      <c r="C10" s="18" t="s">
        <v>55</v>
      </c>
    </row>
    <row r="11" spans="2:14" x14ac:dyDescent="0.25">
      <c r="C11" s="18" t="s">
        <v>56</v>
      </c>
    </row>
    <row r="12" spans="2:14" x14ac:dyDescent="0.25">
      <c r="C12" s="19" t="s">
        <v>57</v>
      </c>
    </row>
    <row r="13" spans="2:14" x14ac:dyDescent="0.25">
      <c r="C13" s="13"/>
    </row>
    <row r="14" spans="2:14" x14ac:dyDescent="0.25">
      <c r="B14" s="11" t="s">
        <v>44</v>
      </c>
    </row>
    <row r="16" spans="2:14" x14ac:dyDescent="0.25">
      <c r="B16" s="13" t="s">
        <v>58</v>
      </c>
      <c r="C16" s="16" t="s">
        <v>46</v>
      </c>
    </row>
    <row r="17" spans="2:3" x14ac:dyDescent="0.25">
      <c r="B17" s="13" t="s">
        <v>45</v>
      </c>
      <c r="C17" s="16" t="s">
        <v>26</v>
      </c>
    </row>
    <row r="18" spans="2:3" x14ac:dyDescent="0.25">
      <c r="B18" s="13"/>
      <c r="C18" s="17"/>
    </row>
    <row r="19" spans="2:3" ht="24.95" customHeight="1" x14ac:dyDescent="0.25"/>
    <row r="25" spans="2:3" x14ac:dyDescent="0.25">
      <c r="C25" s="13"/>
    </row>
  </sheetData>
  <mergeCells count="1">
    <mergeCell ref="C6:N7"/>
  </mergeCells>
  <hyperlinks>
    <hyperlink ref="C16" location="'Famílias_núcleos familiares'!A1" display="Núcleos familiares segundo a presença de filhos"/>
    <hyperlink ref="C17" location="'Famílias Institucionais'!A1" display="Famílias Institucionais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45"/>
  <sheetViews>
    <sheetView showGridLines="0" workbookViewId="0">
      <selection activeCell="A7" sqref="A7"/>
    </sheetView>
  </sheetViews>
  <sheetFormatPr defaultRowHeight="12" x14ac:dyDescent="0.2"/>
  <cols>
    <col min="1" max="1" width="9.140625" style="4"/>
    <col min="2" max="2" width="24.42578125" style="4" customWidth="1"/>
    <col min="3" max="3" width="9.5703125" style="4" customWidth="1"/>
    <col min="4" max="4" width="12.140625" style="4" customWidth="1"/>
    <col min="5" max="5" width="11.85546875" style="4" customWidth="1"/>
    <col min="6" max="6" width="10" style="4" customWidth="1"/>
    <col min="7" max="7" width="21" style="4" customWidth="1"/>
    <col min="8" max="8" width="17" style="4" customWidth="1"/>
    <col min="9" max="9" width="20.5703125" style="4" customWidth="1"/>
    <col min="10" max="10" width="15.140625" style="4" customWidth="1"/>
    <col min="11" max="11" width="7.85546875" style="4" customWidth="1"/>
    <col min="12" max="16384" width="9.140625" style="4"/>
  </cols>
  <sheetData>
    <row r="6" spans="1:11" x14ac:dyDescent="0.2">
      <c r="A6" s="14" t="s">
        <v>58</v>
      </c>
      <c r="B6" s="30" t="s">
        <v>46</v>
      </c>
      <c r="C6" s="30"/>
      <c r="D6" s="30"/>
    </row>
    <row r="8" spans="1:11" ht="15" customHeight="1" x14ac:dyDescent="0.2">
      <c r="C8" s="22" t="s">
        <v>47</v>
      </c>
      <c r="D8" s="22"/>
      <c r="E8" s="22"/>
      <c r="F8" s="22"/>
      <c r="G8" s="22"/>
      <c r="H8" s="22"/>
      <c r="I8" s="22"/>
      <c r="J8" s="22"/>
      <c r="K8" s="22"/>
    </row>
    <row r="9" spans="1:11" ht="20.25" customHeight="1" x14ac:dyDescent="0.2">
      <c r="C9" s="26" t="s">
        <v>0</v>
      </c>
      <c r="D9" s="24"/>
      <c r="E9" s="24"/>
      <c r="F9" s="24"/>
      <c r="G9" s="24"/>
      <c r="H9" s="24"/>
      <c r="I9" s="24"/>
      <c r="J9" s="24"/>
      <c r="K9" s="24"/>
    </row>
    <row r="10" spans="1:11" ht="20.25" customHeight="1" x14ac:dyDescent="0.2">
      <c r="C10" s="26"/>
      <c r="D10" s="25" t="s">
        <v>27</v>
      </c>
      <c r="E10" s="38" t="s">
        <v>28</v>
      </c>
      <c r="F10" s="38"/>
      <c r="G10" s="39" t="s">
        <v>29</v>
      </c>
      <c r="H10" s="39"/>
      <c r="I10" s="39"/>
      <c r="J10" s="39"/>
      <c r="K10" s="31" t="s">
        <v>30</v>
      </c>
    </row>
    <row r="11" spans="1:11" ht="15" customHeight="1" x14ac:dyDescent="0.2">
      <c r="C11" s="26"/>
      <c r="D11" s="25"/>
      <c r="E11" s="34" t="s">
        <v>31</v>
      </c>
      <c r="F11" s="27" t="s">
        <v>32</v>
      </c>
      <c r="G11" s="29" t="s">
        <v>33</v>
      </c>
      <c r="H11" s="32" t="s">
        <v>28</v>
      </c>
      <c r="I11" s="32"/>
      <c r="J11" s="29" t="s">
        <v>34</v>
      </c>
      <c r="K11" s="31"/>
    </row>
    <row r="12" spans="1:11" ht="15" customHeight="1" x14ac:dyDescent="0.2">
      <c r="C12" s="26"/>
      <c r="D12" s="25"/>
      <c r="E12" s="35"/>
      <c r="F12" s="37" t="s">
        <v>32</v>
      </c>
      <c r="G12" s="29"/>
      <c r="H12" s="33"/>
      <c r="I12" s="33"/>
      <c r="J12" s="29" t="s">
        <v>34</v>
      </c>
      <c r="K12" s="31"/>
    </row>
    <row r="13" spans="1:11" ht="27" customHeight="1" x14ac:dyDescent="0.2">
      <c r="C13" s="26"/>
      <c r="D13" s="25"/>
      <c r="E13" s="36"/>
      <c r="F13" s="28"/>
      <c r="G13" s="29"/>
      <c r="H13" s="7" t="s">
        <v>35</v>
      </c>
      <c r="I13" s="9" t="s">
        <v>36</v>
      </c>
      <c r="J13" s="29"/>
      <c r="K13" s="31"/>
    </row>
    <row r="14" spans="1:11" ht="15" customHeight="1" x14ac:dyDescent="0.2">
      <c r="B14" s="1" t="s">
        <v>42</v>
      </c>
      <c r="C14" s="5">
        <v>3226371</v>
      </c>
      <c r="D14" s="5">
        <f t="shared" ref="D14:D44" si="0">G14+J14</f>
        <v>2352779</v>
      </c>
      <c r="E14" s="5">
        <v>1222547</v>
      </c>
      <c r="F14" s="5">
        <v>717936</v>
      </c>
      <c r="G14" s="5">
        <v>1105066</v>
      </c>
      <c r="H14" s="5">
        <v>509986</v>
      </c>
      <c r="I14" s="5">
        <f>G14-H14</f>
        <v>595080</v>
      </c>
      <c r="J14" s="5">
        <v>1247713</v>
      </c>
      <c r="K14" s="5">
        <f>C14-G14-J14</f>
        <v>873592</v>
      </c>
    </row>
    <row r="15" spans="1:11" ht="15" customHeight="1" x14ac:dyDescent="0.2">
      <c r="B15" s="2" t="s">
        <v>1</v>
      </c>
      <c r="C15" s="5">
        <v>3077900</v>
      </c>
      <c r="D15" s="5">
        <f t="shared" si="0"/>
        <v>2228091</v>
      </c>
      <c r="E15" s="5">
        <v>1165089</v>
      </c>
      <c r="F15" s="5">
        <v>680153</v>
      </c>
      <c r="G15" s="5">
        <v>1045429</v>
      </c>
      <c r="H15" s="5">
        <v>482354</v>
      </c>
      <c r="I15" s="5">
        <f t="shared" ref="I15:I44" si="1">G15-H15</f>
        <v>563075</v>
      </c>
      <c r="J15" s="5">
        <v>1182662</v>
      </c>
      <c r="K15" s="5">
        <f t="shared" ref="K15:K44" si="2">C15-G15-J15</f>
        <v>849809</v>
      </c>
    </row>
    <row r="16" spans="1:11" ht="15" customHeight="1" x14ac:dyDescent="0.2">
      <c r="B16" s="2" t="s">
        <v>2</v>
      </c>
      <c r="C16" s="5">
        <v>852217</v>
      </c>
      <c r="D16" s="5">
        <f t="shared" si="0"/>
        <v>607159</v>
      </c>
      <c r="E16" s="5">
        <v>326710</v>
      </c>
      <c r="F16" s="5">
        <v>174339</v>
      </c>
      <c r="G16" s="5">
        <v>300592</v>
      </c>
      <c r="H16" s="5">
        <v>148403</v>
      </c>
      <c r="I16" s="5">
        <f t="shared" si="1"/>
        <v>152189</v>
      </c>
      <c r="J16" s="5">
        <v>306567</v>
      </c>
      <c r="K16" s="5">
        <f t="shared" si="2"/>
        <v>245058</v>
      </c>
    </row>
    <row r="17" spans="2:11" ht="15" customHeight="1" x14ac:dyDescent="0.2">
      <c r="B17" s="2" t="s">
        <v>3</v>
      </c>
      <c r="C17" s="5">
        <v>609887</v>
      </c>
      <c r="D17" s="5">
        <f t="shared" si="0"/>
        <v>435953</v>
      </c>
      <c r="E17" s="5">
        <v>232679</v>
      </c>
      <c r="F17" s="5">
        <v>125677</v>
      </c>
      <c r="G17" s="5">
        <v>213916</v>
      </c>
      <c r="H17" s="5">
        <v>105721</v>
      </c>
      <c r="I17" s="5">
        <f t="shared" si="1"/>
        <v>108195</v>
      </c>
      <c r="J17" s="5">
        <v>222037</v>
      </c>
      <c r="K17" s="5">
        <f t="shared" si="2"/>
        <v>173934</v>
      </c>
    </row>
    <row r="18" spans="2:11" ht="15" customHeight="1" x14ac:dyDescent="0.2">
      <c r="B18" s="2" t="s">
        <v>41</v>
      </c>
      <c r="C18" s="5">
        <v>154519</v>
      </c>
      <c r="D18" s="5">
        <f t="shared" si="0"/>
        <v>102889</v>
      </c>
      <c r="E18" s="5">
        <v>56060</v>
      </c>
      <c r="F18" s="5">
        <v>28582</v>
      </c>
      <c r="G18" s="5">
        <v>45801</v>
      </c>
      <c r="H18" s="5">
        <v>22959</v>
      </c>
      <c r="I18" s="5">
        <f t="shared" si="1"/>
        <v>22842</v>
      </c>
      <c r="J18" s="5">
        <v>57088</v>
      </c>
      <c r="K18" s="5">
        <f t="shared" si="2"/>
        <v>51630</v>
      </c>
    </row>
    <row r="19" spans="2:11" ht="15" customHeight="1" x14ac:dyDescent="0.2">
      <c r="B19" s="2" t="s">
        <v>40</v>
      </c>
      <c r="C19" s="5">
        <f t="shared" ref="C19:K19" si="3">SUM(C21:C44)</f>
        <v>155986</v>
      </c>
      <c r="D19" s="5">
        <f t="shared" si="3"/>
        <v>103945</v>
      </c>
      <c r="E19" s="5">
        <f t="shared" si="3"/>
        <v>56559</v>
      </c>
      <c r="F19" s="5">
        <f t="shared" si="3"/>
        <v>28985</v>
      </c>
      <c r="G19" s="5">
        <f t="shared" si="3"/>
        <v>46603</v>
      </c>
      <c r="H19" s="5">
        <f t="shared" si="3"/>
        <v>23435</v>
      </c>
      <c r="I19" s="5">
        <f t="shared" si="3"/>
        <v>23168</v>
      </c>
      <c r="J19" s="5">
        <f t="shared" si="3"/>
        <v>57342</v>
      </c>
      <c r="K19" s="5">
        <f t="shared" si="3"/>
        <v>52041</v>
      </c>
    </row>
    <row r="20" spans="2:11" ht="15" customHeight="1" x14ac:dyDescent="0.2">
      <c r="B20" s="2" t="s">
        <v>39</v>
      </c>
      <c r="C20" s="5">
        <f t="shared" ref="C20:K20" si="4">C19-C18</f>
        <v>1467</v>
      </c>
      <c r="D20" s="5">
        <f t="shared" si="4"/>
        <v>1056</v>
      </c>
      <c r="E20" s="5">
        <f t="shared" si="4"/>
        <v>499</v>
      </c>
      <c r="F20" s="5">
        <f t="shared" si="4"/>
        <v>403</v>
      </c>
      <c r="G20" s="5">
        <f t="shared" si="4"/>
        <v>802</v>
      </c>
      <c r="H20" s="5">
        <f t="shared" si="4"/>
        <v>476</v>
      </c>
      <c r="I20" s="5">
        <f t="shared" si="4"/>
        <v>326</v>
      </c>
      <c r="J20" s="5">
        <f t="shared" si="4"/>
        <v>254</v>
      </c>
      <c r="K20" s="5">
        <f t="shared" si="4"/>
        <v>411</v>
      </c>
    </row>
    <row r="21" spans="2:11" ht="15" customHeight="1" x14ac:dyDescent="0.2">
      <c r="B21" s="3" t="s">
        <v>4</v>
      </c>
      <c r="C21" s="5">
        <v>4622</v>
      </c>
      <c r="D21" s="5">
        <f t="shared" si="0"/>
        <v>2868</v>
      </c>
      <c r="E21" s="5">
        <v>1695</v>
      </c>
      <c r="F21" s="5">
        <v>728</v>
      </c>
      <c r="G21" s="5">
        <v>1204</v>
      </c>
      <c r="H21" s="5">
        <v>619</v>
      </c>
      <c r="I21" s="5">
        <f t="shared" si="1"/>
        <v>585</v>
      </c>
      <c r="J21" s="5">
        <v>1664</v>
      </c>
      <c r="K21" s="5">
        <f t="shared" si="2"/>
        <v>1754</v>
      </c>
    </row>
    <row r="22" spans="2:11" ht="15" customHeight="1" x14ac:dyDescent="0.2">
      <c r="B22" s="3" t="s">
        <v>5</v>
      </c>
      <c r="C22" s="5">
        <v>3968</v>
      </c>
      <c r="D22" s="5">
        <f t="shared" si="0"/>
        <v>2393</v>
      </c>
      <c r="E22" s="5">
        <v>1440</v>
      </c>
      <c r="F22" s="5">
        <v>600</v>
      </c>
      <c r="G22" s="5">
        <v>1075</v>
      </c>
      <c r="H22" s="5">
        <v>582</v>
      </c>
      <c r="I22" s="5">
        <f t="shared" si="1"/>
        <v>493</v>
      </c>
      <c r="J22" s="5">
        <v>1318</v>
      </c>
      <c r="K22" s="5">
        <f t="shared" si="2"/>
        <v>1575</v>
      </c>
    </row>
    <row r="23" spans="2:11" ht="15" customHeight="1" x14ac:dyDescent="0.2">
      <c r="B23" s="3" t="s">
        <v>6</v>
      </c>
      <c r="C23" s="5">
        <v>8763</v>
      </c>
      <c r="D23" s="5">
        <f t="shared" si="0"/>
        <v>5690</v>
      </c>
      <c r="E23" s="5">
        <v>3126</v>
      </c>
      <c r="F23" s="5">
        <v>1611</v>
      </c>
      <c r="G23" s="5">
        <v>2416</v>
      </c>
      <c r="H23" s="5">
        <v>1197</v>
      </c>
      <c r="I23" s="5">
        <f t="shared" si="1"/>
        <v>1219</v>
      </c>
      <c r="J23" s="5">
        <v>3274</v>
      </c>
      <c r="K23" s="5">
        <f t="shared" si="2"/>
        <v>3073</v>
      </c>
    </row>
    <row r="24" spans="2:11" ht="15" customHeight="1" x14ac:dyDescent="0.2">
      <c r="B24" s="3" t="s">
        <v>7</v>
      </c>
      <c r="C24" s="5">
        <v>5617</v>
      </c>
      <c r="D24" s="5">
        <f t="shared" si="0"/>
        <v>3778</v>
      </c>
      <c r="E24" s="5">
        <v>2019</v>
      </c>
      <c r="F24" s="5">
        <v>1086</v>
      </c>
      <c r="G24" s="5">
        <v>1602</v>
      </c>
      <c r="H24" s="5">
        <v>768</v>
      </c>
      <c r="I24" s="5">
        <f t="shared" si="1"/>
        <v>834</v>
      </c>
      <c r="J24" s="5">
        <v>2176</v>
      </c>
      <c r="K24" s="5">
        <f t="shared" si="2"/>
        <v>1839</v>
      </c>
    </row>
    <row r="25" spans="2:11" ht="15" customHeight="1" x14ac:dyDescent="0.2">
      <c r="B25" s="3" t="s">
        <v>8</v>
      </c>
      <c r="C25" s="5">
        <v>8134</v>
      </c>
      <c r="D25" s="5">
        <f t="shared" si="0"/>
        <v>4958</v>
      </c>
      <c r="E25" s="5">
        <v>2942</v>
      </c>
      <c r="F25" s="5">
        <v>1316</v>
      </c>
      <c r="G25" s="5">
        <v>2183</v>
      </c>
      <c r="H25" s="5">
        <v>1141</v>
      </c>
      <c r="I25" s="5">
        <f t="shared" si="1"/>
        <v>1042</v>
      </c>
      <c r="J25" s="5">
        <v>2775</v>
      </c>
      <c r="K25" s="5">
        <f t="shared" si="2"/>
        <v>3176</v>
      </c>
    </row>
    <row r="26" spans="2:11" ht="15" customHeight="1" x14ac:dyDescent="0.2">
      <c r="B26" s="3" t="s">
        <v>9</v>
      </c>
      <c r="C26" s="5">
        <v>5694</v>
      </c>
      <c r="D26" s="5">
        <f t="shared" si="0"/>
        <v>3810</v>
      </c>
      <c r="E26" s="5">
        <v>1895</v>
      </c>
      <c r="F26" s="5">
        <v>1069</v>
      </c>
      <c r="G26" s="5">
        <v>1615</v>
      </c>
      <c r="H26" s="5">
        <v>776</v>
      </c>
      <c r="I26" s="5">
        <f t="shared" si="1"/>
        <v>839</v>
      </c>
      <c r="J26" s="5">
        <v>2195</v>
      </c>
      <c r="K26" s="5">
        <f t="shared" si="2"/>
        <v>1884</v>
      </c>
    </row>
    <row r="27" spans="2:11" ht="15" customHeight="1" x14ac:dyDescent="0.2">
      <c r="B27" s="3" t="s">
        <v>10</v>
      </c>
      <c r="C27" s="5">
        <v>3738</v>
      </c>
      <c r="D27" s="5">
        <f t="shared" si="0"/>
        <v>2364</v>
      </c>
      <c r="E27" s="5">
        <v>1439</v>
      </c>
      <c r="F27" s="5">
        <v>575</v>
      </c>
      <c r="G27" s="5">
        <v>1032</v>
      </c>
      <c r="H27" s="5">
        <v>552</v>
      </c>
      <c r="I27" s="5">
        <f t="shared" si="1"/>
        <v>480</v>
      </c>
      <c r="J27" s="5">
        <v>1332</v>
      </c>
      <c r="K27" s="5">
        <f t="shared" si="2"/>
        <v>1374</v>
      </c>
    </row>
    <row r="28" spans="2:11" ht="15" customHeight="1" x14ac:dyDescent="0.2">
      <c r="B28" s="3" t="s">
        <v>11</v>
      </c>
      <c r="C28" s="5">
        <v>4677</v>
      </c>
      <c r="D28" s="5">
        <f t="shared" si="0"/>
        <v>3101</v>
      </c>
      <c r="E28" s="5">
        <v>1467</v>
      </c>
      <c r="F28" s="5">
        <v>929</v>
      </c>
      <c r="G28" s="5">
        <v>1431</v>
      </c>
      <c r="H28" s="5">
        <v>709</v>
      </c>
      <c r="I28" s="5">
        <f t="shared" si="1"/>
        <v>722</v>
      </c>
      <c r="J28" s="5">
        <v>1670</v>
      </c>
      <c r="K28" s="5">
        <f t="shared" si="2"/>
        <v>1576</v>
      </c>
    </row>
    <row r="29" spans="2:11" ht="15" customHeight="1" x14ac:dyDescent="0.2">
      <c r="B29" s="3" t="s">
        <v>12</v>
      </c>
      <c r="C29" s="5">
        <v>11114</v>
      </c>
      <c r="D29" s="5">
        <f t="shared" si="0"/>
        <v>6881</v>
      </c>
      <c r="E29" s="5">
        <v>4059</v>
      </c>
      <c r="F29" s="5">
        <v>1801</v>
      </c>
      <c r="G29" s="5">
        <v>2779</v>
      </c>
      <c r="H29" s="5">
        <v>1343</v>
      </c>
      <c r="I29" s="5">
        <f t="shared" si="1"/>
        <v>1436</v>
      </c>
      <c r="J29" s="5">
        <v>4102</v>
      </c>
      <c r="K29" s="5">
        <f t="shared" si="2"/>
        <v>4233</v>
      </c>
    </row>
    <row r="30" spans="2:11" ht="15" customHeight="1" x14ac:dyDescent="0.2">
      <c r="B30" s="3" t="s">
        <v>13</v>
      </c>
      <c r="C30" s="5">
        <v>6147</v>
      </c>
      <c r="D30" s="5">
        <f t="shared" si="0"/>
        <v>3955</v>
      </c>
      <c r="E30" s="5">
        <v>2156</v>
      </c>
      <c r="F30" s="5">
        <v>1052</v>
      </c>
      <c r="G30" s="5">
        <v>1779</v>
      </c>
      <c r="H30" s="5">
        <v>865</v>
      </c>
      <c r="I30" s="5">
        <f t="shared" si="1"/>
        <v>914</v>
      </c>
      <c r="J30" s="5">
        <v>2176</v>
      </c>
      <c r="K30" s="5">
        <f t="shared" si="2"/>
        <v>2192</v>
      </c>
    </row>
    <row r="31" spans="2:11" ht="15" customHeight="1" x14ac:dyDescent="0.2">
      <c r="B31" s="3" t="s">
        <v>14</v>
      </c>
      <c r="C31" s="5">
        <v>4114</v>
      </c>
      <c r="D31" s="5">
        <f t="shared" si="0"/>
        <v>2657</v>
      </c>
      <c r="E31" s="5">
        <v>1501</v>
      </c>
      <c r="F31" s="5">
        <v>717</v>
      </c>
      <c r="G31" s="5">
        <v>1189</v>
      </c>
      <c r="H31" s="5">
        <v>593</v>
      </c>
      <c r="I31" s="5">
        <f t="shared" si="1"/>
        <v>596</v>
      </c>
      <c r="J31" s="5">
        <v>1468</v>
      </c>
      <c r="K31" s="5">
        <f t="shared" si="2"/>
        <v>1457</v>
      </c>
    </row>
    <row r="32" spans="2:11" ht="15" customHeight="1" x14ac:dyDescent="0.2">
      <c r="B32" s="3" t="s">
        <v>15</v>
      </c>
      <c r="C32" s="5">
        <v>5475</v>
      </c>
      <c r="D32" s="5">
        <f t="shared" si="0"/>
        <v>4162</v>
      </c>
      <c r="E32" s="5">
        <v>2105</v>
      </c>
      <c r="F32" s="5">
        <v>1231</v>
      </c>
      <c r="G32" s="5">
        <v>1881</v>
      </c>
      <c r="H32" s="5">
        <v>912</v>
      </c>
      <c r="I32" s="5">
        <f t="shared" si="1"/>
        <v>969</v>
      </c>
      <c r="J32" s="5">
        <v>2281</v>
      </c>
      <c r="K32" s="5">
        <f t="shared" si="2"/>
        <v>1313</v>
      </c>
    </row>
    <row r="33" spans="2:11" ht="15" customHeight="1" x14ac:dyDescent="0.2">
      <c r="B33" s="3" t="s">
        <v>16</v>
      </c>
      <c r="C33" s="5">
        <v>5387</v>
      </c>
      <c r="D33" s="5">
        <f t="shared" si="0"/>
        <v>3615</v>
      </c>
      <c r="E33" s="5">
        <v>1836</v>
      </c>
      <c r="F33" s="5">
        <v>924</v>
      </c>
      <c r="G33" s="5">
        <v>1674</v>
      </c>
      <c r="H33" s="5">
        <v>866</v>
      </c>
      <c r="I33" s="5">
        <f t="shared" si="1"/>
        <v>808</v>
      </c>
      <c r="J33" s="5">
        <v>1941</v>
      </c>
      <c r="K33" s="5">
        <f t="shared" si="2"/>
        <v>1772</v>
      </c>
    </row>
    <row r="34" spans="2:11" ht="15" customHeight="1" x14ac:dyDescent="0.2">
      <c r="B34" s="3" t="s">
        <v>17</v>
      </c>
      <c r="C34" s="5">
        <v>12899</v>
      </c>
      <c r="D34" s="5">
        <f t="shared" si="0"/>
        <v>9583</v>
      </c>
      <c r="E34" s="5">
        <v>4505</v>
      </c>
      <c r="F34" s="5">
        <v>3233</v>
      </c>
      <c r="G34" s="5">
        <v>4673</v>
      </c>
      <c r="H34" s="5">
        <v>2369</v>
      </c>
      <c r="I34" s="5">
        <f t="shared" si="1"/>
        <v>2304</v>
      </c>
      <c r="J34" s="5">
        <v>4910</v>
      </c>
      <c r="K34" s="5">
        <f t="shared" si="2"/>
        <v>3316</v>
      </c>
    </row>
    <row r="35" spans="2:11" ht="15" customHeight="1" x14ac:dyDescent="0.2">
      <c r="B35" s="3" t="s">
        <v>18</v>
      </c>
      <c r="C35" s="5">
        <v>11408</v>
      </c>
      <c r="D35" s="5">
        <f t="shared" si="0"/>
        <v>8565</v>
      </c>
      <c r="E35" s="5">
        <v>4701</v>
      </c>
      <c r="F35" s="5">
        <v>2223</v>
      </c>
      <c r="G35" s="5">
        <v>3511</v>
      </c>
      <c r="H35" s="5">
        <v>1695</v>
      </c>
      <c r="I35" s="5">
        <f t="shared" si="1"/>
        <v>1816</v>
      </c>
      <c r="J35" s="5">
        <v>5054</v>
      </c>
      <c r="K35" s="5">
        <f t="shared" si="2"/>
        <v>2843</v>
      </c>
    </row>
    <row r="36" spans="2:11" ht="15" customHeight="1" x14ac:dyDescent="0.2">
      <c r="B36" s="3" t="s">
        <v>19</v>
      </c>
      <c r="C36" s="5">
        <v>3311</v>
      </c>
      <c r="D36" s="5">
        <f t="shared" si="0"/>
        <v>2011</v>
      </c>
      <c r="E36" s="5">
        <v>1169</v>
      </c>
      <c r="F36" s="5">
        <v>527</v>
      </c>
      <c r="G36" s="5">
        <v>875</v>
      </c>
      <c r="H36" s="5">
        <v>465</v>
      </c>
      <c r="I36" s="5">
        <f t="shared" si="1"/>
        <v>410</v>
      </c>
      <c r="J36" s="5">
        <v>1136</v>
      </c>
      <c r="K36" s="5">
        <f t="shared" si="2"/>
        <v>1300</v>
      </c>
    </row>
    <row r="37" spans="2:11" ht="15" customHeight="1" x14ac:dyDescent="0.2">
      <c r="B37" s="3" t="s">
        <v>37</v>
      </c>
      <c r="C37" s="5">
        <v>10194</v>
      </c>
      <c r="D37" s="5">
        <f t="shared" si="0"/>
        <v>6804</v>
      </c>
      <c r="E37" s="5">
        <v>3793</v>
      </c>
      <c r="F37" s="5">
        <v>1845</v>
      </c>
      <c r="G37" s="5">
        <v>2742</v>
      </c>
      <c r="H37" s="5">
        <v>1246</v>
      </c>
      <c r="I37" s="5">
        <f t="shared" si="1"/>
        <v>1496</v>
      </c>
      <c r="J37" s="5">
        <v>4062</v>
      </c>
      <c r="K37" s="5">
        <f t="shared" si="2"/>
        <v>3390</v>
      </c>
    </row>
    <row r="38" spans="2:11" ht="15" customHeight="1" x14ac:dyDescent="0.2">
      <c r="B38" s="3" t="s">
        <v>38</v>
      </c>
      <c r="C38" s="5">
        <v>6181</v>
      </c>
      <c r="D38" s="5">
        <f t="shared" si="0"/>
        <v>4558</v>
      </c>
      <c r="E38" s="5">
        <v>2169</v>
      </c>
      <c r="F38" s="5">
        <v>1582</v>
      </c>
      <c r="G38" s="5">
        <v>2741</v>
      </c>
      <c r="H38" s="5">
        <v>1528</v>
      </c>
      <c r="I38" s="5">
        <f t="shared" si="1"/>
        <v>1213</v>
      </c>
      <c r="J38" s="5">
        <v>1817</v>
      </c>
      <c r="K38" s="5">
        <f t="shared" si="2"/>
        <v>1623</v>
      </c>
    </row>
    <row r="39" spans="2:11" ht="15" customHeight="1" x14ac:dyDescent="0.2">
      <c r="B39" s="3" t="s">
        <v>20</v>
      </c>
      <c r="C39" s="5">
        <v>7971</v>
      </c>
      <c r="D39" s="5">
        <f t="shared" si="0"/>
        <v>4853</v>
      </c>
      <c r="E39" s="5">
        <v>3057</v>
      </c>
      <c r="F39" s="5">
        <v>1170</v>
      </c>
      <c r="G39" s="5">
        <v>2139</v>
      </c>
      <c r="H39" s="5">
        <v>1066</v>
      </c>
      <c r="I39" s="5">
        <f t="shared" si="1"/>
        <v>1073</v>
      </c>
      <c r="J39" s="5">
        <v>2714</v>
      </c>
      <c r="K39" s="5">
        <f t="shared" si="2"/>
        <v>3118</v>
      </c>
    </row>
    <row r="40" spans="2:11" ht="15" customHeight="1" x14ac:dyDescent="0.2">
      <c r="B40" s="3" t="s">
        <v>21</v>
      </c>
      <c r="C40" s="5">
        <v>6513</v>
      </c>
      <c r="D40" s="5">
        <f t="shared" si="0"/>
        <v>4978</v>
      </c>
      <c r="E40" s="5">
        <v>2422</v>
      </c>
      <c r="F40" s="5">
        <v>1366</v>
      </c>
      <c r="G40" s="5">
        <v>2591</v>
      </c>
      <c r="H40" s="5">
        <v>1392</v>
      </c>
      <c r="I40" s="5">
        <f t="shared" si="1"/>
        <v>1199</v>
      </c>
      <c r="J40" s="5">
        <v>2387</v>
      </c>
      <c r="K40" s="5">
        <f t="shared" si="2"/>
        <v>1535</v>
      </c>
    </row>
    <row r="41" spans="2:11" ht="15" customHeight="1" x14ac:dyDescent="0.2">
      <c r="B41" s="3" t="s">
        <v>22</v>
      </c>
      <c r="C41" s="5">
        <v>3072</v>
      </c>
      <c r="D41" s="5">
        <f t="shared" si="0"/>
        <v>1808</v>
      </c>
      <c r="E41" s="5">
        <v>1133</v>
      </c>
      <c r="F41" s="5">
        <v>424</v>
      </c>
      <c r="G41" s="5">
        <v>786</v>
      </c>
      <c r="H41" s="5">
        <v>408</v>
      </c>
      <c r="I41" s="5">
        <f t="shared" si="1"/>
        <v>378</v>
      </c>
      <c r="J41" s="5">
        <v>1022</v>
      </c>
      <c r="K41" s="5">
        <f t="shared" si="2"/>
        <v>1264</v>
      </c>
    </row>
    <row r="42" spans="2:11" ht="15" customHeight="1" x14ac:dyDescent="0.2">
      <c r="B42" s="3" t="s">
        <v>23</v>
      </c>
      <c r="C42" s="5">
        <v>3027</v>
      </c>
      <c r="D42" s="5">
        <f t="shared" si="0"/>
        <v>1887</v>
      </c>
      <c r="E42" s="5">
        <v>1033</v>
      </c>
      <c r="F42" s="5">
        <v>499</v>
      </c>
      <c r="G42" s="5">
        <v>856</v>
      </c>
      <c r="H42" s="5">
        <v>440</v>
      </c>
      <c r="I42" s="5">
        <f t="shared" si="1"/>
        <v>416</v>
      </c>
      <c r="J42" s="5">
        <v>1031</v>
      </c>
      <c r="K42" s="5">
        <f t="shared" si="2"/>
        <v>1140</v>
      </c>
    </row>
    <row r="43" spans="2:11" ht="15" customHeight="1" x14ac:dyDescent="0.2">
      <c r="B43" s="3" t="s">
        <v>24</v>
      </c>
      <c r="C43" s="5">
        <v>9607</v>
      </c>
      <c r="D43" s="5">
        <f t="shared" si="0"/>
        <v>6172</v>
      </c>
      <c r="E43" s="5">
        <v>3281</v>
      </c>
      <c r="F43" s="5">
        <v>1900</v>
      </c>
      <c r="G43" s="5">
        <v>2697</v>
      </c>
      <c r="H43" s="5">
        <v>1301</v>
      </c>
      <c r="I43" s="5">
        <f t="shared" si="1"/>
        <v>1396</v>
      </c>
      <c r="J43" s="5">
        <v>3475</v>
      </c>
      <c r="K43" s="5">
        <f t="shared" si="2"/>
        <v>3435</v>
      </c>
    </row>
    <row r="44" spans="2:11" ht="15" customHeight="1" x14ac:dyDescent="0.2">
      <c r="B44" s="3" t="s">
        <v>25</v>
      </c>
      <c r="C44" s="5">
        <v>4353</v>
      </c>
      <c r="D44" s="5">
        <f t="shared" si="0"/>
        <v>2494</v>
      </c>
      <c r="E44" s="5">
        <v>1616</v>
      </c>
      <c r="F44" s="5">
        <v>577</v>
      </c>
      <c r="G44" s="5">
        <v>1132</v>
      </c>
      <c r="H44" s="5">
        <v>602</v>
      </c>
      <c r="I44" s="5">
        <f t="shared" si="1"/>
        <v>530</v>
      </c>
      <c r="J44" s="5">
        <v>1362</v>
      </c>
      <c r="K44" s="5">
        <f t="shared" si="2"/>
        <v>1859</v>
      </c>
    </row>
    <row r="45" spans="2:11" x14ac:dyDescent="0.2">
      <c r="B45" s="20" t="s">
        <v>51</v>
      </c>
      <c r="C45" s="23" t="s">
        <v>52</v>
      </c>
      <c r="D45" s="23"/>
      <c r="E45" s="23"/>
    </row>
  </sheetData>
  <mergeCells count="14">
    <mergeCell ref="C45:E45"/>
    <mergeCell ref="B6:D6"/>
    <mergeCell ref="K10:K13"/>
    <mergeCell ref="G11:G13"/>
    <mergeCell ref="H11:I12"/>
    <mergeCell ref="J11:J13"/>
    <mergeCell ref="C8:K8"/>
    <mergeCell ref="D10:D13"/>
    <mergeCell ref="E11:E13"/>
    <mergeCell ref="F11:F13"/>
    <mergeCell ref="C9:C13"/>
    <mergeCell ref="D9:K9"/>
    <mergeCell ref="E10:F10"/>
    <mergeCell ref="G10:J10"/>
  </mergeCells>
  <printOptions horizontalCentered="1" verticalCentered="1"/>
  <pageMargins left="0.39370078740157483" right="0.15748031496062992" top="0.23622047244094491" bottom="0.19685039370078741" header="0.15748031496062992" footer="0.15748031496062992"/>
  <pageSetup paperSize="9" scale="85" fitToWidth="0" orientation="portrait" horizontalDpi="4294967293" verticalDpi="0" r:id="rId1"/>
  <headerFooter>
    <oddHeader>&amp;CCENSOS 2011</oddHeader>
    <oddFooter>&amp;LFamílias&amp;CApuramento de dados à Freguesia (Base : BGRI)&amp;R&amp;P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2"/>
  <sheetViews>
    <sheetView showGridLines="0" workbookViewId="0">
      <selection activeCell="A7" sqref="A7"/>
    </sheetView>
  </sheetViews>
  <sheetFormatPr defaultRowHeight="12" x14ac:dyDescent="0.2"/>
  <cols>
    <col min="1" max="1" width="9.140625" style="4"/>
    <col min="2" max="2" width="24.42578125" style="4" customWidth="1"/>
    <col min="3" max="3" width="28" style="4" customWidth="1"/>
    <col min="4" max="16384" width="9.140625" style="4"/>
  </cols>
  <sheetData>
    <row r="6" spans="1:3" x14ac:dyDescent="0.2">
      <c r="A6" s="14" t="s">
        <v>45</v>
      </c>
      <c r="B6" s="15" t="s">
        <v>26</v>
      </c>
    </row>
    <row r="9" spans="1:3" ht="20.25" customHeight="1" x14ac:dyDescent="0.2">
      <c r="C9" s="6" t="s">
        <v>26</v>
      </c>
    </row>
    <row r="10" spans="1:3" ht="16.5" customHeight="1" x14ac:dyDescent="0.2">
      <c r="C10" s="10" t="s">
        <v>0</v>
      </c>
    </row>
    <row r="11" spans="1:3" ht="15" customHeight="1" x14ac:dyDescent="0.2">
      <c r="B11" s="1" t="s">
        <v>42</v>
      </c>
      <c r="C11" s="5">
        <v>4833</v>
      </c>
    </row>
    <row r="12" spans="1:3" ht="15" customHeight="1" x14ac:dyDescent="0.2">
      <c r="B12" s="2" t="s">
        <v>1</v>
      </c>
      <c r="C12" s="5">
        <v>4579</v>
      </c>
    </row>
    <row r="13" spans="1:3" ht="15" customHeight="1" x14ac:dyDescent="0.2">
      <c r="B13" s="2" t="s">
        <v>2</v>
      </c>
      <c r="C13" s="5">
        <v>1172</v>
      </c>
    </row>
    <row r="14" spans="1:3" ht="15" customHeight="1" x14ac:dyDescent="0.2">
      <c r="B14" s="2" t="s">
        <v>3</v>
      </c>
      <c r="C14" s="5">
        <v>885</v>
      </c>
    </row>
    <row r="15" spans="1:3" ht="15" customHeight="1" x14ac:dyDescent="0.2">
      <c r="B15" s="2" t="s">
        <v>41</v>
      </c>
      <c r="C15" s="5">
        <v>379</v>
      </c>
    </row>
    <row r="16" spans="1:3" ht="15" customHeight="1" x14ac:dyDescent="0.2">
      <c r="B16" s="2" t="s">
        <v>40</v>
      </c>
      <c r="C16" s="5">
        <f t="shared" ref="C16" si="0">SUM(C18:C41)</f>
        <v>379</v>
      </c>
    </row>
    <row r="17" spans="2:3" ht="15" customHeight="1" x14ac:dyDescent="0.2">
      <c r="B17" s="2" t="s">
        <v>39</v>
      </c>
      <c r="C17" s="5">
        <f t="shared" ref="C17" si="1">C16-C15</f>
        <v>0</v>
      </c>
    </row>
    <row r="18" spans="2:3" ht="15" customHeight="1" x14ac:dyDescent="0.2">
      <c r="B18" s="3" t="s">
        <v>4</v>
      </c>
      <c r="C18" s="5">
        <v>5</v>
      </c>
    </row>
    <row r="19" spans="2:3" ht="15" customHeight="1" x14ac:dyDescent="0.2">
      <c r="B19" s="3" t="s">
        <v>5</v>
      </c>
      <c r="C19" s="5">
        <v>10</v>
      </c>
    </row>
    <row r="20" spans="2:3" ht="15" customHeight="1" x14ac:dyDescent="0.2">
      <c r="B20" s="3" t="s">
        <v>6</v>
      </c>
      <c r="C20" s="5">
        <v>56</v>
      </c>
    </row>
    <row r="21" spans="2:3" ht="15" customHeight="1" x14ac:dyDescent="0.2">
      <c r="B21" s="3" t="s">
        <v>7</v>
      </c>
      <c r="C21" s="5">
        <v>15</v>
      </c>
    </row>
    <row r="22" spans="2:3" ht="15" customHeight="1" x14ac:dyDescent="0.2">
      <c r="B22" s="3" t="s">
        <v>8</v>
      </c>
      <c r="C22" s="5">
        <v>37</v>
      </c>
    </row>
    <row r="23" spans="2:3" ht="15" customHeight="1" x14ac:dyDescent="0.2">
      <c r="B23" s="3" t="s">
        <v>9</v>
      </c>
      <c r="C23" s="5">
        <v>27</v>
      </c>
    </row>
    <row r="24" spans="2:3" ht="15" customHeight="1" x14ac:dyDescent="0.2">
      <c r="B24" s="3" t="s">
        <v>10</v>
      </c>
      <c r="C24" s="5">
        <v>1</v>
      </c>
    </row>
    <row r="25" spans="2:3" ht="15" customHeight="1" x14ac:dyDescent="0.2">
      <c r="B25" s="3" t="s">
        <v>11</v>
      </c>
      <c r="C25" s="5">
        <v>18</v>
      </c>
    </row>
    <row r="26" spans="2:3" ht="15" customHeight="1" x14ac:dyDescent="0.2">
      <c r="B26" s="3" t="s">
        <v>12</v>
      </c>
      <c r="C26" s="5">
        <v>12</v>
      </c>
    </row>
    <row r="27" spans="2:3" ht="15" customHeight="1" x14ac:dyDescent="0.2">
      <c r="B27" s="3" t="s">
        <v>13</v>
      </c>
      <c r="C27" s="5">
        <v>19</v>
      </c>
    </row>
    <row r="28" spans="2:3" ht="15" customHeight="1" x14ac:dyDescent="0.2">
      <c r="B28" s="3" t="s">
        <v>14</v>
      </c>
      <c r="C28" s="5">
        <v>20</v>
      </c>
    </row>
    <row r="29" spans="2:3" ht="15" customHeight="1" x14ac:dyDescent="0.2">
      <c r="B29" s="3" t="s">
        <v>15</v>
      </c>
      <c r="C29" s="5">
        <v>10</v>
      </c>
    </row>
    <row r="30" spans="2:3" ht="15" customHeight="1" x14ac:dyDescent="0.2">
      <c r="B30" s="3" t="s">
        <v>16</v>
      </c>
      <c r="C30" s="5">
        <v>13</v>
      </c>
    </row>
    <row r="31" spans="2:3" ht="15" customHeight="1" x14ac:dyDescent="0.2">
      <c r="B31" s="3" t="s">
        <v>17</v>
      </c>
      <c r="C31" s="5">
        <v>27</v>
      </c>
    </row>
    <row r="32" spans="2:3" ht="15" customHeight="1" x14ac:dyDescent="0.2">
      <c r="B32" s="3" t="s">
        <v>18</v>
      </c>
      <c r="C32" s="5">
        <v>11</v>
      </c>
    </row>
    <row r="33" spans="2:5" ht="15" customHeight="1" x14ac:dyDescent="0.2">
      <c r="B33" s="3" t="s">
        <v>19</v>
      </c>
      <c r="C33" s="5">
        <v>9</v>
      </c>
    </row>
    <row r="34" spans="2:5" ht="15" customHeight="1" x14ac:dyDescent="0.2">
      <c r="B34" s="3" t="s">
        <v>37</v>
      </c>
      <c r="C34" s="5">
        <v>13</v>
      </c>
    </row>
    <row r="35" spans="2:5" ht="15" customHeight="1" x14ac:dyDescent="0.2">
      <c r="B35" s="3" t="s">
        <v>38</v>
      </c>
      <c r="C35" s="5">
        <v>2</v>
      </c>
    </row>
    <row r="36" spans="2:5" ht="15" customHeight="1" x14ac:dyDescent="0.2">
      <c r="B36" s="3" t="s">
        <v>20</v>
      </c>
      <c r="C36" s="5">
        <v>14</v>
      </c>
    </row>
    <row r="37" spans="2:5" ht="15" customHeight="1" x14ac:dyDescent="0.2">
      <c r="B37" s="3" t="s">
        <v>21</v>
      </c>
      <c r="C37" s="5">
        <v>7</v>
      </c>
    </row>
    <row r="38" spans="2:5" ht="15" customHeight="1" x14ac:dyDescent="0.2">
      <c r="B38" s="3" t="s">
        <v>22</v>
      </c>
      <c r="C38" s="5">
        <v>16</v>
      </c>
    </row>
    <row r="39" spans="2:5" ht="15" customHeight="1" x14ac:dyDescent="0.2">
      <c r="B39" s="3" t="s">
        <v>23</v>
      </c>
      <c r="C39" s="5">
        <v>17</v>
      </c>
    </row>
    <row r="40" spans="2:5" ht="15" customHeight="1" x14ac:dyDescent="0.2">
      <c r="B40" s="3" t="s">
        <v>24</v>
      </c>
      <c r="C40" s="5">
        <v>16</v>
      </c>
    </row>
    <row r="41" spans="2:5" ht="15" customHeight="1" x14ac:dyDescent="0.2">
      <c r="B41" s="3" t="s">
        <v>25</v>
      </c>
      <c r="C41" s="5">
        <v>4</v>
      </c>
    </row>
    <row r="42" spans="2:5" x14ac:dyDescent="0.2">
      <c r="B42" s="20" t="s">
        <v>51</v>
      </c>
      <c r="C42" s="23" t="s">
        <v>52</v>
      </c>
      <c r="D42" s="23"/>
      <c r="E42" s="23"/>
    </row>
  </sheetData>
  <mergeCells count="1">
    <mergeCell ref="C42:E42"/>
  </mergeCells>
  <printOptions horizontalCentered="1" verticalCentered="1"/>
  <pageMargins left="0.39370078740157483" right="0.15748031496062992" top="0.23622047244094491" bottom="0.19685039370078741" header="0.15748031496062992" footer="0.15748031496062992"/>
  <pageSetup paperSize="9" scale="85" fitToWidth="0" orientation="portrait" horizontalDpi="4294967293" verticalDpi="0" r:id="rId1"/>
  <headerFooter>
    <oddHeader>&amp;CCENSOS 2011</oddHeader>
    <oddFooter>&amp;LFamílias&amp;CApuramento de dados à Freguesia (Base : BGRI)&amp;R&amp;P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Índice</vt:lpstr>
      <vt:lpstr>Famílias_núcleos familiares</vt:lpstr>
      <vt:lpstr>Famílias Institucionais</vt:lpstr>
      <vt:lpstr>'Famílias Institucionais'!Títulos_de_Impressão</vt:lpstr>
      <vt:lpstr>'Famílias_núcleos familiares'!Títulos_de_Impressão</vt:lpstr>
    </vt:vector>
  </TitlesOfParts>
  <Company>C.M.Lisboa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nuno.caleia</dc:creator>
  <cp:lastModifiedBy>Catarina Cruz</cp:lastModifiedBy>
  <cp:lastPrinted>2013-01-25T17:33:04Z</cp:lastPrinted>
  <dcterms:created xsi:type="dcterms:W3CDTF">2013-01-21T11:50:11Z</dcterms:created>
  <dcterms:modified xsi:type="dcterms:W3CDTF">2014-11-06T15:58:44Z</dcterms:modified>
</cp:coreProperties>
</file>