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7560"/>
  </bookViews>
  <sheets>
    <sheet name="Índice" sheetId="3" r:id="rId1"/>
    <sheet name="Conceitos" sheetId="4" r:id="rId2"/>
    <sheet name="Pop. Residente_EA_Genero" sheetId="1" r:id="rId3"/>
    <sheet name="Pop. Residente_EA_Idade" sheetId="2" r:id="rId4"/>
  </sheets>
  <calcPr calcId="144525"/>
</workbook>
</file>

<file path=xl/sharedStrings.xml><?xml version="1.0" encoding="utf-8"?>
<sst xmlns="http://schemas.openxmlformats.org/spreadsheetml/2006/main" count="574" uniqueCount="58">
  <si>
    <t>RETRATO DE LISBOA - LISBOA EM NÚMEROS</t>
  </si>
  <si>
    <t>Consulte os dados dos seguintes indicadores:</t>
  </si>
  <si>
    <t>Q.1 População Residente, sexo</t>
  </si>
  <si>
    <t>Q.2 População Residente, idade</t>
  </si>
  <si>
    <t>CONCEITOS</t>
  </si>
  <si>
    <t xml:space="preserve">     POPULAÇÃO RESIDENTE</t>
  </si>
  <si>
    <t>Conjunto de pessoas que, independentemente de estarem presentes ou ausentes num determinado alojamento no momento de observação, viveram no seu local de residência habitual por um período contínuo de, pelo menos, 12 meses anteriores ao momento de observação, ou que chegaram ao seu local de residência habitual durante o período correspondente aos 12 meses anteriores ao momento de observação, com a intenção de aí permanecer por um período mínimo de um ano. (metainformação INE)</t>
  </si>
  <si>
    <t xml:space="preserve">     GRUPO ETÁRIO</t>
  </si>
  <si>
    <t>Intervalo de idade, em anos, no qual o indivíduo se enquadra, de acordo com o momento de referência. (metainformação INE)</t>
  </si>
  <si>
    <t>População Residente, sexo (N)</t>
  </si>
  <si>
    <t>fonte: INE, Estimativas Anuais da População Residente</t>
  </si>
  <si>
    <t>2000-2009: Última atualização destes dados: 16 de junho de 2014</t>
  </si>
  <si>
    <t>2010-2019: última atualização destes dados: 15 de junho de 2020</t>
  </si>
  <si>
    <t>acedido em 10 novembro 2020</t>
  </si>
  <si>
    <t>ANO</t>
  </si>
  <si>
    <t>Concelho Lisboa</t>
  </si>
  <si>
    <t>Grande Lisboa</t>
  </si>
  <si>
    <t>Região Lisboa</t>
  </si>
  <si>
    <t>Portugal</t>
  </si>
  <si>
    <t xml:space="preserve">Portugal </t>
  </si>
  <si>
    <t>Total</t>
  </si>
  <si>
    <t>Homens</t>
  </si>
  <si>
    <t>Mulheres</t>
  </si>
  <si>
    <t>População Residente, sexo (%)</t>
  </si>
  <si>
    <t>População Residente, sexo (Variação Absoluta)</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</si>
  <si>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</si>
  <si>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</si>
  <si>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</si>
  <si>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</si>
  <si>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</si>
  <si>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</si>
  <si>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</si>
  <si>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</si>
  <si>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</si>
  <si>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</si>
  <si>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</si>
  <si>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</si>
  <si>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</si>
  <si>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</si>
  <si>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</si>
  <si>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</si>
  <si>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</si>
  <si>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</si>
  <si>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</si>
  <si>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População Residente, sexo (Variação Percentual)</t>
  </si>
  <si>
    <t>População Residente, grupo etário (N)</t>
  </si>
  <si>
    <t>2010-2018: última atualização destes dados: 15 de junho de 2020</t>
  </si>
  <si>
    <t>AML</t>
  </si>
  <si>
    <t>0 - 14 anos</t>
  </si>
  <si>
    <t>15 - 24 anos</t>
  </si>
  <si>
    <t>25 - 64 anos</t>
  </si>
  <si>
    <t>65 e mais anos</t>
  </si>
  <si>
    <t>65 - 74 anos</t>
  </si>
  <si>
    <t>75 e mais anos</t>
  </si>
  <si>
    <t>População Residente, grupo etário (%)</t>
  </si>
  <si>
    <t>População Residente, grupo etário (Variação Absoluta)</t>
  </si>
  <si>
    <t>População Residente, grupo etário (Variação  Absoluta)</t>
  </si>
  <si>
    <t>População Residente, grupo etário (Variação Percentual)</t>
  </si>
</sst>
</file>

<file path=xl/styles.xml><?xml version="1.0" encoding="utf-8"?>
<styleSheet xmlns="http://schemas.openxmlformats.org/spreadsheetml/2006/main">
  <numFmts count="5">
    <numFmt numFmtId="42" formatCode="_(&quot;$&quot;* #,##0_);_(&quot;$&quot;* \(#,##0\);_(&quot;$&quot;* &quot;-&quot;_);_(@_)"/>
    <numFmt numFmtId="44" formatCode="_(&quot;$&quot;* #,##0.00_);_(&quot;$&quot;* \(#,##0.00\);_(&quot;$&quot;* &quot;-&quot;??_);_(@_)"/>
    <numFmt numFmtId="176" formatCode="_ * #,##0_ ;_ * \-#,##0_ ;_ * &quot;-&quot;_ ;_ @_ "/>
    <numFmt numFmtId="177" formatCode="_ * #,##0.00_ ;_ * \-#,##0.00_ ;_ * &quot;-&quot;??_ ;_ @_ "/>
    <numFmt numFmtId="178" formatCode="0.0%"/>
  </numFmts>
  <fonts count="41">
    <font>
      <sz val="11"/>
      <color theme="1"/>
      <name val="Calibri"/>
      <charset val="134"/>
      <scheme val="minor"/>
    </font>
    <font>
      <sz val="9"/>
      <color theme="1"/>
      <name val="Arial"/>
      <charset val="134"/>
    </font>
    <font>
      <b/>
      <u/>
      <sz val="9"/>
      <color theme="1"/>
      <name val="Arial"/>
      <charset val="134"/>
    </font>
    <font>
      <b/>
      <sz val="9"/>
      <color theme="1"/>
      <name val="Arial"/>
      <charset val="134"/>
    </font>
    <font>
      <b/>
      <u/>
      <sz val="9"/>
      <color theme="3"/>
      <name val="Arial"/>
      <charset val="134"/>
    </font>
    <font>
      <b/>
      <sz val="9"/>
      <color theme="3"/>
      <name val="Arial"/>
      <charset val="134"/>
    </font>
    <font>
      <b/>
      <sz val="8"/>
      <color theme="4" tint="0.399975585192419"/>
      <name val="Arial"/>
      <charset val="134"/>
    </font>
    <font>
      <sz val="8"/>
      <color theme="0" tint="-0.499984740745262"/>
      <name val="Arial"/>
      <charset val="134"/>
    </font>
    <font>
      <b/>
      <sz val="9"/>
      <color theme="0"/>
      <name val="Arial"/>
      <charset val="134"/>
    </font>
    <font>
      <b/>
      <sz val="8"/>
      <color theme="0"/>
      <name val="Arial"/>
      <charset val="134"/>
    </font>
    <font>
      <b/>
      <sz val="9"/>
      <color theme="4"/>
      <name val="Arial"/>
      <charset val="134"/>
    </font>
    <font>
      <sz val="9"/>
      <color theme="4"/>
      <name val="Arial"/>
      <charset val="134"/>
    </font>
    <font>
      <sz val="9"/>
      <name val="Arial"/>
      <charset val="134"/>
    </font>
    <font>
      <sz val="9"/>
      <color theme="0"/>
      <name val="Arial"/>
      <charset val="134"/>
    </font>
    <font>
      <b/>
      <u/>
      <sz val="9"/>
      <color theme="4" tint="-0.249977111117893"/>
      <name val="Arial"/>
      <charset val="134"/>
    </font>
    <font>
      <b/>
      <sz val="9"/>
      <color theme="4" tint="-0.249977111117893"/>
      <name val="Arial"/>
      <charset val="134"/>
    </font>
    <font>
      <b/>
      <sz val="9"/>
      <name val="Arial"/>
      <charset val="134"/>
    </font>
    <font>
      <b/>
      <sz val="10"/>
      <name val="Calibri"/>
      <charset val="134"/>
      <scheme val="minor"/>
    </font>
    <font>
      <b/>
      <sz val="10"/>
      <name val="Arial"/>
      <charset val="134"/>
    </font>
    <font>
      <b/>
      <sz val="10"/>
      <color theme="0"/>
      <name val="Arial"/>
      <charset val="134"/>
    </font>
    <font>
      <b/>
      <u/>
      <sz val="10"/>
      <color theme="3"/>
      <name val="Arial"/>
      <charset val="134"/>
    </font>
    <font>
      <sz val="11"/>
      <color theme="0"/>
      <name val="Calibri"/>
      <charset val="0"/>
      <scheme val="minor"/>
    </font>
    <font>
      <sz val="11"/>
      <color theme="1"/>
      <name val="Calibri"/>
      <charset val="0"/>
      <scheme val="minor"/>
    </font>
    <font>
      <sz val="11"/>
      <color rgb="FF006100"/>
      <name val="Calibri"/>
      <charset val="0"/>
      <scheme val="minor"/>
    </font>
    <font>
      <b/>
      <sz val="11"/>
      <color theme="3"/>
      <name val="Calibri"/>
      <charset val="134"/>
      <scheme val="minor"/>
    </font>
    <font>
      <b/>
      <sz val="18"/>
      <color theme="3"/>
      <name val="Calibri"/>
      <charset val="134"/>
      <scheme val="minor"/>
    </font>
    <font>
      <b/>
      <sz val="11"/>
      <color rgb="FFFFFFFF"/>
      <name val="Calibri"/>
      <charset val="0"/>
      <scheme val="minor"/>
    </font>
    <font>
      <u/>
      <sz val="11"/>
      <color theme="10"/>
      <name val="Calibri"/>
      <charset val="134"/>
      <scheme val="minor"/>
    </font>
    <font>
      <sz val="10"/>
      <color theme="1"/>
      <name val="Calibri"/>
      <charset val="134"/>
      <scheme val="minor"/>
    </font>
    <font>
      <sz val="11"/>
      <color rgb="FF3F3F76"/>
      <name val="Calibri"/>
      <charset val="0"/>
      <scheme val="minor"/>
    </font>
    <font>
      <b/>
      <sz val="15"/>
      <color theme="3"/>
      <name val="Calibri"/>
      <charset val="134"/>
      <scheme val="minor"/>
    </font>
    <font>
      <sz val="11"/>
      <color rgb="FF9C6500"/>
      <name val="Calibri"/>
      <charset val="0"/>
      <scheme val="minor"/>
    </font>
    <font>
      <sz val="11"/>
      <color rgb="FF9C0006"/>
      <name val="Calibri"/>
      <charset val="0"/>
      <scheme val="minor"/>
    </font>
    <font>
      <b/>
      <sz val="13"/>
      <color theme="3"/>
      <name val="Calibri"/>
      <charset val="134"/>
      <scheme val="minor"/>
    </font>
    <font>
      <sz val="11"/>
      <color rgb="FFFF0000"/>
      <name val="Calibri"/>
      <charset val="0"/>
      <scheme val="minor"/>
    </font>
    <font>
      <b/>
      <sz val="11"/>
      <color theme="1"/>
      <name val="Calibri"/>
      <charset val="0"/>
      <scheme val="minor"/>
    </font>
    <font>
      <i/>
      <sz val="11"/>
      <color rgb="FF7F7F7F"/>
      <name val="Calibri"/>
      <charset val="0"/>
      <scheme val="minor"/>
    </font>
    <font>
      <u/>
      <sz val="11"/>
      <color rgb="FF800080"/>
      <name val="Calibri"/>
      <charset val="0"/>
      <scheme val="minor"/>
    </font>
    <font>
      <b/>
      <sz val="11"/>
      <color rgb="FFFA7D00"/>
      <name val="Calibri"/>
      <charset val="0"/>
      <scheme val="minor"/>
    </font>
    <font>
      <b/>
      <sz val="11"/>
      <color rgb="FF3F3F3F"/>
      <name val="Calibri"/>
      <charset val="0"/>
      <scheme val="minor"/>
    </font>
    <font>
      <sz val="11"/>
      <color rgb="FFFA7D00"/>
      <name val="Calibri"/>
      <charset val="0"/>
      <scheme val="minor"/>
    </font>
  </fonts>
  <fills count="41">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0" tint="-0.349986266670736"/>
        <bgColor indexed="64"/>
      </patternFill>
    </fill>
    <fill>
      <patternFill patternType="solid">
        <fgColor theme="0" tint="-0.0499893185216834"/>
        <bgColor indexed="64"/>
      </patternFill>
    </fill>
    <fill>
      <patternFill patternType="solid">
        <fgColor theme="0" tint="-0.149998474074526"/>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599993896298105"/>
        <bgColor indexed="64"/>
      </patternFill>
    </fill>
  </fills>
  <borders count="25">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bottom style="thin">
        <color indexed="9"/>
      </bottom>
      <diagonal/>
    </border>
    <border>
      <left style="thin">
        <color theme="0"/>
      </left>
      <right/>
      <top style="thin">
        <color theme="0"/>
      </top>
      <bottom style="thin">
        <color indexed="9"/>
      </bottom>
      <diagonal/>
    </border>
    <border>
      <left/>
      <right style="thin">
        <color theme="0"/>
      </right>
      <top/>
      <bottom style="thin">
        <color theme="0"/>
      </bottom>
      <diagonal/>
    </border>
    <border>
      <left style="thin">
        <color theme="0"/>
      </left>
      <right/>
      <top/>
      <bottom/>
      <diagonal/>
    </border>
    <border>
      <left style="thin">
        <color theme="0"/>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top style="thin">
        <color theme="0"/>
      </top>
      <bottom/>
      <diagonal/>
    </border>
    <border>
      <left/>
      <right/>
      <top style="thin">
        <color theme="0"/>
      </top>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26" fillId="14" borderId="18" applyNumberFormat="0" applyAlignment="0" applyProtection="0">
      <alignment vertical="center"/>
    </xf>
    <xf numFmtId="0" fontId="21" fillId="28" borderId="0" applyNumberFormat="0" applyBorder="0" applyAlignment="0" applyProtection="0">
      <alignment vertical="center"/>
    </xf>
    <xf numFmtId="176" fontId="28" fillId="0" borderId="0" applyFont="0" applyFill="0" applyBorder="0" applyAlignment="0" applyProtection="0">
      <alignment vertical="center"/>
    </xf>
    <xf numFmtId="177"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7" fillId="0" borderId="0" applyNumberFormat="0" applyFill="0" applyBorder="0" applyAlignment="0" applyProtection="0"/>
    <xf numFmtId="0" fontId="28" fillId="19" borderId="21" applyNumberFormat="0" applyFont="0" applyAlignment="0" applyProtection="0">
      <alignment vertical="center"/>
    </xf>
    <xf numFmtId="44" fontId="28" fillId="0" borderId="0" applyFont="0" applyFill="0" applyBorder="0" applyAlignment="0" applyProtection="0">
      <alignment vertical="center"/>
    </xf>
    <xf numFmtId="0" fontId="37" fillId="0" borderId="0" applyNumberFormat="0" applyFill="0" applyBorder="0" applyAlignment="0" applyProtection="0">
      <alignment vertical="center"/>
    </xf>
    <xf numFmtId="0" fontId="22" fillId="18" borderId="0" applyNumberFormat="0" applyBorder="0" applyAlignment="0" applyProtection="0">
      <alignment vertical="center"/>
    </xf>
    <xf numFmtId="9" fontId="0" fillId="0" borderId="0" applyFont="0" applyFill="0" applyBorder="0" applyAlignment="0" applyProtection="0"/>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20" applyNumberFormat="0" applyFill="0" applyAlignment="0" applyProtection="0">
      <alignment vertical="center"/>
    </xf>
    <xf numFmtId="0" fontId="33" fillId="0" borderId="20" applyNumberFormat="0" applyFill="0" applyAlignment="0" applyProtection="0">
      <alignment vertical="center"/>
    </xf>
    <xf numFmtId="0" fontId="22" fillId="27" borderId="0" applyNumberFormat="0" applyBorder="0" applyAlignment="0" applyProtection="0">
      <alignment vertical="center"/>
    </xf>
    <xf numFmtId="0" fontId="24" fillId="0" borderId="17" applyNumberFormat="0" applyFill="0" applyAlignment="0" applyProtection="0">
      <alignment vertical="center"/>
    </xf>
    <xf numFmtId="0" fontId="22" fillId="35" borderId="0" applyNumberFormat="0" applyBorder="0" applyAlignment="0" applyProtection="0">
      <alignment vertical="center"/>
    </xf>
    <xf numFmtId="0" fontId="24" fillId="0" borderId="0" applyNumberFormat="0" applyFill="0" applyBorder="0" applyAlignment="0" applyProtection="0">
      <alignment vertical="center"/>
    </xf>
    <xf numFmtId="0" fontId="32" fillId="24" borderId="0" applyNumberFormat="0" applyBorder="0" applyAlignment="0" applyProtection="0">
      <alignment vertical="center"/>
    </xf>
    <xf numFmtId="0" fontId="29" fillId="17" borderId="19" applyNumberFormat="0" applyAlignment="0" applyProtection="0">
      <alignment vertical="center"/>
    </xf>
    <xf numFmtId="0" fontId="21" fillId="23" borderId="0" applyNumberFormat="0" applyBorder="0" applyAlignment="0" applyProtection="0">
      <alignment vertical="center"/>
    </xf>
    <xf numFmtId="0" fontId="39" fillId="34" borderId="23" applyNumberFormat="0" applyAlignment="0" applyProtection="0">
      <alignment vertical="center"/>
    </xf>
    <xf numFmtId="0" fontId="38" fillId="34" borderId="19" applyNumberFormat="0" applyAlignment="0" applyProtection="0">
      <alignment vertical="center"/>
    </xf>
    <xf numFmtId="0" fontId="40" fillId="0" borderId="24" applyNumberFormat="0" applyFill="0" applyAlignment="0" applyProtection="0">
      <alignment vertical="center"/>
    </xf>
    <xf numFmtId="0" fontId="35" fillId="0" borderId="22" applyNumberFormat="0" applyFill="0" applyAlignment="0" applyProtection="0">
      <alignment vertical="center"/>
    </xf>
    <xf numFmtId="0" fontId="21" fillId="33" borderId="0" applyNumberFormat="0" applyBorder="0" applyAlignment="0" applyProtection="0">
      <alignment vertical="center"/>
    </xf>
    <xf numFmtId="0" fontId="23" fillId="13" borderId="0" applyNumberFormat="0" applyBorder="0" applyAlignment="0" applyProtection="0">
      <alignment vertical="center"/>
    </xf>
    <xf numFmtId="0" fontId="22" fillId="12" borderId="0" applyNumberFormat="0" applyBorder="0" applyAlignment="0" applyProtection="0">
      <alignment vertical="center"/>
    </xf>
    <xf numFmtId="0" fontId="31" fillId="22" borderId="0" applyNumberFormat="0" applyBorder="0" applyAlignment="0" applyProtection="0">
      <alignment vertical="center"/>
    </xf>
    <xf numFmtId="0" fontId="21" fillId="31" borderId="0" applyNumberFormat="0" applyBorder="0" applyAlignment="0" applyProtection="0">
      <alignment vertical="center"/>
    </xf>
    <xf numFmtId="0" fontId="22" fillId="40" borderId="0" applyNumberFormat="0" applyBorder="0" applyAlignment="0" applyProtection="0">
      <alignment vertical="center"/>
    </xf>
    <xf numFmtId="0" fontId="21" fillId="30" borderId="0" applyNumberFormat="0" applyBorder="0" applyAlignment="0" applyProtection="0">
      <alignment vertical="center"/>
    </xf>
    <xf numFmtId="0" fontId="22" fillId="39" borderId="0" applyNumberFormat="0" applyBorder="0" applyAlignment="0" applyProtection="0">
      <alignment vertical="center"/>
    </xf>
    <xf numFmtId="0" fontId="21" fillId="32" borderId="0" applyNumberFormat="0" applyBorder="0" applyAlignment="0" applyProtection="0">
      <alignment vertical="center"/>
    </xf>
    <xf numFmtId="0" fontId="22" fillId="26"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2" fillId="21" borderId="0" applyNumberFormat="0" applyBorder="0" applyAlignment="0" applyProtection="0">
      <alignment vertical="center"/>
    </xf>
    <xf numFmtId="0" fontId="22" fillId="20" borderId="0" applyNumberFormat="0" applyBorder="0" applyAlignment="0" applyProtection="0">
      <alignment vertical="center"/>
    </xf>
    <xf numFmtId="0" fontId="21" fillId="38" borderId="0" applyNumberFormat="0" applyBorder="0" applyAlignment="0" applyProtection="0">
      <alignment vertical="center"/>
    </xf>
    <xf numFmtId="0" fontId="21" fillId="37" borderId="0" applyNumberFormat="0" applyBorder="0" applyAlignment="0" applyProtection="0">
      <alignment vertical="center"/>
    </xf>
    <xf numFmtId="0" fontId="22" fillId="16" borderId="0" applyNumberFormat="0" applyBorder="0" applyAlignment="0" applyProtection="0">
      <alignment vertical="center"/>
    </xf>
    <xf numFmtId="0" fontId="21" fillId="25" borderId="0" applyNumberFormat="0" applyBorder="0" applyAlignment="0" applyProtection="0">
      <alignment vertical="center"/>
    </xf>
    <xf numFmtId="0" fontId="21" fillId="36" borderId="0" applyNumberFormat="0" applyBorder="0" applyAlignment="0" applyProtection="0">
      <alignment vertical="center"/>
    </xf>
    <xf numFmtId="0" fontId="22" fillId="29" borderId="0" applyNumberFormat="0" applyBorder="0" applyAlignment="0" applyProtection="0">
      <alignment vertical="center"/>
    </xf>
    <xf numFmtId="0" fontId="22" fillId="15" borderId="0" applyNumberFormat="0" applyBorder="0" applyAlignment="0" applyProtection="0">
      <alignment vertical="center"/>
    </xf>
  </cellStyleXfs>
  <cellXfs count="66">
    <xf numFmtId="0" fontId="0" fillId="0" borderId="0" xfId="0"/>
    <xf numFmtId="0" fontId="1" fillId="2" borderId="0" xfId="0" applyFont="1" applyFill="1"/>
    <xf numFmtId="0" fontId="2" fillId="2" borderId="0" xfId="0" applyFont="1" applyFill="1"/>
    <xf numFmtId="0" fontId="3" fillId="2" borderId="0" xfId="0" applyFont="1" applyFill="1"/>
    <xf numFmtId="0" fontId="4" fillId="0" borderId="0" xfId="0" applyFont="1" applyAlignment="1">
      <alignment horizontal="left" vertical="center" wrapText="1"/>
    </xf>
    <xf numFmtId="0" fontId="5" fillId="2" borderId="0" xfId="0" applyFont="1" applyFill="1" applyAlignment="1">
      <alignment horizontal="right" vertical="center"/>
    </xf>
    <xf numFmtId="0" fontId="6" fillId="2" borderId="0" xfId="0" applyFont="1" applyFill="1"/>
    <xf numFmtId="0" fontId="7" fillId="2" borderId="0" xfId="0" applyFont="1" applyFill="1" applyAlignment="1">
      <alignment vertical="top"/>
    </xf>
    <xf numFmtId="0" fontId="8" fillId="3"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0" xfId="0" applyFont="1" applyFill="1" applyAlignment="1">
      <alignment horizontal="center" vertical="center"/>
    </xf>
    <xf numFmtId="0" fontId="8" fillId="5" borderId="4"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5" fillId="8" borderId="0" xfId="0" applyFont="1" applyFill="1" applyAlignment="1">
      <alignment horizontal="center"/>
    </xf>
    <xf numFmtId="3" fontId="10" fillId="2" borderId="0" xfId="0" applyNumberFormat="1" applyFont="1" applyFill="1" applyAlignment="1">
      <alignment horizontal="center"/>
    </xf>
    <xf numFmtId="3" fontId="11" fillId="2" borderId="0" xfId="0" applyNumberFormat="1" applyFont="1" applyFill="1" applyAlignment="1">
      <alignment horizontal="center"/>
    </xf>
    <xf numFmtId="3" fontId="11" fillId="9" borderId="0" xfId="0" applyNumberFormat="1" applyFont="1" applyFill="1" applyAlignment="1">
      <alignment horizontal="center"/>
    </xf>
    <xf numFmtId="0" fontId="4" fillId="2" borderId="0" xfId="0" applyFont="1" applyFill="1" applyAlignment="1">
      <alignment horizontal="left"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178" fontId="11" fillId="2" borderId="0" xfId="11" applyNumberFormat="1" applyFont="1" applyFill="1" applyAlignment="1">
      <alignment horizontal="center"/>
    </xf>
    <xf numFmtId="178" fontId="11" fillId="9" borderId="0" xfId="11" applyNumberFormat="1" applyFont="1" applyFill="1" applyAlignment="1">
      <alignment horizontal="center"/>
    </xf>
    <xf numFmtId="3" fontId="12" fillId="2" borderId="0" xfId="0" applyNumberFormat="1" applyFont="1" applyFill="1" applyAlignment="1">
      <alignment horizont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8" fillId="5" borderId="12" xfId="0" applyFont="1" applyFill="1" applyBorder="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vertical="center" wrapText="1"/>
    </xf>
    <xf numFmtId="0" fontId="8" fillId="5" borderId="9" xfId="0" applyFont="1" applyFill="1" applyBorder="1" applyAlignment="1">
      <alignment vertical="center"/>
    </xf>
    <xf numFmtId="0" fontId="8" fillId="5" borderId="6"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8" fillId="2" borderId="4" xfId="0" applyFont="1" applyFill="1" applyBorder="1" applyAlignment="1">
      <alignment vertical="center"/>
    </xf>
    <xf numFmtId="0" fontId="13" fillId="2" borderId="0" xfId="0" applyFont="1" applyFill="1"/>
    <xf numFmtId="0" fontId="8" fillId="2" borderId="6" xfId="0" applyFont="1" applyFill="1" applyBorder="1" applyAlignment="1">
      <alignment vertical="center"/>
    </xf>
    <xf numFmtId="0" fontId="5" fillId="4"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7" xfId="0" applyFont="1" applyFill="1" applyBorder="1" applyAlignment="1">
      <alignment vertical="center"/>
    </xf>
    <xf numFmtId="1" fontId="11" fillId="2" borderId="0" xfId="11" applyNumberFormat="1" applyFont="1" applyFill="1" applyAlignment="1">
      <alignment horizontal="center"/>
    </xf>
    <xf numFmtId="1" fontId="11" fillId="9" borderId="0" xfId="11" applyNumberFormat="1" applyFont="1" applyFill="1" applyAlignment="1">
      <alignment horizontal="center"/>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3" fontId="10" fillId="9" borderId="0" xfId="0" applyNumberFormat="1" applyFont="1" applyFill="1" applyAlignment="1">
      <alignment horizontal="center"/>
    </xf>
    <xf numFmtId="0" fontId="5" fillId="2" borderId="0" xfId="0" applyFont="1" applyFill="1" applyAlignment="1">
      <alignment horizontal="center"/>
    </xf>
    <xf numFmtId="3" fontId="1" fillId="2" borderId="0" xfId="0" applyNumberFormat="1" applyFont="1" applyFill="1"/>
    <xf numFmtId="0" fontId="0" fillId="2" borderId="0" xfId="0" applyFill="1"/>
    <xf numFmtId="0" fontId="14" fillId="2" borderId="0" xfId="0" applyFont="1" applyFill="1"/>
    <xf numFmtId="0" fontId="15" fillId="8" borderId="0" xfId="0" applyFont="1" applyFill="1" applyAlignment="1">
      <alignment horizontal="left" vertical="center"/>
    </xf>
    <xf numFmtId="0" fontId="1" fillId="2" borderId="0" xfId="0" applyFont="1" applyFill="1" applyAlignment="1">
      <alignment horizontal="left" vertical="center" wrapText="1"/>
    </xf>
    <xf numFmtId="0" fontId="15" fillId="2" borderId="0" xfId="0" applyFont="1" applyFill="1" applyAlignment="1">
      <alignment horizontal="left" vertical="center"/>
    </xf>
    <xf numFmtId="0" fontId="1" fillId="2" borderId="0" xfId="0" applyFont="1" applyFill="1" applyAlignment="1">
      <alignment vertical="top" wrapText="1"/>
    </xf>
    <xf numFmtId="0" fontId="16" fillId="2" borderId="0" xfId="0" applyFont="1" applyFill="1"/>
    <xf numFmtId="0" fontId="17" fillId="2" borderId="0" xfId="0" applyFont="1" applyFill="1"/>
    <xf numFmtId="0" fontId="18" fillId="2" borderId="0" xfId="0" applyFont="1" applyFill="1"/>
    <xf numFmtId="0" fontId="19" fillId="3" borderId="0" xfId="0" applyFont="1" applyFill="1" applyAlignment="1">
      <alignment horizontal="center" vertical="center" wrapText="1"/>
    </xf>
    <xf numFmtId="0" fontId="20" fillId="0" borderId="0" xfId="0" applyFont="1"/>
    <xf numFmtId="0" fontId="5" fillId="2" borderId="0" xfId="6" applyFont="1" applyFill="1"/>
    <xf numFmtId="0" fontId="4" fillId="2" borderId="0" xfId="6" applyFont="1" applyFill="1"/>
    <xf numFmtId="0" fontId="5" fillId="2" borderId="0" xfId="0" applyFont="1" applyFill="1"/>
  </cellXfs>
  <cellStyles count="49">
    <cellStyle name="Normal" xfId="0" builtinId="0"/>
    <cellStyle name="Verificar Célula" xfId="1" builtinId="23"/>
    <cellStyle name="60% - Cor 6" xfId="2" builtinId="52"/>
    <cellStyle name="Vírgula [0]" xfId="3" builtinId="6"/>
    <cellStyle name="Vírgula" xfId="4" builtinId="3"/>
    <cellStyle name="Moeda [0]" xfId="5" builtinId="7"/>
    <cellStyle name="Hiperligação" xfId="6" builtinId="8"/>
    <cellStyle name="Nota" xfId="7" builtinId="10"/>
    <cellStyle name="Moeda" xfId="8" builtinId="4"/>
    <cellStyle name="Hiperligação Visitada" xfId="9" builtinId="9"/>
    <cellStyle name="40% - Cor 5" xfId="10" builtinId="47"/>
    <cellStyle name="Percentagem" xfId="11" builtinId="5"/>
    <cellStyle name="Texto de Aviso" xfId="12" builtinId="11"/>
    <cellStyle name="Título" xfId="13" builtinId="15"/>
    <cellStyle name="Texto Explicativo" xfId="14" builtinId="53"/>
    <cellStyle name="Cabeçalho 1" xfId="15" builtinId="16"/>
    <cellStyle name="Cabeçalho 2" xfId="16" builtinId="17"/>
    <cellStyle name="20% - Cor 1" xfId="17" builtinId="30"/>
    <cellStyle name="Cabeçalho 3" xfId="18" builtinId="18"/>
    <cellStyle name="20% - Cor 2" xfId="19" builtinId="34"/>
    <cellStyle name="Cabeçalho 4" xfId="20" builtinId="19"/>
    <cellStyle name="Mau" xfId="21" builtinId="27"/>
    <cellStyle name="Entrada" xfId="22" builtinId="20"/>
    <cellStyle name="Cor 2" xfId="23" builtinId="33"/>
    <cellStyle name="Saída" xfId="24" builtinId="21"/>
    <cellStyle name="Cálculo" xfId="25" builtinId="22"/>
    <cellStyle name="Célula Ligada" xfId="26" builtinId="24"/>
    <cellStyle name="Total" xfId="27" builtinId="25"/>
    <cellStyle name="60% - Cor 2" xfId="28" builtinId="36"/>
    <cellStyle name="Bom" xfId="29" builtinId="26"/>
    <cellStyle name="40% - Cor 3" xfId="30" builtinId="39"/>
    <cellStyle name="Neutro" xfId="31" builtinId="28"/>
    <cellStyle name="Cor 1" xfId="32" builtinId="29"/>
    <cellStyle name="40% - Cor 1" xfId="33" builtinId="31"/>
    <cellStyle name="60% - Cor 1" xfId="34" builtinId="32"/>
    <cellStyle name="40% - Cor 2" xfId="35" builtinId="35"/>
    <cellStyle name="Cor 3" xfId="36" builtinId="37"/>
    <cellStyle name="20% - Cor 3" xfId="37" builtinId="38"/>
    <cellStyle name="60% - Cor 3" xfId="38" builtinId="40"/>
    <cellStyle name="Cor 4" xfId="39" builtinId="41"/>
    <cellStyle name="20% - Cor 4" xfId="40" builtinId="42"/>
    <cellStyle name="40% - Cor 4" xfId="41" builtinId="43"/>
    <cellStyle name="60% - Cor 4" xfId="42" builtinId="44"/>
    <cellStyle name="Cor 5" xfId="43" builtinId="45"/>
    <cellStyle name="20% - Cor 5" xfId="44" builtinId="46"/>
    <cellStyle name="60% - Cor 5" xfId="45" builtinId="48"/>
    <cellStyle name="Cor 6" xfId="46" builtinId="49"/>
    <cellStyle name="20% - Cor 6" xfId="47" builtinId="50"/>
    <cellStyle name="40% - Cor 6" xfId="48" builtin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19049</xdr:colOff>
      <xdr:row>11</xdr:row>
      <xdr:rowOff>66677</xdr:rowOff>
    </xdr:from>
    <xdr:to>
      <xdr:col>13</xdr:col>
      <xdr:colOff>600074</xdr:colOff>
      <xdr:row>16</xdr:row>
      <xdr:rowOff>38100</xdr:rowOff>
    </xdr:to>
    <xdr:sp>
      <xdr:nvSpPr>
        <xdr:cNvPr id="2" name="CaixaDeTexto 8"/>
        <xdr:cNvSpPr txBox="1"/>
      </xdr:nvSpPr>
      <xdr:spPr>
        <a:xfrm>
          <a:off x="628015" y="2162175"/>
          <a:ext cx="7896225" cy="9239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defRPr/>
          </a:pPr>
          <a:r>
            <a:rPr lang="pt-PT" sz="1000">
              <a:solidFill>
                <a:sysClr val="windowText" lastClr="000000"/>
              </a:solidFill>
              <a:latin typeface="Arial" panose="020B0604020202020204" pitchFamily="7" charset="0"/>
              <a:cs typeface="Arial" panose="020B0604020202020204" pitchFamily="7" charset="0"/>
            </a:rPr>
            <a:t>Os</a:t>
          </a:r>
          <a:r>
            <a:rPr lang="pt-PT" sz="1000" baseline="0">
              <a:solidFill>
                <a:sysClr val="windowText" lastClr="000000"/>
              </a:solidFill>
              <a:latin typeface="Arial" panose="020B0604020202020204" pitchFamily="7" charset="0"/>
              <a:cs typeface="Arial" panose="020B0604020202020204" pitchFamily="7" charset="0"/>
            </a:rPr>
            <a:t> dados disponíveis neste documento dizem respeito às estimativas da população relativamente à População Residente por sexo e grupos etários.</a:t>
          </a:r>
          <a:endParaRPr lang="pt-PT" sz="1000" baseline="0">
            <a:solidFill>
              <a:sysClr val="windowText" lastClr="000000"/>
            </a:solidFill>
            <a:latin typeface="Arial" panose="020B0604020202020204" pitchFamily="7" charset="0"/>
            <a:cs typeface="Arial" panose="020B0604020202020204" pitchFamily="7" charset="0"/>
          </a:endParaRPr>
        </a:p>
        <a:p>
          <a:pPr marL="0" marR="0" indent="0" algn="l" defTabSz="914400" eaLnBrk="1" fontAlgn="auto" latinLnBrk="0" hangingPunct="1">
            <a:lnSpc>
              <a:spcPct val="100000"/>
            </a:lnSpc>
            <a:spcBef>
              <a:spcPts val="0"/>
            </a:spcBef>
            <a:spcAft>
              <a:spcPts val="0"/>
            </a:spcAft>
            <a:buClrTx/>
            <a:buSzTx/>
            <a:buFontTx/>
            <a:buNone/>
            <a:defRPr/>
          </a:pPr>
          <a:r>
            <a:rPr lang="pt-PT" sz="1000" baseline="0">
              <a:solidFill>
                <a:sysClr val="windowText" lastClr="000000"/>
              </a:solidFill>
              <a:latin typeface="Arial" panose="020B0604020202020204" pitchFamily="7" charset="0"/>
              <a:cs typeface="Arial" panose="020B0604020202020204" pitchFamily="7" charset="0"/>
            </a:rPr>
            <a:t>Os dados podem ser analisados para o período </a:t>
          </a:r>
          <a:r>
            <a:rPr lang="pt-PT" sz="1000" b="1" baseline="0">
              <a:solidFill>
                <a:sysClr val="windowText" lastClr="000000"/>
              </a:solidFill>
              <a:latin typeface="Arial" panose="020B0604020202020204" pitchFamily="7" charset="0"/>
              <a:cs typeface="Arial" panose="020B0604020202020204" pitchFamily="7" charset="0"/>
            </a:rPr>
            <a:t>2000-2019 </a:t>
          </a:r>
          <a:r>
            <a:rPr lang="pt-PT" sz="1000" baseline="0">
              <a:solidFill>
                <a:sysClr val="windowText" lastClr="000000"/>
              </a:solidFill>
              <a:latin typeface="Arial" panose="020B0604020202020204" pitchFamily="7" charset="0"/>
              <a:cs typeface="Arial" panose="020B0604020202020204" pitchFamily="7" charset="0"/>
            </a:rPr>
            <a:t>por </a:t>
          </a:r>
          <a:r>
            <a:rPr lang="pt-PT" sz="1000" b="1" baseline="0">
              <a:solidFill>
                <a:sysClr val="windowText" lastClr="000000"/>
              </a:solidFill>
              <a:latin typeface="Arial" panose="020B0604020202020204" pitchFamily="7" charset="0"/>
              <a:cs typeface="Arial" panose="020B0604020202020204" pitchFamily="7" charset="0"/>
            </a:rPr>
            <a:t>Portugal, Área Metropolitana de Lisboa, Grande Lisboa e Concelho de Lisboa, </a:t>
          </a:r>
          <a:r>
            <a:rPr lang="pt-PT" sz="1000" baseline="0">
              <a:solidFill>
                <a:sysClr val="windowText" lastClr="000000"/>
              </a:solidFill>
              <a:latin typeface="Arial" panose="020B0604020202020204" pitchFamily="7" charset="0"/>
              <a:cs typeface="Arial" panose="020B0604020202020204" pitchFamily="7" charset="0"/>
            </a:rPr>
            <a:t>permitindo comparar territórios, sendo os indicadores disponibilizados pelo </a:t>
          </a:r>
          <a:r>
            <a:rPr lang="pt-PT" sz="1000" baseline="0">
              <a:solidFill>
                <a:sysClr val="windowText" lastClr="000000"/>
              </a:solidFill>
              <a:latin typeface="Arial" panose="020B0604020202020204" pitchFamily="7" charset="0"/>
              <a:ea typeface="+mn-ea"/>
              <a:cs typeface="Arial" panose="020B0604020202020204" pitchFamily="7" charset="0"/>
            </a:rPr>
            <a:t>Instituto Nacional de Estatística e os cálculos efectuados pelo Observatório de luta contra a Pobreza na cidade de Lisboa.</a:t>
          </a:r>
          <a:endParaRPr lang="pt-PT" sz="1000">
            <a:latin typeface="Arial" panose="020B0604020202020204" pitchFamily="7" charset="0"/>
            <a:cs typeface="Arial" panose="020B0604020202020204" pitchFamily="7" charset="0"/>
          </a:endParaRPr>
        </a:p>
      </xdr:txBody>
    </xdr:sp>
    <xdr:clientData/>
  </xdr:twoCellAnchor>
  <xdr:twoCellAnchor editAs="oneCell">
    <xdr:from>
      <xdr:col>6</xdr:col>
      <xdr:colOff>257175</xdr:colOff>
      <xdr:row>2</xdr:row>
      <xdr:rowOff>38100</xdr:rowOff>
    </xdr:from>
    <xdr:to>
      <xdr:col>9</xdr:col>
      <xdr:colOff>123825</xdr:colOff>
      <xdr:row>9</xdr:row>
      <xdr:rowOff>69437</xdr:rowOff>
    </xdr:to>
    <xdr:pic>
      <xdr:nvPicPr>
        <xdr:cNvPr id="3" name="Imagem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914775" y="419100"/>
          <a:ext cx="1695450" cy="1364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485775</xdr:colOff>
      <xdr:row>0</xdr:row>
      <xdr:rowOff>142875</xdr:rowOff>
    </xdr:from>
    <xdr:to>
      <xdr:col>1</xdr:col>
      <xdr:colOff>733425</xdr:colOff>
      <xdr:row>2</xdr:row>
      <xdr:rowOff>123825</xdr:rowOff>
    </xdr:to>
    <xdr:sp>
      <xdr:nvSpPr>
        <xdr:cNvPr id="2" name="Rectângulo 1">
          <a:hlinkClick xmlns:r="http://schemas.openxmlformats.org/officeDocument/2006/relationships" r:id="rId1"/>
        </xdr:cNvPr>
        <xdr:cNvSpPr/>
      </xdr:nvSpPr>
      <xdr:spPr>
        <a:xfrm>
          <a:off x="485775" y="142875"/>
          <a:ext cx="857250" cy="3619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219075</xdr:colOff>
      <xdr:row>0</xdr:row>
      <xdr:rowOff>133350</xdr:rowOff>
    </xdr:from>
    <xdr:to>
      <xdr:col>1</xdr:col>
      <xdr:colOff>466725</xdr:colOff>
      <xdr:row>2</xdr:row>
      <xdr:rowOff>114300</xdr:rowOff>
    </xdr:to>
    <xdr:sp>
      <xdr:nvSpPr>
        <xdr:cNvPr id="2" name="Rectângulo 1">
          <a:hlinkClick xmlns:r="http://schemas.openxmlformats.org/officeDocument/2006/relationships" r:id="rId1"/>
        </xdr:cNvPr>
        <xdr:cNvSpPr/>
      </xdr:nvSpPr>
      <xdr:spPr>
        <a:xfrm>
          <a:off x="219075" y="133350"/>
          <a:ext cx="857250" cy="3619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314325</xdr:colOff>
      <xdr:row>111</xdr:row>
      <xdr:rowOff>47625</xdr:rowOff>
    </xdr:from>
    <xdr:to>
      <xdr:col>1</xdr:col>
      <xdr:colOff>561975</xdr:colOff>
      <xdr:row>113</xdr:row>
      <xdr:rowOff>104775</xdr:rowOff>
    </xdr:to>
    <xdr:sp>
      <xdr:nvSpPr>
        <xdr:cNvPr id="3" name="Rectângulo 1">
          <a:hlinkClick xmlns:r="http://schemas.openxmlformats.org/officeDocument/2006/relationships" r:id="rId1"/>
        </xdr:cNvPr>
        <xdr:cNvSpPr/>
      </xdr:nvSpPr>
      <xdr:spPr>
        <a:xfrm>
          <a:off x="314325" y="20774025"/>
          <a:ext cx="857250" cy="3619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390525</xdr:colOff>
      <xdr:row>113</xdr:row>
      <xdr:rowOff>38100</xdr:rowOff>
    </xdr:from>
    <xdr:to>
      <xdr:col>1</xdr:col>
      <xdr:colOff>638175</xdr:colOff>
      <xdr:row>115</xdr:row>
      <xdr:rowOff>95250</xdr:rowOff>
    </xdr:to>
    <xdr:sp>
      <xdr:nvSpPr>
        <xdr:cNvPr id="4" name="Rectângulo 1">
          <a:hlinkClick xmlns:r="http://schemas.openxmlformats.org/officeDocument/2006/relationships" r:id="rId1"/>
        </xdr:cNvPr>
        <xdr:cNvSpPr/>
      </xdr:nvSpPr>
      <xdr:spPr>
        <a:xfrm>
          <a:off x="390525" y="21097875"/>
          <a:ext cx="857250" cy="3619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219075</xdr:colOff>
      <xdr:row>0</xdr:row>
      <xdr:rowOff>95250</xdr:rowOff>
    </xdr:from>
    <xdr:to>
      <xdr:col>1</xdr:col>
      <xdr:colOff>466725</xdr:colOff>
      <xdr:row>2</xdr:row>
      <xdr:rowOff>76200</xdr:rowOff>
    </xdr:to>
    <xdr:sp>
      <xdr:nvSpPr>
        <xdr:cNvPr id="5" name="Rectângulo 1">
          <a:hlinkClick xmlns:r="http://schemas.openxmlformats.org/officeDocument/2006/relationships" r:id="rId1"/>
        </xdr:cNvPr>
        <xdr:cNvSpPr/>
      </xdr:nvSpPr>
      <xdr:spPr>
        <a:xfrm>
          <a:off x="219075" y="95250"/>
          <a:ext cx="857250" cy="3619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25"/>
  <sheetViews>
    <sheetView showRowColHeaders="0" tabSelected="1" workbookViewId="0">
      <selection activeCell="A1" sqref="A1"/>
    </sheetView>
  </sheetViews>
  <sheetFormatPr defaultColWidth="9" defaultRowHeight="15"/>
  <cols>
    <col min="1" max="16384" width="9.14285714285714" style="52"/>
  </cols>
  <sheetData>
    <row r="2" spans="2:14">
      <c r="B2" s="58"/>
      <c r="C2" s="58"/>
      <c r="E2" s="58"/>
      <c r="F2" s="58"/>
      <c r="G2" s="58"/>
      <c r="H2" s="58"/>
      <c r="I2" s="58"/>
      <c r="J2" s="1"/>
      <c r="K2" s="1"/>
      <c r="L2" s="1"/>
      <c r="M2" s="1"/>
      <c r="N2" s="1"/>
    </row>
    <row r="3" spans="2:14">
      <c r="B3" s="58"/>
      <c r="C3" s="58"/>
      <c r="D3" s="58"/>
      <c r="E3" s="58"/>
      <c r="F3" s="58"/>
      <c r="G3" s="58"/>
      <c r="H3" s="58"/>
      <c r="I3" s="58"/>
      <c r="J3" s="1"/>
      <c r="K3" s="1"/>
      <c r="L3" s="1"/>
      <c r="M3" s="1"/>
      <c r="N3" s="1"/>
    </row>
    <row r="4" spans="2:14">
      <c r="B4" s="58"/>
      <c r="C4" s="58"/>
      <c r="D4" s="58"/>
      <c r="E4" s="58"/>
      <c r="F4" s="58"/>
      <c r="G4" s="58"/>
      <c r="H4" s="58"/>
      <c r="I4" s="58"/>
      <c r="J4" s="1"/>
      <c r="K4" s="1"/>
      <c r="L4" s="1"/>
      <c r="M4" s="1"/>
      <c r="N4" s="1"/>
    </row>
    <row r="5" spans="2:9">
      <c r="B5" s="59"/>
      <c r="C5" s="59"/>
      <c r="D5" s="59"/>
      <c r="E5" s="59"/>
      <c r="F5" s="59"/>
      <c r="G5" s="59"/>
      <c r="H5" s="59"/>
      <c r="I5" s="59"/>
    </row>
    <row r="6" spans="2:9">
      <c r="B6" s="59"/>
      <c r="C6" s="59"/>
      <c r="D6" s="59"/>
      <c r="E6" s="59"/>
      <c r="F6" s="59"/>
      <c r="G6" s="59"/>
      <c r="H6" s="59"/>
      <c r="I6" s="59"/>
    </row>
    <row r="7" spans="2:9">
      <c r="B7" s="59"/>
      <c r="C7" s="59"/>
      <c r="D7" s="59"/>
      <c r="E7" s="59"/>
      <c r="F7" s="59"/>
      <c r="G7" s="59"/>
      <c r="H7" s="59"/>
      <c r="I7" s="59"/>
    </row>
    <row r="8" spans="2:9">
      <c r="B8" s="60"/>
      <c r="C8" s="59"/>
      <c r="D8" s="59"/>
      <c r="E8" s="59"/>
      <c r="F8" s="59"/>
      <c r="G8" s="59"/>
      <c r="H8" s="59"/>
      <c r="I8" s="59"/>
    </row>
    <row r="9" spans="2:9">
      <c r="B9" s="59"/>
      <c r="C9" s="59"/>
      <c r="D9" s="59"/>
      <c r="E9" s="59"/>
      <c r="F9" s="59"/>
      <c r="G9" s="59"/>
      <c r="H9" s="59"/>
      <c r="I9" s="59"/>
    </row>
    <row r="10" spans="2:9">
      <c r="B10" s="59"/>
      <c r="C10" s="59"/>
      <c r="D10" s="59"/>
      <c r="E10" s="59"/>
      <c r="F10" s="59"/>
      <c r="G10" s="59"/>
      <c r="H10" s="59"/>
      <c r="I10" s="59"/>
    </row>
    <row r="11" spans="2:14">
      <c r="B11" s="61" t="s">
        <v>0</v>
      </c>
      <c r="C11" s="61"/>
      <c r="D11" s="61"/>
      <c r="E11" s="61"/>
      <c r="F11" s="61"/>
      <c r="G11" s="61"/>
      <c r="H11" s="61"/>
      <c r="I11" s="61"/>
      <c r="J11" s="61"/>
      <c r="K11" s="61"/>
      <c r="L11" s="61"/>
      <c r="M11" s="61"/>
      <c r="N11" s="61"/>
    </row>
    <row r="12" spans="2:9">
      <c r="B12" s="59"/>
      <c r="C12" s="59"/>
      <c r="D12" s="59"/>
      <c r="E12" s="59"/>
      <c r="F12" s="59"/>
      <c r="G12" s="59"/>
      <c r="H12" s="59"/>
      <c r="I12" s="59"/>
    </row>
    <row r="13" spans="2:9">
      <c r="B13" s="59"/>
      <c r="C13" s="59"/>
      <c r="D13" s="59"/>
      <c r="E13" s="59"/>
      <c r="F13" s="59"/>
      <c r="G13" s="59"/>
      <c r="H13" s="59"/>
      <c r="I13" s="59"/>
    </row>
    <row r="14" spans="2:9">
      <c r="B14" s="59"/>
      <c r="C14" s="59"/>
      <c r="D14" s="59"/>
      <c r="E14" s="59"/>
      <c r="F14" s="59"/>
      <c r="G14" s="59"/>
      <c r="H14" s="59"/>
      <c r="I14" s="59"/>
    </row>
    <row r="15" spans="2:9">
      <c r="B15" s="59"/>
      <c r="C15" s="59"/>
      <c r="D15" s="59"/>
      <c r="E15" s="59"/>
      <c r="F15" s="59"/>
      <c r="G15" s="59"/>
      <c r="H15" s="59"/>
      <c r="I15" s="59"/>
    </row>
    <row r="16" spans="2:9">
      <c r="B16" s="59"/>
      <c r="C16" s="59"/>
      <c r="D16" s="59"/>
      <c r="E16" s="59"/>
      <c r="F16" s="59"/>
      <c r="G16" s="59"/>
      <c r="H16" s="59"/>
      <c r="I16" s="59"/>
    </row>
    <row r="17" spans="8:9">
      <c r="H17" s="59"/>
      <c r="I17" s="59"/>
    </row>
    <row r="18" spans="2:2">
      <c r="B18" s="62" t="s">
        <v>1</v>
      </c>
    </row>
    <row r="20" spans="2:2">
      <c r="B20" s="63" t="s">
        <v>2</v>
      </c>
    </row>
    <row r="21" spans="2:2">
      <c r="B21" s="63" t="s">
        <v>3</v>
      </c>
    </row>
    <row r="22" spans="2:2">
      <c r="B22" s="64"/>
    </row>
    <row r="23" spans="2:2">
      <c r="B23" s="64"/>
    </row>
    <row r="24" spans="2:2">
      <c r="B24" s="65"/>
    </row>
    <row r="25" spans="2:2">
      <c r="B25" s="65"/>
    </row>
  </sheetData>
  <mergeCells count="1">
    <mergeCell ref="B11:N11"/>
  </mergeCells>
  <hyperlinks>
    <hyperlink ref="B20" location="'Pop. Residente_EA_Genero'!A1" display="Q.1 População Residente, sexo"/>
    <hyperlink ref="B21" location="'Pop. Residente_EA_Idade'!A1" display="Q.2 População Residente, idade"/>
  </hyperlink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5:P14"/>
  <sheetViews>
    <sheetView showRowColHeaders="0" workbookViewId="0">
      <selection activeCell="D17" sqref="D17"/>
    </sheetView>
  </sheetViews>
  <sheetFormatPr defaultColWidth="9" defaultRowHeight="15"/>
  <cols>
    <col min="1" max="1" width="9.14285714285714" style="52"/>
    <col min="2" max="2" width="23.4285714285714" style="52" customWidth="1"/>
    <col min="3" max="16384" width="9.14285714285714" style="52"/>
  </cols>
  <sheetData>
    <row r="5" spans="2:2">
      <c r="B5" s="53" t="s">
        <v>4</v>
      </c>
    </row>
    <row r="8" customHeight="1" spans="2:16">
      <c r="B8" s="54" t="s">
        <v>5</v>
      </c>
      <c r="C8" s="55" t="s">
        <v>6</v>
      </c>
      <c r="D8" s="55"/>
      <c r="E8" s="55"/>
      <c r="F8" s="55"/>
      <c r="G8" s="55"/>
      <c r="H8" s="55"/>
      <c r="I8" s="55"/>
      <c r="J8" s="55"/>
      <c r="K8" s="55"/>
      <c r="L8" s="55"/>
      <c r="M8" s="55"/>
      <c r="N8" s="55"/>
      <c r="O8" s="55"/>
      <c r="P8" s="55"/>
    </row>
    <row r="9" spans="2:16">
      <c r="B9" s="54"/>
      <c r="C9" s="55"/>
      <c r="D9" s="55"/>
      <c r="E9" s="55"/>
      <c r="F9" s="55"/>
      <c r="G9" s="55"/>
      <c r="H9" s="55"/>
      <c r="I9" s="55"/>
      <c r="J9" s="55"/>
      <c r="K9" s="55"/>
      <c r="L9" s="55"/>
      <c r="M9" s="55"/>
      <c r="N9" s="55"/>
      <c r="O9" s="55"/>
      <c r="P9" s="55"/>
    </row>
    <row r="10" spans="2:16">
      <c r="B10" s="54"/>
      <c r="C10" s="55"/>
      <c r="D10" s="55"/>
      <c r="E10" s="55"/>
      <c r="F10" s="55"/>
      <c r="G10" s="55"/>
      <c r="H10" s="55"/>
      <c r="I10" s="55"/>
      <c r="J10" s="55"/>
      <c r="K10" s="55"/>
      <c r="L10" s="55"/>
      <c r="M10" s="55"/>
      <c r="N10" s="55"/>
      <c r="O10" s="55"/>
      <c r="P10" s="55"/>
    </row>
    <row r="11" spans="2:2">
      <c r="B11" s="56"/>
    </row>
    <row r="12" customHeight="1" spans="2:16">
      <c r="B12" s="54" t="s">
        <v>7</v>
      </c>
      <c r="C12" s="55" t="s">
        <v>8</v>
      </c>
      <c r="D12" s="55"/>
      <c r="E12" s="55"/>
      <c r="F12" s="55"/>
      <c r="G12" s="55"/>
      <c r="H12" s="55"/>
      <c r="I12" s="55"/>
      <c r="J12" s="55"/>
      <c r="K12" s="55"/>
      <c r="L12" s="55"/>
      <c r="M12" s="55"/>
      <c r="N12" s="55"/>
      <c r="O12" s="55"/>
      <c r="P12" s="55"/>
    </row>
    <row r="13" spans="2:16">
      <c r="B13" s="54"/>
      <c r="C13" s="55"/>
      <c r="D13" s="55"/>
      <c r="E13" s="55"/>
      <c r="F13" s="55"/>
      <c r="G13" s="55"/>
      <c r="H13" s="55"/>
      <c r="I13" s="55"/>
      <c r="J13" s="55"/>
      <c r="K13" s="55"/>
      <c r="L13" s="55"/>
      <c r="M13" s="55"/>
      <c r="N13" s="55"/>
      <c r="O13" s="55"/>
      <c r="P13" s="55"/>
    </row>
    <row r="14" spans="3:16">
      <c r="C14" s="57"/>
      <c r="D14" s="57"/>
      <c r="E14" s="57"/>
      <c r="F14" s="57"/>
      <c r="G14" s="57"/>
      <c r="H14" s="57"/>
      <c r="I14" s="57"/>
      <c r="J14" s="57"/>
      <c r="K14" s="57"/>
      <c r="L14" s="57"/>
      <c r="M14" s="57"/>
      <c r="N14" s="57"/>
      <c r="O14" s="57"/>
      <c r="P14" s="57"/>
    </row>
  </sheetData>
  <mergeCells count="4">
    <mergeCell ref="B8:B9"/>
    <mergeCell ref="B12:B13"/>
    <mergeCell ref="C8:P10"/>
    <mergeCell ref="C12:P13"/>
  </mergeCells>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9"/>
  <sheetViews>
    <sheetView showRowColHeaders="0" workbookViewId="0">
      <selection activeCell="B9" sqref="B9"/>
    </sheetView>
  </sheetViews>
  <sheetFormatPr defaultColWidth="9" defaultRowHeight="12"/>
  <cols>
    <col min="1" max="1" width="9.14285714285714" style="1"/>
    <col min="2" max="2" width="16.2857142857143" style="1" customWidth="1"/>
    <col min="3" max="3" width="9.42857142857143" style="1" customWidth="1"/>
    <col min="4" max="14" width="10.7142857142857" style="1" customWidth="1"/>
    <col min="15" max="15" width="13.1428571428571" style="1" customWidth="1"/>
    <col min="16" max="16" width="14.5714285714286" style="1" customWidth="1"/>
    <col min="17" max="17" width="14.8571428571429" style="1" customWidth="1"/>
    <col min="18" max="18" width="10.8571428571429" style="1" customWidth="1"/>
    <col min="19" max="19" width="13.4285714285714" style="1" customWidth="1"/>
    <col min="20" max="20" width="9.14285714285714" style="1"/>
    <col min="21" max="21" width="10.8571428571429" style="1" customWidth="1"/>
    <col min="22" max="23" width="11.2857142857143" style="1" customWidth="1"/>
    <col min="24" max="24" width="13.4285714285714" style="1" customWidth="1"/>
    <col min="25" max="16384" width="9.14285714285714" style="1"/>
  </cols>
  <sheetData>
    <row r="1" ht="15" customHeight="1"/>
    <row r="2" ht="15" customHeight="1" spans="2:3">
      <c r="B2" s="2"/>
      <c r="C2" s="2"/>
    </row>
    <row r="3" ht="15" customHeight="1" spans="2:3">
      <c r="B3" s="3"/>
      <c r="C3" s="3"/>
    </row>
    <row r="4" ht="15" customHeight="1"/>
    <row r="5" ht="15" customHeight="1" spans="2:13">
      <c r="B5" s="4" t="s">
        <v>9</v>
      </c>
      <c r="C5" s="4"/>
      <c r="D5" s="4"/>
      <c r="E5" s="4"/>
      <c r="F5" s="4"/>
      <c r="G5" s="4"/>
      <c r="H5" s="4"/>
      <c r="I5" s="4"/>
      <c r="J5" s="4"/>
      <c r="K5" s="4"/>
      <c r="L5" s="4"/>
      <c r="M5" s="4"/>
    </row>
    <row r="6" ht="9.75" customHeight="1" spans="1:2">
      <c r="A6" s="5"/>
      <c r="B6" s="6" t="s">
        <v>10</v>
      </c>
    </row>
    <row r="7" ht="9.75" customHeight="1" spans="1:2">
      <c r="A7" s="5"/>
      <c r="B7" s="7" t="s">
        <v>11</v>
      </c>
    </row>
    <row r="8" ht="9.75" customHeight="1" spans="1:2">
      <c r="A8" s="5"/>
      <c r="B8" s="7" t="s">
        <v>12</v>
      </c>
    </row>
    <row r="9" ht="9.75" customHeight="1" spans="1:2">
      <c r="A9" s="5"/>
      <c r="B9" s="7" t="s">
        <v>13</v>
      </c>
    </row>
    <row r="10" spans="3:3">
      <c r="C10" s="6"/>
    </row>
    <row r="11" ht="15" customHeight="1" spans="2:14">
      <c r="B11" s="8" t="s">
        <v>9</v>
      </c>
      <c r="C11" s="8"/>
      <c r="D11" s="8"/>
      <c r="E11" s="8"/>
      <c r="F11" s="8"/>
      <c r="G11" s="8"/>
      <c r="H11" s="8"/>
      <c r="I11" s="8"/>
      <c r="J11" s="8"/>
      <c r="K11" s="8"/>
      <c r="L11" s="8"/>
      <c r="M11" s="8"/>
      <c r="N11" s="8"/>
    </row>
    <row r="12" ht="15" customHeight="1" spans="2:14">
      <c r="B12" s="9" t="s">
        <v>14</v>
      </c>
      <c r="C12" s="10" t="s">
        <v>15</v>
      </c>
      <c r="D12" s="11"/>
      <c r="E12" s="28"/>
      <c r="F12" s="10" t="s">
        <v>16</v>
      </c>
      <c r="G12" s="11" t="s">
        <v>16</v>
      </c>
      <c r="H12" s="28"/>
      <c r="I12" s="10" t="s">
        <v>17</v>
      </c>
      <c r="J12" s="11" t="s">
        <v>17</v>
      </c>
      <c r="K12" s="28"/>
      <c r="L12" s="10" t="s">
        <v>18</v>
      </c>
      <c r="M12" s="11" t="s">
        <v>19</v>
      </c>
      <c r="N12" s="28"/>
    </row>
    <row r="13" ht="15" customHeight="1" spans="2:14">
      <c r="B13" s="9"/>
      <c r="C13" s="47" t="s">
        <v>20</v>
      </c>
      <c r="D13" s="48" t="s">
        <v>21</v>
      </c>
      <c r="E13" s="48" t="s">
        <v>22</v>
      </c>
      <c r="F13" s="47" t="s">
        <v>20</v>
      </c>
      <c r="G13" s="48" t="s">
        <v>21</v>
      </c>
      <c r="H13" s="48" t="s">
        <v>22</v>
      </c>
      <c r="I13" s="47" t="s">
        <v>20</v>
      </c>
      <c r="J13" s="48" t="s">
        <v>21</v>
      </c>
      <c r="K13" s="48" t="s">
        <v>22</v>
      </c>
      <c r="L13" s="47" t="s">
        <v>20</v>
      </c>
      <c r="M13" s="48" t="s">
        <v>21</v>
      </c>
      <c r="N13" s="48" t="s">
        <v>22</v>
      </c>
    </row>
    <row r="14" ht="15" customHeight="1" spans="2:14">
      <c r="B14" s="16">
        <v>2000</v>
      </c>
      <c r="C14" s="49">
        <v>563475</v>
      </c>
      <c r="D14" s="19">
        <v>257281</v>
      </c>
      <c r="E14" s="19">
        <v>306194</v>
      </c>
      <c r="F14" s="17">
        <v>1939588</v>
      </c>
      <c r="G14" s="18">
        <v>923511</v>
      </c>
      <c r="H14" s="18">
        <v>1016077</v>
      </c>
      <c r="I14" s="17">
        <v>2651729</v>
      </c>
      <c r="J14" s="18">
        <v>1270528</v>
      </c>
      <c r="K14" s="18">
        <v>1381201</v>
      </c>
      <c r="L14" s="17">
        <v>10330774</v>
      </c>
      <c r="M14" s="18">
        <v>4986458</v>
      </c>
      <c r="N14" s="18">
        <v>5344316</v>
      </c>
    </row>
    <row r="15" ht="15" customHeight="1" spans="2:14">
      <c r="B15" s="16">
        <v>2001</v>
      </c>
      <c r="C15" s="49">
        <v>563149</v>
      </c>
      <c r="D15" s="19">
        <v>257517</v>
      </c>
      <c r="E15" s="19">
        <v>305632</v>
      </c>
      <c r="F15" s="17">
        <v>1957269</v>
      </c>
      <c r="G15" s="18">
        <v>931921</v>
      </c>
      <c r="H15" s="18">
        <v>1025348</v>
      </c>
      <c r="I15" s="17">
        <v>2678695</v>
      </c>
      <c r="J15" s="18">
        <v>1283080</v>
      </c>
      <c r="K15" s="18">
        <v>1395615</v>
      </c>
      <c r="L15" s="17">
        <v>10394669</v>
      </c>
      <c r="M15" s="18">
        <v>5019374</v>
      </c>
      <c r="N15" s="18">
        <v>5375295</v>
      </c>
    </row>
    <row r="16" ht="15" customHeight="1" spans="2:14">
      <c r="B16" s="16">
        <v>2002</v>
      </c>
      <c r="C16" s="49">
        <v>562398</v>
      </c>
      <c r="D16" s="19">
        <v>257100</v>
      </c>
      <c r="E16" s="19">
        <v>305298</v>
      </c>
      <c r="F16" s="17">
        <v>1972400</v>
      </c>
      <c r="G16" s="18">
        <v>937514</v>
      </c>
      <c r="H16" s="18">
        <v>1034886</v>
      </c>
      <c r="I16" s="17">
        <v>2702293</v>
      </c>
      <c r="J16" s="18">
        <v>1291920</v>
      </c>
      <c r="K16" s="18">
        <v>1410373</v>
      </c>
      <c r="L16" s="17">
        <v>10444592</v>
      </c>
      <c r="M16" s="18">
        <v>5037340</v>
      </c>
      <c r="N16" s="18">
        <v>5407252</v>
      </c>
    </row>
    <row r="17" ht="15" customHeight="1" spans="2:14">
      <c r="B17" s="16">
        <v>2003</v>
      </c>
      <c r="C17" s="49">
        <v>560415</v>
      </c>
      <c r="D17" s="19">
        <v>256161</v>
      </c>
      <c r="E17" s="19">
        <v>304254</v>
      </c>
      <c r="F17" s="17">
        <v>1982489</v>
      </c>
      <c r="G17" s="18">
        <v>941131</v>
      </c>
      <c r="H17" s="18">
        <v>1041358</v>
      </c>
      <c r="I17" s="17">
        <v>2719233</v>
      </c>
      <c r="J17" s="18">
        <v>1298219</v>
      </c>
      <c r="K17" s="18">
        <v>1421014</v>
      </c>
      <c r="L17" s="17">
        <v>10473050</v>
      </c>
      <c r="M17" s="18">
        <v>5047329</v>
      </c>
      <c r="N17" s="18">
        <v>5425721</v>
      </c>
    </row>
    <row r="18" ht="15" customHeight="1" spans="2:15">
      <c r="B18" s="16">
        <v>2004</v>
      </c>
      <c r="C18" s="49">
        <f t="shared" ref="C18:C24" si="0">D18+E18</f>
        <v>558019</v>
      </c>
      <c r="D18" s="19">
        <v>255198</v>
      </c>
      <c r="E18" s="19">
        <v>302821</v>
      </c>
      <c r="F18" s="17">
        <v>1989774</v>
      </c>
      <c r="G18" s="18">
        <v>943608</v>
      </c>
      <c r="H18" s="18">
        <v>1046166</v>
      </c>
      <c r="I18" s="17">
        <f t="shared" ref="I18:I24" si="1">J18+K18</f>
        <v>2732440</v>
      </c>
      <c r="J18" s="18">
        <v>1303089</v>
      </c>
      <c r="K18" s="18">
        <v>1429351</v>
      </c>
      <c r="L18" s="17">
        <f>M18+N18</f>
        <v>10494672</v>
      </c>
      <c r="M18" s="18">
        <v>5053722</v>
      </c>
      <c r="N18" s="18">
        <v>5440950</v>
      </c>
      <c r="O18" s="51"/>
    </row>
    <row r="19" ht="15" customHeight="1" spans="2:15">
      <c r="B19" s="16">
        <v>2005</v>
      </c>
      <c r="C19" s="49">
        <f t="shared" si="0"/>
        <v>555715</v>
      </c>
      <c r="D19" s="19">
        <v>254309</v>
      </c>
      <c r="E19" s="19">
        <v>301406</v>
      </c>
      <c r="F19" s="17">
        <v>1997217</v>
      </c>
      <c r="G19" s="18">
        <v>946295</v>
      </c>
      <c r="H19" s="18">
        <v>1050922</v>
      </c>
      <c r="I19" s="17">
        <f t="shared" si="1"/>
        <v>2745623</v>
      </c>
      <c r="J19" s="18">
        <v>1308061</v>
      </c>
      <c r="K19" s="18">
        <v>1437562</v>
      </c>
      <c r="L19" s="17">
        <f>M19+N19</f>
        <v>10511988</v>
      </c>
      <c r="M19" s="18">
        <v>5058813</v>
      </c>
      <c r="N19" s="18">
        <v>5453175</v>
      </c>
      <c r="O19" s="51"/>
    </row>
    <row r="20" ht="15" customHeight="1" spans="2:15">
      <c r="B20" s="16">
        <v>2006</v>
      </c>
      <c r="C20" s="49">
        <f t="shared" si="0"/>
        <v>553646</v>
      </c>
      <c r="D20" s="19">
        <v>253237</v>
      </c>
      <c r="E20" s="19">
        <v>300409</v>
      </c>
      <c r="F20" s="17">
        <v>2004943</v>
      </c>
      <c r="G20" s="18">
        <v>948757</v>
      </c>
      <c r="H20" s="18">
        <v>1056186</v>
      </c>
      <c r="I20" s="17">
        <f t="shared" si="1"/>
        <v>2759501</v>
      </c>
      <c r="J20" s="18">
        <v>1312962</v>
      </c>
      <c r="K20" s="18">
        <v>1446539</v>
      </c>
      <c r="L20" s="17">
        <f>M20+N20</f>
        <v>10532588</v>
      </c>
      <c r="M20" s="18">
        <v>5064395</v>
      </c>
      <c r="N20" s="18">
        <v>5468193</v>
      </c>
      <c r="O20" s="51"/>
    </row>
    <row r="21" ht="15" customHeight="1" spans="2:15">
      <c r="B21" s="16">
        <v>2007</v>
      </c>
      <c r="C21" s="49">
        <f t="shared" si="0"/>
        <v>552118</v>
      </c>
      <c r="D21" s="19">
        <v>252736</v>
      </c>
      <c r="E21" s="19">
        <v>299382</v>
      </c>
      <c r="F21" s="17">
        <v>2014480</v>
      </c>
      <c r="G21" s="18">
        <v>952169</v>
      </c>
      <c r="H21" s="18">
        <v>1062311</v>
      </c>
      <c r="I21" s="17">
        <f t="shared" si="1"/>
        <v>2775675</v>
      </c>
      <c r="J21" s="18">
        <v>1318947</v>
      </c>
      <c r="K21" s="18">
        <v>1456728</v>
      </c>
      <c r="L21" s="17">
        <f>M21+N21</f>
        <v>10553339</v>
      </c>
      <c r="M21" s="18">
        <v>5069747</v>
      </c>
      <c r="N21" s="18">
        <v>5483592</v>
      </c>
      <c r="O21" s="51"/>
    </row>
    <row r="22" ht="15" customHeight="1" spans="2:15">
      <c r="B22" s="16">
        <v>2008</v>
      </c>
      <c r="C22" s="49">
        <f t="shared" si="0"/>
        <v>550934</v>
      </c>
      <c r="D22" s="19">
        <v>252283</v>
      </c>
      <c r="E22" s="19">
        <v>298651</v>
      </c>
      <c r="F22" s="17">
        <v>2024431</v>
      </c>
      <c r="G22" s="18">
        <v>955539</v>
      </c>
      <c r="H22" s="18">
        <v>1068892</v>
      </c>
      <c r="I22" s="17">
        <f t="shared" si="1"/>
        <v>2792105</v>
      </c>
      <c r="J22" s="18">
        <v>1324843</v>
      </c>
      <c r="K22" s="18">
        <v>1467262</v>
      </c>
      <c r="L22" s="17">
        <f>M22+N22</f>
        <v>10563014</v>
      </c>
      <c r="M22" s="18">
        <v>5066239</v>
      </c>
      <c r="N22" s="18">
        <v>5496775</v>
      </c>
      <c r="O22" s="51"/>
    </row>
    <row r="23" ht="15" customHeight="1" spans="2:15">
      <c r="B23" s="16">
        <v>2009</v>
      </c>
      <c r="C23" s="49">
        <f t="shared" si="0"/>
        <v>549998</v>
      </c>
      <c r="D23" s="19">
        <v>251913</v>
      </c>
      <c r="E23" s="19">
        <v>298085</v>
      </c>
      <c r="F23" s="17">
        <v>2034305</v>
      </c>
      <c r="G23" s="18">
        <v>958957</v>
      </c>
      <c r="H23" s="18">
        <v>1075348</v>
      </c>
      <c r="I23" s="17">
        <f t="shared" si="1"/>
        <v>2808205</v>
      </c>
      <c r="J23" s="18">
        <v>1330660</v>
      </c>
      <c r="K23" s="18">
        <v>1477545</v>
      </c>
      <c r="L23" s="17">
        <v>10573479</v>
      </c>
      <c r="M23" s="18">
        <v>5063745</v>
      </c>
      <c r="N23" s="18">
        <v>5509734</v>
      </c>
      <c r="O23" s="51"/>
    </row>
    <row r="24" ht="15" customHeight="1" spans="2:15">
      <c r="B24" s="16">
        <v>2010</v>
      </c>
      <c r="C24" s="49">
        <f t="shared" si="0"/>
        <v>548422</v>
      </c>
      <c r="D24" s="19">
        <v>251230</v>
      </c>
      <c r="E24" s="19">
        <v>297192</v>
      </c>
      <c r="F24" s="17">
        <v>2042860</v>
      </c>
      <c r="G24" s="18">
        <v>961668</v>
      </c>
      <c r="H24" s="18">
        <v>1081192</v>
      </c>
      <c r="I24" s="17">
        <f t="shared" si="1"/>
        <v>2822761</v>
      </c>
      <c r="J24" s="18">
        <v>1335590</v>
      </c>
      <c r="K24" s="18">
        <v>1487171</v>
      </c>
      <c r="L24" s="17">
        <v>10572721</v>
      </c>
      <c r="M24" s="18">
        <v>5053543</v>
      </c>
      <c r="N24" s="18">
        <v>5519178</v>
      </c>
      <c r="O24" s="51"/>
    </row>
    <row r="25" ht="15" customHeight="1" spans="2:15">
      <c r="B25" s="16">
        <v>2011</v>
      </c>
      <c r="C25" s="49">
        <v>537412</v>
      </c>
      <c r="D25" s="19">
        <v>246028</v>
      </c>
      <c r="E25" s="19">
        <v>291384</v>
      </c>
      <c r="F25" s="17">
        <v>2044032</v>
      </c>
      <c r="G25" s="18">
        <v>961483</v>
      </c>
      <c r="H25" s="18">
        <v>1082549</v>
      </c>
      <c r="I25" s="17">
        <v>2827050</v>
      </c>
      <c r="J25" s="18">
        <v>1336350</v>
      </c>
      <c r="K25" s="18">
        <v>1490700</v>
      </c>
      <c r="L25" s="17">
        <v>10542398</v>
      </c>
      <c r="M25" s="18">
        <v>5030437</v>
      </c>
      <c r="N25" s="18">
        <v>5511961</v>
      </c>
      <c r="O25" s="51"/>
    </row>
    <row r="26" ht="15" customHeight="1" spans="2:15">
      <c r="B26" s="16">
        <v>2012</v>
      </c>
      <c r="C26" s="49">
        <v>524282</v>
      </c>
      <c r="D26" s="19">
        <v>239576</v>
      </c>
      <c r="E26" s="19">
        <v>284706</v>
      </c>
      <c r="F26" s="17">
        <v>2035859</v>
      </c>
      <c r="G26" s="18">
        <v>955814</v>
      </c>
      <c r="H26" s="18">
        <v>1080045</v>
      </c>
      <c r="I26" s="17">
        <v>2818388</v>
      </c>
      <c r="J26" s="18">
        <v>1329450</v>
      </c>
      <c r="K26" s="18">
        <v>1488938</v>
      </c>
      <c r="L26" s="17">
        <v>10487289</v>
      </c>
      <c r="M26" s="18">
        <v>4995697</v>
      </c>
      <c r="N26" s="18">
        <v>5491592</v>
      </c>
      <c r="O26" s="51"/>
    </row>
    <row r="27" ht="15" customHeight="1" spans="2:14">
      <c r="B27" s="16">
        <v>2013</v>
      </c>
      <c r="C27" s="49">
        <v>511667</v>
      </c>
      <c r="D27" s="19">
        <v>233338</v>
      </c>
      <c r="E27" s="19">
        <v>278329</v>
      </c>
      <c r="F27" s="17">
        <v>2026481</v>
      </c>
      <c r="G27" s="18">
        <v>949294</v>
      </c>
      <c r="H27" s="18">
        <v>1077187</v>
      </c>
      <c r="I27" s="17">
        <v>2807525</v>
      </c>
      <c r="J27" s="18">
        <v>1321167</v>
      </c>
      <c r="K27" s="18">
        <v>1486358</v>
      </c>
      <c r="L27" s="17">
        <v>10427301</v>
      </c>
      <c r="M27" s="18">
        <v>4958020</v>
      </c>
      <c r="N27" s="18">
        <v>5469281</v>
      </c>
    </row>
    <row r="28" ht="15" customHeight="1" spans="2:14">
      <c r="B28" s="16">
        <v>2014</v>
      </c>
      <c r="C28" s="49">
        <v>509312</v>
      </c>
      <c r="D28" s="19">
        <v>233038</v>
      </c>
      <c r="E28" s="19">
        <v>276274</v>
      </c>
      <c r="F28" s="17">
        <v>2027185</v>
      </c>
      <c r="G28" s="18">
        <v>949469</v>
      </c>
      <c r="H28" s="18">
        <v>1077716</v>
      </c>
      <c r="I28" s="17">
        <v>2809168</v>
      </c>
      <c r="J28" s="18">
        <v>1321402</v>
      </c>
      <c r="K28" s="18">
        <v>1487766</v>
      </c>
      <c r="L28" s="17">
        <v>10374822</v>
      </c>
      <c r="M28" s="18">
        <v>4923666</v>
      </c>
      <c r="N28" s="18">
        <v>5451156</v>
      </c>
    </row>
    <row r="29" ht="15" customHeight="1" spans="2:14">
      <c r="B29" s="16">
        <v>2015</v>
      </c>
      <c r="C29" s="49">
        <v>504471</v>
      </c>
      <c r="D29" s="19">
        <v>230627</v>
      </c>
      <c r="E29" s="19">
        <v>273844</v>
      </c>
      <c r="F29" s="17">
        <v>2030243</v>
      </c>
      <c r="G29" s="18">
        <v>949442</v>
      </c>
      <c r="H29" s="18">
        <v>1080801</v>
      </c>
      <c r="I29" s="17">
        <v>2812678</v>
      </c>
      <c r="J29" s="18">
        <v>1320895</v>
      </c>
      <c r="K29" s="18">
        <v>1491783</v>
      </c>
      <c r="L29" s="17">
        <v>10341330</v>
      </c>
      <c r="M29" s="18">
        <v>4901509</v>
      </c>
      <c r="N29" s="18">
        <v>5439821</v>
      </c>
    </row>
    <row r="30" ht="15" customHeight="1" spans="2:14">
      <c r="B30" s="16">
        <v>2016</v>
      </c>
      <c r="C30" s="49">
        <v>504964</v>
      </c>
      <c r="D30" s="19">
        <v>231082</v>
      </c>
      <c r="E30" s="19">
        <v>273882</v>
      </c>
      <c r="F30" s="17">
        <v>2039292</v>
      </c>
      <c r="G30" s="18">
        <v>953205</v>
      </c>
      <c r="H30" s="18">
        <v>1086087</v>
      </c>
      <c r="I30" s="17">
        <v>2821349</v>
      </c>
      <c r="J30" s="18">
        <v>1323826</v>
      </c>
      <c r="K30" s="18">
        <v>1497523</v>
      </c>
      <c r="L30" s="17">
        <v>10309573</v>
      </c>
      <c r="M30" s="18">
        <v>4882456</v>
      </c>
      <c r="N30" s="18">
        <v>5427117</v>
      </c>
    </row>
    <row r="31" ht="15" customHeight="1" spans="2:14">
      <c r="B31" s="16">
        <v>2017</v>
      </c>
      <c r="C31" s="49">
        <v>506088</v>
      </c>
      <c r="D31" s="19">
        <v>231789</v>
      </c>
      <c r="E31" s="19">
        <v>274299</v>
      </c>
      <c r="F31" s="17">
        <v>2050793</v>
      </c>
      <c r="G31" s="18">
        <v>957824</v>
      </c>
      <c r="H31" s="18">
        <v>1092969</v>
      </c>
      <c r="I31" s="17">
        <v>2833679</v>
      </c>
      <c r="J31" s="18">
        <v>1328244</v>
      </c>
      <c r="K31" s="18">
        <v>1505435</v>
      </c>
      <c r="L31" s="17">
        <v>10291027</v>
      </c>
      <c r="M31" s="18">
        <v>4867692</v>
      </c>
      <c r="N31" s="18">
        <v>5423335</v>
      </c>
    </row>
    <row r="32" ht="15" customHeight="1" spans="2:14">
      <c r="B32" s="16">
        <v>2018</v>
      </c>
      <c r="C32" s="49">
        <v>507220</v>
      </c>
      <c r="D32" s="19">
        <v>232248</v>
      </c>
      <c r="E32" s="19">
        <v>274972</v>
      </c>
      <c r="F32" s="17">
        <v>2062642</v>
      </c>
      <c r="G32" s="18">
        <v>961371</v>
      </c>
      <c r="H32" s="18">
        <v>1101271</v>
      </c>
      <c r="I32" s="17">
        <v>2846332</v>
      </c>
      <c r="J32" s="18">
        <v>1331103</v>
      </c>
      <c r="K32" s="18">
        <v>1515229</v>
      </c>
      <c r="L32" s="17">
        <v>10276617</v>
      </c>
      <c r="M32" s="18">
        <v>4852366</v>
      </c>
      <c r="N32" s="18">
        <v>5424251</v>
      </c>
    </row>
    <row r="33" ht="15" customHeight="1" spans="2:14">
      <c r="B33" s="16">
        <v>2019</v>
      </c>
      <c r="C33" s="49">
        <v>509515</v>
      </c>
      <c r="D33" s="19">
        <v>233432</v>
      </c>
      <c r="E33" s="19">
        <v>276083</v>
      </c>
      <c r="F33" s="17">
        <v>2078273</v>
      </c>
      <c r="G33" s="18">
        <v>967677</v>
      </c>
      <c r="H33" s="18">
        <v>1110596</v>
      </c>
      <c r="I33" s="17">
        <v>2863272</v>
      </c>
      <c r="J33" s="18">
        <v>1337420</v>
      </c>
      <c r="K33" s="18">
        <v>1525852</v>
      </c>
      <c r="L33" s="17">
        <v>10295909</v>
      </c>
      <c r="M33" s="18">
        <v>4859977</v>
      </c>
      <c r="N33" s="18">
        <v>5435932</v>
      </c>
    </row>
    <row r="34" ht="15" customHeight="1" spans="2:14">
      <c r="B34" s="50"/>
      <c r="C34" s="25"/>
      <c r="D34" s="25"/>
      <c r="E34" s="25"/>
      <c r="F34" s="25"/>
      <c r="G34" s="25"/>
      <c r="H34" s="25"/>
      <c r="I34" s="25"/>
      <c r="J34" s="25"/>
      <c r="K34" s="25"/>
      <c r="L34" s="25"/>
      <c r="M34" s="25"/>
      <c r="N34" s="25"/>
    </row>
    <row r="35" ht="15" customHeight="1" spans="2:14">
      <c r="B35" s="4" t="s">
        <v>23</v>
      </c>
      <c r="C35" s="4"/>
      <c r="D35" s="4"/>
      <c r="E35" s="4"/>
      <c r="F35" s="4"/>
      <c r="G35" s="4"/>
      <c r="H35" s="4"/>
      <c r="I35" s="4"/>
      <c r="J35" s="4"/>
      <c r="K35" s="4"/>
      <c r="L35" s="4"/>
      <c r="M35" s="4"/>
      <c r="N35" s="25"/>
    </row>
    <row r="36" ht="15" customHeight="1" spans="2:14">
      <c r="B36" s="20"/>
      <c r="C36" s="20"/>
      <c r="D36" s="20"/>
      <c r="E36" s="20"/>
      <c r="F36" s="20"/>
      <c r="G36" s="20"/>
      <c r="H36" s="20"/>
      <c r="I36" s="20"/>
      <c r="J36" s="20"/>
      <c r="K36" s="20"/>
      <c r="L36" s="20"/>
      <c r="M36" s="20"/>
      <c r="N36" s="25"/>
    </row>
    <row r="37" ht="15" customHeight="1" spans="2:14">
      <c r="B37" s="8" t="s">
        <v>23</v>
      </c>
      <c r="C37" s="8"/>
      <c r="D37" s="8"/>
      <c r="E37" s="8"/>
      <c r="F37" s="8"/>
      <c r="G37" s="8"/>
      <c r="H37" s="8"/>
      <c r="I37" s="8"/>
      <c r="J37" s="8"/>
      <c r="K37" s="25"/>
      <c r="L37" s="25"/>
      <c r="M37" s="25"/>
      <c r="N37" s="25"/>
    </row>
    <row r="38" ht="15" customHeight="1" spans="2:14">
      <c r="B38" s="9" t="s">
        <v>14</v>
      </c>
      <c r="C38" s="10" t="s">
        <v>15</v>
      </c>
      <c r="D38" s="11"/>
      <c r="E38" s="10" t="s">
        <v>16</v>
      </c>
      <c r="F38" s="11"/>
      <c r="G38" s="10" t="s">
        <v>17</v>
      </c>
      <c r="H38" s="11"/>
      <c r="I38" s="10" t="s">
        <v>19</v>
      </c>
      <c r="J38" s="11"/>
      <c r="K38" s="25"/>
      <c r="L38" s="25"/>
      <c r="M38" s="25"/>
      <c r="N38" s="25"/>
    </row>
    <row r="39" ht="15" customHeight="1" spans="2:14">
      <c r="B39" s="9"/>
      <c r="C39" s="47" t="s">
        <v>21</v>
      </c>
      <c r="D39" s="48" t="s">
        <v>22</v>
      </c>
      <c r="E39" s="47" t="s">
        <v>21</v>
      </c>
      <c r="F39" s="48" t="s">
        <v>22</v>
      </c>
      <c r="G39" s="47" t="s">
        <v>21</v>
      </c>
      <c r="H39" s="48" t="s">
        <v>22</v>
      </c>
      <c r="I39" s="47" t="s">
        <v>21</v>
      </c>
      <c r="J39" s="48" t="s">
        <v>22</v>
      </c>
      <c r="K39" s="25"/>
      <c r="L39" s="25"/>
      <c r="M39" s="25"/>
      <c r="N39" s="25"/>
    </row>
    <row r="40" ht="15" customHeight="1" spans="2:14">
      <c r="B40" s="16">
        <v>2000</v>
      </c>
      <c r="C40" s="24">
        <f>D14/C14</f>
        <v>0.456597009627756</v>
      </c>
      <c r="D40" s="24">
        <f>E14/C14</f>
        <v>0.543402990372244</v>
      </c>
      <c r="E40" s="23">
        <f>G14/F14</f>
        <v>0.476137715844808</v>
      </c>
      <c r="F40" s="23">
        <f>H14/F14</f>
        <v>0.523862284155192</v>
      </c>
      <c r="G40" s="23">
        <f>J14/I14</f>
        <v>0.479131917326393</v>
      </c>
      <c r="H40" s="23">
        <f>K14/I14</f>
        <v>0.520868082673607</v>
      </c>
      <c r="I40" s="23">
        <f>M14/L14</f>
        <v>0.482680000549814</v>
      </c>
      <c r="J40" s="23">
        <f>N14/L14</f>
        <v>0.517319999450186</v>
      </c>
      <c r="K40" s="25"/>
      <c r="L40" s="25"/>
      <c r="M40" s="25"/>
      <c r="N40" s="25"/>
    </row>
    <row r="41" ht="15" customHeight="1" spans="2:14">
      <c r="B41" s="16">
        <v>2001</v>
      </c>
      <c r="C41" s="24">
        <f t="shared" ref="C41:C58" si="2">D15/C15</f>
        <v>0.457280400036225</v>
      </c>
      <c r="D41" s="24">
        <f t="shared" ref="D41:D58" si="3">E15/C15</f>
        <v>0.542719599963775</v>
      </c>
      <c r="E41" s="23">
        <f t="shared" ref="E41:E58" si="4">G15/F15</f>
        <v>0.476133326589242</v>
      </c>
      <c r="F41" s="23">
        <f t="shared" ref="F41:F58" si="5">H15/F15</f>
        <v>0.523866673410758</v>
      </c>
      <c r="G41" s="23">
        <f t="shared" ref="G41:G58" si="6">J15/I15</f>
        <v>0.478994435723365</v>
      </c>
      <c r="H41" s="23">
        <f t="shared" ref="H41:H58" si="7">K15/I15</f>
        <v>0.521005564276635</v>
      </c>
      <c r="I41" s="23">
        <f t="shared" ref="I41:I58" si="8">M15/L15</f>
        <v>0.482879637629635</v>
      </c>
      <c r="J41" s="23">
        <f t="shared" ref="J41:J58" si="9">N15/L15</f>
        <v>0.517120362370365</v>
      </c>
      <c r="K41" s="25"/>
      <c r="L41" s="25"/>
      <c r="M41" s="25"/>
      <c r="N41" s="25"/>
    </row>
    <row r="42" ht="15" customHeight="1" spans="2:14">
      <c r="B42" s="16">
        <v>2002</v>
      </c>
      <c r="C42" s="24">
        <f t="shared" si="2"/>
        <v>0.457149563120779</v>
      </c>
      <c r="D42" s="24">
        <f t="shared" si="3"/>
        <v>0.542850436879221</v>
      </c>
      <c r="E42" s="23">
        <f t="shared" si="4"/>
        <v>0.475316365848712</v>
      </c>
      <c r="F42" s="23">
        <f t="shared" si="5"/>
        <v>0.524683634151288</v>
      </c>
      <c r="G42" s="23">
        <f t="shared" si="6"/>
        <v>0.478082872582655</v>
      </c>
      <c r="H42" s="23">
        <f t="shared" si="7"/>
        <v>0.521917127417345</v>
      </c>
      <c r="I42" s="23">
        <f t="shared" si="8"/>
        <v>0.482291696985387</v>
      </c>
      <c r="J42" s="23">
        <f t="shared" si="9"/>
        <v>0.517708303014613</v>
      </c>
      <c r="K42" s="25"/>
      <c r="L42" s="25"/>
      <c r="M42" s="25"/>
      <c r="N42" s="25"/>
    </row>
    <row r="43" ht="15" customHeight="1" spans="2:14">
      <c r="B43" s="16">
        <v>2003</v>
      </c>
      <c r="C43" s="24">
        <f t="shared" si="2"/>
        <v>0.45709161960333</v>
      </c>
      <c r="D43" s="24">
        <f t="shared" si="3"/>
        <v>0.54290838039667</v>
      </c>
      <c r="E43" s="23">
        <f t="shared" si="4"/>
        <v>0.474721927839196</v>
      </c>
      <c r="F43" s="23">
        <f t="shared" si="5"/>
        <v>0.525278072160804</v>
      </c>
      <c r="G43" s="23">
        <f t="shared" si="6"/>
        <v>0.477421022766346</v>
      </c>
      <c r="H43" s="23">
        <f t="shared" si="7"/>
        <v>0.522578977233654</v>
      </c>
      <c r="I43" s="23">
        <f t="shared" si="8"/>
        <v>0.481934966413795</v>
      </c>
      <c r="J43" s="23">
        <f t="shared" si="9"/>
        <v>0.518065033586205</v>
      </c>
      <c r="K43" s="25"/>
      <c r="L43" s="25"/>
      <c r="M43" s="25"/>
      <c r="N43" s="25"/>
    </row>
    <row r="44" ht="15" customHeight="1" spans="2:14">
      <c r="B44" s="16">
        <v>2004</v>
      </c>
      <c r="C44" s="24">
        <f t="shared" si="2"/>
        <v>0.457328513903648</v>
      </c>
      <c r="D44" s="24">
        <f t="shared" si="3"/>
        <v>0.542671486096352</v>
      </c>
      <c r="E44" s="23">
        <f t="shared" si="4"/>
        <v>0.474228731504181</v>
      </c>
      <c r="F44" s="23">
        <f t="shared" si="5"/>
        <v>0.525771268495819</v>
      </c>
      <c r="G44" s="23">
        <f t="shared" si="6"/>
        <v>0.476895741535038</v>
      </c>
      <c r="H44" s="23">
        <f t="shared" si="7"/>
        <v>0.523104258464962</v>
      </c>
      <c r="I44" s="23">
        <f t="shared" si="8"/>
        <v>0.48155120998541</v>
      </c>
      <c r="J44" s="23">
        <f t="shared" si="9"/>
        <v>0.51844879001459</v>
      </c>
      <c r="K44" s="25"/>
      <c r="L44" s="25"/>
      <c r="M44" s="25"/>
      <c r="N44" s="25"/>
    </row>
    <row r="45" ht="15" customHeight="1" spans="2:14">
      <c r="B45" s="16">
        <v>2005</v>
      </c>
      <c r="C45" s="24">
        <f t="shared" si="2"/>
        <v>0.457624861664702</v>
      </c>
      <c r="D45" s="24">
        <f t="shared" si="3"/>
        <v>0.542375138335298</v>
      </c>
      <c r="E45" s="23">
        <f t="shared" si="4"/>
        <v>0.473806802165213</v>
      </c>
      <c r="F45" s="23">
        <f t="shared" si="5"/>
        <v>0.526193197834787</v>
      </c>
      <c r="G45" s="23">
        <f t="shared" si="6"/>
        <v>0.476416827801923</v>
      </c>
      <c r="H45" s="23">
        <f t="shared" si="7"/>
        <v>0.523583172198077</v>
      </c>
      <c r="I45" s="23">
        <f t="shared" si="8"/>
        <v>0.481242273107618</v>
      </c>
      <c r="J45" s="23">
        <f t="shared" si="9"/>
        <v>0.518757726892382</v>
      </c>
      <c r="K45" s="25"/>
      <c r="L45" s="25"/>
      <c r="M45" s="25"/>
      <c r="N45" s="25"/>
    </row>
    <row r="46" ht="15" customHeight="1" spans="2:14">
      <c r="B46" s="16">
        <v>2006</v>
      </c>
      <c r="C46" s="24">
        <f t="shared" si="2"/>
        <v>0.457398771055873</v>
      </c>
      <c r="D46" s="24">
        <f t="shared" si="3"/>
        <v>0.542601228944127</v>
      </c>
      <c r="E46" s="23">
        <f t="shared" si="4"/>
        <v>0.473208964045362</v>
      </c>
      <c r="F46" s="23">
        <f t="shared" si="5"/>
        <v>0.526791035954638</v>
      </c>
      <c r="G46" s="23">
        <f t="shared" si="6"/>
        <v>0.475796892264217</v>
      </c>
      <c r="H46" s="23">
        <f t="shared" si="7"/>
        <v>0.524203107735783</v>
      </c>
      <c r="I46" s="23">
        <f t="shared" si="8"/>
        <v>0.480831017030192</v>
      </c>
      <c r="J46" s="23">
        <f t="shared" si="9"/>
        <v>0.519168982969808</v>
      </c>
      <c r="K46" s="25"/>
      <c r="L46" s="25"/>
      <c r="M46" s="25"/>
      <c r="N46" s="25"/>
    </row>
    <row r="47" ht="15" customHeight="1" spans="2:14">
      <c r="B47" s="16">
        <v>2007</v>
      </c>
      <c r="C47" s="24">
        <f t="shared" si="2"/>
        <v>0.457757218565596</v>
      </c>
      <c r="D47" s="24">
        <f t="shared" si="3"/>
        <v>0.542242781434404</v>
      </c>
      <c r="E47" s="23">
        <f t="shared" si="4"/>
        <v>0.472662424049879</v>
      </c>
      <c r="F47" s="23">
        <f t="shared" si="5"/>
        <v>0.527337575950121</v>
      </c>
      <c r="G47" s="23">
        <f t="shared" si="6"/>
        <v>0.475180631738226</v>
      </c>
      <c r="H47" s="23">
        <f t="shared" si="7"/>
        <v>0.524819368261774</v>
      </c>
      <c r="I47" s="23">
        <f t="shared" si="8"/>
        <v>0.480392698462543</v>
      </c>
      <c r="J47" s="23">
        <f t="shared" si="9"/>
        <v>0.519607301537456</v>
      </c>
      <c r="K47" s="25"/>
      <c r="L47" s="25"/>
      <c r="M47" s="25"/>
      <c r="N47" s="25"/>
    </row>
    <row r="48" ht="15" customHeight="1" spans="2:14">
      <c r="B48" s="16">
        <v>2008</v>
      </c>
      <c r="C48" s="24">
        <f t="shared" si="2"/>
        <v>0.457918734367456</v>
      </c>
      <c r="D48" s="24">
        <f t="shared" si="3"/>
        <v>0.542081265632544</v>
      </c>
      <c r="E48" s="23">
        <f t="shared" si="4"/>
        <v>0.472003738334376</v>
      </c>
      <c r="F48" s="23">
        <f t="shared" si="5"/>
        <v>0.527996261665624</v>
      </c>
      <c r="G48" s="23">
        <f t="shared" si="6"/>
        <v>0.474496123892189</v>
      </c>
      <c r="H48" s="23">
        <f t="shared" si="7"/>
        <v>0.525503876107811</v>
      </c>
      <c r="I48" s="23">
        <f t="shared" si="8"/>
        <v>0.479620589350729</v>
      </c>
      <c r="J48" s="23">
        <f t="shared" si="9"/>
        <v>0.520379410649271</v>
      </c>
      <c r="K48" s="25"/>
      <c r="L48" s="25"/>
      <c r="M48" s="25"/>
      <c r="N48" s="25"/>
    </row>
    <row r="49" ht="15" customHeight="1" spans="2:14">
      <c r="B49" s="16">
        <v>2009</v>
      </c>
      <c r="C49" s="24">
        <f t="shared" si="2"/>
        <v>0.458025301910189</v>
      </c>
      <c r="D49" s="24">
        <f t="shared" si="3"/>
        <v>0.541974698089811</v>
      </c>
      <c r="E49" s="23">
        <f t="shared" si="4"/>
        <v>0.471392932721495</v>
      </c>
      <c r="F49" s="23">
        <f t="shared" si="5"/>
        <v>0.528607067278505</v>
      </c>
      <c r="G49" s="23">
        <f t="shared" si="6"/>
        <v>0.473847172838165</v>
      </c>
      <c r="H49" s="23">
        <f t="shared" si="7"/>
        <v>0.526152827161835</v>
      </c>
      <c r="I49" s="23">
        <f t="shared" si="8"/>
        <v>0.478910016277519</v>
      </c>
      <c r="J49" s="23">
        <f t="shared" si="9"/>
        <v>0.521089983722481</v>
      </c>
      <c r="K49" s="25"/>
      <c r="L49" s="25"/>
      <c r="M49" s="25"/>
      <c r="N49" s="25"/>
    </row>
    <row r="50" ht="15" customHeight="1" spans="2:14">
      <c r="B50" s="16">
        <v>2010</v>
      </c>
      <c r="C50" s="24">
        <f t="shared" si="2"/>
        <v>0.458096137645827</v>
      </c>
      <c r="D50" s="24">
        <f t="shared" si="3"/>
        <v>0.541903862354173</v>
      </c>
      <c r="E50" s="23">
        <f t="shared" si="4"/>
        <v>0.470745915040678</v>
      </c>
      <c r="F50" s="23">
        <f t="shared" si="5"/>
        <v>0.529254084959322</v>
      </c>
      <c r="G50" s="23">
        <f t="shared" si="6"/>
        <v>0.473150224195389</v>
      </c>
      <c r="H50" s="23">
        <f t="shared" si="7"/>
        <v>0.526849775804611</v>
      </c>
      <c r="I50" s="23">
        <f t="shared" si="8"/>
        <v>0.47797941513826</v>
      </c>
      <c r="J50" s="23">
        <f t="shared" si="9"/>
        <v>0.52202058486174</v>
      </c>
      <c r="K50" s="25"/>
      <c r="L50" s="25"/>
      <c r="M50" s="25"/>
      <c r="N50" s="25"/>
    </row>
    <row r="51" ht="15" customHeight="1" spans="2:14">
      <c r="B51" s="16">
        <v>2011</v>
      </c>
      <c r="C51" s="24">
        <f t="shared" si="2"/>
        <v>0.457801463309342</v>
      </c>
      <c r="D51" s="24">
        <f t="shared" si="3"/>
        <v>0.542198536690658</v>
      </c>
      <c r="E51" s="23">
        <f t="shared" si="4"/>
        <v>0.470385492986411</v>
      </c>
      <c r="F51" s="23">
        <f t="shared" si="5"/>
        <v>0.529614507013589</v>
      </c>
      <c r="G51" s="23">
        <f t="shared" si="6"/>
        <v>0.472701225659256</v>
      </c>
      <c r="H51" s="23">
        <f t="shared" si="7"/>
        <v>0.527298774340744</v>
      </c>
      <c r="I51" s="23">
        <f t="shared" si="8"/>
        <v>0.477162501358799</v>
      </c>
      <c r="J51" s="23">
        <f t="shared" si="9"/>
        <v>0.522837498641201</v>
      </c>
      <c r="K51" s="25"/>
      <c r="L51" s="25"/>
      <c r="M51" s="25"/>
      <c r="N51" s="25"/>
    </row>
    <row r="52" ht="15" customHeight="1" spans="2:14">
      <c r="B52" s="16">
        <v>2012</v>
      </c>
      <c r="C52" s="24">
        <f t="shared" si="2"/>
        <v>0.456960185548998</v>
      </c>
      <c r="D52" s="24">
        <f t="shared" si="3"/>
        <v>0.543039814451002</v>
      </c>
      <c r="E52" s="23">
        <f t="shared" si="4"/>
        <v>0.469489291743682</v>
      </c>
      <c r="F52" s="23">
        <f t="shared" si="5"/>
        <v>0.530510708256318</v>
      </c>
      <c r="G52" s="23">
        <f t="shared" si="6"/>
        <v>0.471705811974788</v>
      </c>
      <c r="H52" s="23">
        <f t="shared" si="7"/>
        <v>0.528294188025212</v>
      </c>
      <c r="I52" s="23">
        <f t="shared" si="8"/>
        <v>0.476357331241658</v>
      </c>
      <c r="J52" s="23">
        <f t="shared" si="9"/>
        <v>0.523642668758342</v>
      </c>
      <c r="K52" s="25"/>
      <c r="L52" s="25"/>
      <c r="M52" s="25"/>
      <c r="N52" s="25"/>
    </row>
    <row r="53" ht="15" customHeight="1" spans="2:14">
      <c r="B53" s="16">
        <v>2013</v>
      </c>
      <c r="C53" s="24">
        <f t="shared" si="2"/>
        <v>0.456034882061966</v>
      </c>
      <c r="D53" s="24">
        <f t="shared" si="3"/>
        <v>0.543965117938034</v>
      </c>
      <c r="E53" s="23">
        <f t="shared" si="4"/>
        <v>0.46844455980589</v>
      </c>
      <c r="F53" s="23">
        <f t="shared" si="5"/>
        <v>0.53155544019411</v>
      </c>
      <c r="G53" s="23">
        <f t="shared" si="6"/>
        <v>0.470580671587964</v>
      </c>
      <c r="H53" s="23">
        <f t="shared" si="7"/>
        <v>0.529419328412036</v>
      </c>
      <c r="I53" s="23">
        <f t="shared" si="8"/>
        <v>0.475484499776117</v>
      </c>
      <c r="J53" s="23">
        <f t="shared" si="9"/>
        <v>0.524515500223883</v>
      </c>
      <c r="K53" s="25"/>
      <c r="L53" s="25"/>
      <c r="M53" s="25"/>
      <c r="N53" s="25"/>
    </row>
    <row r="54" ht="15" customHeight="1" spans="2:14">
      <c r="B54" s="16">
        <v>2014</v>
      </c>
      <c r="C54" s="24">
        <f t="shared" si="2"/>
        <v>0.457554504900729</v>
      </c>
      <c r="D54" s="24">
        <f t="shared" si="3"/>
        <v>0.542445495099271</v>
      </c>
      <c r="E54" s="23">
        <f t="shared" si="4"/>
        <v>0.46836820517121</v>
      </c>
      <c r="F54" s="23">
        <f t="shared" si="5"/>
        <v>0.53163179482879</v>
      </c>
      <c r="G54" s="23">
        <f t="shared" si="6"/>
        <v>0.470389097412472</v>
      </c>
      <c r="H54" s="23">
        <f t="shared" si="7"/>
        <v>0.529610902587528</v>
      </c>
      <c r="I54" s="23">
        <f t="shared" si="8"/>
        <v>0.474578359031124</v>
      </c>
      <c r="J54" s="23">
        <f t="shared" si="9"/>
        <v>0.525421640968876</v>
      </c>
      <c r="K54" s="25"/>
      <c r="L54" s="25"/>
      <c r="M54" s="25"/>
      <c r="N54" s="25"/>
    </row>
    <row r="55" ht="15" customHeight="1" spans="2:14">
      <c r="B55" s="16">
        <v>2015</v>
      </c>
      <c r="C55" s="24">
        <f t="shared" si="2"/>
        <v>0.457166021436316</v>
      </c>
      <c r="D55" s="24">
        <f t="shared" si="3"/>
        <v>0.542833978563684</v>
      </c>
      <c r="E55" s="23">
        <f t="shared" si="4"/>
        <v>0.46764943900804</v>
      </c>
      <c r="F55" s="23">
        <f t="shared" si="5"/>
        <v>0.53235056099196</v>
      </c>
      <c r="G55" s="23">
        <f t="shared" si="6"/>
        <v>0.469621833711502</v>
      </c>
      <c r="H55" s="23">
        <f t="shared" si="7"/>
        <v>0.530378166288498</v>
      </c>
      <c r="I55" s="23">
        <f t="shared" si="8"/>
        <v>0.473972786865906</v>
      </c>
      <c r="J55" s="23">
        <f t="shared" si="9"/>
        <v>0.526027213134094</v>
      </c>
      <c r="K55" s="25"/>
      <c r="L55" s="25"/>
      <c r="M55" s="25"/>
      <c r="N55" s="25"/>
    </row>
    <row r="56" ht="15" customHeight="1" spans="2:14">
      <c r="B56" s="16">
        <v>2016</v>
      </c>
      <c r="C56" s="24">
        <f t="shared" si="2"/>
        <v>0.457620741280567</v>
      </c>
      <c r="D56" s="24">
        <f t="shared" si="3"/>
        <v>0.542379258719433</v>
      </c>
      <c r="E56" s="23">
        <f t="shared" si="4"/>
        <v>0.467419575028981</v>
      </c>
      <c r="F56" s="23">
        <f t="shared" si="5"/>
        <v>0.532580424971019</v>
      </c>
      <c r="G56" s="23">
        <f t="shared" si="6"/>
        <v>0.469217385016884</v>
      </c>
      <c r="H56" s="23">
        <f t="shared" si="7"/>
        <v>0.530782614983116</v>
      </c>
      <c r="I56" s="23">
        <f t="shared" si="8"/>
        <v>0.47358469647579</v>
      </c>
      <c r="J56" s="23">
        <f t="shared" si="9"/>
        <v>0.52641530352421</v>
      </c>
      <c r="K56" s="25"/>
      <c r="L56" s="25"/>
      <c r="M56" s="25"/>
      <c r="N56" s="25"/>
    </row>
    <row r="57" ht="15" customHeight="1" spans="2:14">
      <c r="B57" s="16">
        <v>2017</v>
      </c>
      <c r="C57" s="24">
        <f t="shared" si="2"/>
        <v>0.458001375254896</v>
      </c>
      <c r="D57" s="24">
        <f t="shared" si="3"/>
        <v>0.541998624745104</v>
      </c>
      <c r="E57" s="23">
        <f t="shared" si="4"/>
        <v>0.467050550689416</v>
      </c>
      <c r="F57" s="23">
        <f t="shared" si="5"/>
        <v>0.532949449310584</v>
      </c>
      <c r="G57" s="23">
        <f t="shared" si="6"/>
        <v>0.468734814352649</v>
      </c>
      <c r="H57" s="23">
        <f t="shared" si="7"/>
        <v>0.531265185647351</v>
      </c>
      <c r="I57" s="23">
        <f t="shared" si="8"/>
        <v>0.47300352044553</v>
      </c>
      <c r="J57" s="23">
        <f t="shared" si="9"/>
        <v>0.52699647955447</v>
      </c>
      <c r="K57" s="25"/>
      <c r="L57" s="25"/>
      <c r="M57" s="25"/>
      <c r="N57" s="25"/>
    </row>
    <row r="58" ht="15" customHeight="1" spans="2:14">
      <c r="B58" s="16">
        <v>2018</v>
      </c>
      <c r="C58" s="24">
        <f t="shared" si="2"/>
        <v>0.45788415283309</v>
      </c>
      <c r="D58" s="24">
        <f t="shared" si="3"/>
        <v>0.54211584716691</v>
      </c>
      <c r="E58" s="23">
        <f t="shared" si="4"/>
        <v>0.466087183330893</v>
      </c>
      <c r="F58" s="23">
        <f t="shared" si="5"/>
        <v>0.533912816669107</v>
      </c>
      <c r="G58" s="23">
        <f t="shared" si="6"/>
        <v>0.467655565127329</v>
      </c>
      <c r="H58" s="23">
        <f t="shared" si="7"/>
        <v>0.532344434872671</v>
      </c>
      <c r="I58" s="23">
        <f t="shared" si="8"/>
        <v>0.472175425045032</v>
      </c>
      <c r="J58" s="23">
        <f t="shared" si="9"/>
        <v>0.527824574954968</v>
      </c>
      <c r="K58" s="25"/>
      <c r="L58" s="25"/>
      <c r="M58" s="25"/>
      <c r="N58" s="25"/>
    </row>
    <row r="59" ht="15" customHeight="1" spans="2:14">
      <c r="B59" s="16">
        <v>2019</v>
      </c>
      <c r="C59" s="24">
        <f>D33/C33</f>
        <v>0.458145491300551</v>
      </c>
      <c r="D59" s="24">
        <f>E33/C33</f>
        <v>0.54185450869945</v>
      </c>
      <c r="E59" s="23">
        <f>G33/F33</f>
        <v>0.465615922450997</v>
      </c>
      <c r="F59" s="23">
        <f>H33/F33</f>
        <v>0.534384077549003</v>
      </c>
      <c r="G59" s="23">
        <f>J33/I33</f>
        <v>0.467094987832103</v>
      </c>
      <c r="H59" s="23">
        <f>K33/I33</f>
        <v>0.532905012167897</v>
      </c>
      <c r="I59" s="23">
        <f>M33/L33</f>
        <v>0.472029910132267</v>
      </c>
      <c r="J59" s="23">
        <f>N33/L33</f>
        <v>0.527970089867733</v>
      </c>
      <c r="K59" s="25"/>
      <c r="L59" s="25"/>
      <c r="M59" s="25"/>
      <c r="N59" s="25"/>
    </row>
    <row r="60" ht="15" customHeight="1" spans="5:5">
      <c r="E60" s="25"/>
    </row>
    <row r="61" ht="15" customHeight="1" spans="2:13">
      <c r="B61" s="4" t="s">
        <v>24</v>
      </c>
      <c r="C61" s="4"/>
      <c r="D61" s="4"/>
      <c r="E61" s="4"/>
      <c r="F61" s="4"/>
      <c r="G61" s="4"/>
      <c r="H61" s="4"/>
      <c r="I61" s="4"/>
      <c r="J61" s="4"/>
      <c r="K61" s="4"/>
      <c r="L61" s="4"/>
      <c r="M61" s="4"/>
    </row>
    <row r="62" ht="15" customHeight="1"/>
    <row r="63" ht="15" customHeight="1" spans="2:14">
      <c r="B63" s="8" t="s">
        <v>24</v>
      </c>
      <c r="C63" s="8"/>
      <c r="D63" s="8"/>
      <c r="E63" s="8"/>
      <c r="F63" s="8"/>
      <c r="G63" s="8"/>
      <c r="H63" s="8"/>
      <c r="I63" s="8"/>
      <c r="J63" s="8"/>
      <c r="K63" s="8"/>
      <c r="L63" s="8"/>
      <c r="M63" s="8"/>
      <c r="N63" s="8"/>
    </row>
    <row r="64" ht="15" customHeight="1" spans="2:14">
      <c r="B64" s="9" t="s">
        <v>14</v>
      </c>
      <c r="C64" s="10" t="s">
        <v>15</v>
      </c>
      <c r="D64" s="11"/>
      <c r="E64" s="28"/>
      <c r="F64" s="10" t="s">
        <v>16</v>
      </c>
      <c r="G64" s="11" t="s">
        <v>16</v>
      </c>
      <c r="H64" s="28"/>
      <c r="I64" s="10" t="s">
        <v>17</v>
      </c>
      <c r="J64" s="11" t="s">
        <v>17</v>
      </c>
      <c r="K64" s="28"/>
      <c r="L64" s="10" t="s">
        <v>18</v>
      </c>
      <c r="M64" s="11" t="s">
        <v>19</v>
      </c>
      <c r="N64" s="28"/>
    </row>
    <row r="65" ht="15" customHeight="1" spans="2:14">
      <c r="B65" s="9"/>
      <c r="C65" s="47" t="s">
        <v>20</v>
      </c>
      <c r="D65" s="48" t="s">
        <v>21</v>
      </c>
      <c r="E65" s="48" t="s">
        <v>22</v>
      </c>
      <c r="F65" s="47" t="s">
        <v>20</v>
      </c>
      <c r="G65" s="48" t="s">
        <v>21</v>
      </c>
      <c r="H65" s="48" t="s">
        <v>22</v>
      </c>
      <c r="I65" s="47" t="s">
        <v>20</v>
      </c>
      <c r="J65" s="48" t="s">
        <v>21</v>
      </c>
      <c r="K65" s="48" t="s">
        <v>22</v>
      </c>
      <c r="L65" s="47" t="s">
        <v>20</v>
      </c>
      <c r="M65" s="48" t="s">
        <v>21</v>
      </c>
      <c r="N65" s="48" t="s">
        <v>22</v>
      </c>
    </row>
    <row r="66" ht="15" customHeight="1" spans="2:14">
      <c r="B66" s="16" t="s">
        <v>25</v>
      </c>
      <c r="C66" s="19">
        <f>C15-C14</f>
        <v>-326</v>
      </c>
      <c r="D66" s="19">
        <f>D15-D14</f>
        <v>236</v>
      </c>
      <c r="E66" s="19">
        <f t="shared" ref="E66:N66" si="10">E15-E14</f>
        <v>-562</v>
      </c>
      <c r="F66" s="18">
        <f t="shared" si="10"/>
        <v>17681</v>
      </c>
      <c r="G66" s="18">
        <f t="shared" si="10"/>
        <v>8410</v>
      </c>
      <c r="H66" s="18">
        <f t="shared" si="10"/>
        <v>9271</v>
      </c>
      <c r="I66" s="18">
        <f t="shared" si="10"/>
        <v>26966</v>
      </c>
      <c r="J66" s="18">
        <f t="shared" si="10"/>
        <v>12552</v>
      </c>
      <c r="K66" s="18">
        <f t="shared" si="10"/>
        <v>14414</v>
      </c>
      <c r="L66" s="18">
        <f t="shared" si="10"/>
        <v>63895</v>
      </c>
      <c r="M66" s="18">
        <f t="shared" si="10"/>
        <v>32916</v>
      </c>
      <c r="N66" s="18">
        <f t="shared" si="10"/>
        <v>30979</v>
      </c>
    </row>
    <row r="67" ht="15" customHeight="1" spans="2:14">
      <c r="B67" s="16" t="s">
        <v>26</v>
      </c>
      <c r="C67" s="19">
        <f t="shared" ref="C67:N82" si="11">C16-C15</f>
        <v>-751</v>
      </c>
      <c r="D67" s="19">
        <f t="shared" si="11"/>
        <v>-417</v>
      </c>
      <c r="E67" s="19">
        <f t="shared" si="11"/>
        <v>-334</v>
      </c>
      <c r="F67" s="18">
        <f t="shared" si="11"/>
        <v>15131</v>
      </c>
      <c r="G67" s="18">
        <f t="shared" si="11"/>
        <v>5593</v>
      </c>
      <c r="H67" s="18">
        <f t="shared" si="11"/>
        <v>9538</v>
      </c>
      <c r="I67" s="18">
        <f t="shared" si="11"/>
        <v>23598</v>
      </c>
      <c r="J67" s="18">
        <f t="shared" si="11"/>
        <v>8840</v>
      </c>
      <c r="K67" s="18">
        <f t="shared" si="11"/>
        <v>14758</v>
      </c>
      <c r="L67" s="18">
        <f t="shared" si="11"/>
        <v>49923</v>
      </c>
      <c r="M67" s="18">
        <f t="shared" si="11"/>
        <v>17966</v>
      </c>
      <c r="N67" s="18">
        <f t="shared" si="11"/>
        <v>31957</v>
      </c>
    </row>
    <row r="68" ht="15" customHeight="1" spans="2:14">
      <c r="B68" s="16" t="s">
        <v>27</v>
      </c>
      <c r="C68" s="19">
        <f t="shared" si="11"/>
        <v>-1983</v>
      </c>
      <c r="D68" s="19">
        <f t="shared" si="11"/>
        <v>-939</v>
      </c>
      <c r="E68" s="19">
        <f t="shared" si="11"/>
        <v>-1044</v>
      </c>
      <c r="F68" s="18">
        <f t="shared" si="11"/>
        <v>10089</v>
      </c>
      <c r="G68" s="18">
        <f t="shared" si="11"/>
        <v>3617</v>
      </c>
      <c r="H68" s="18">
        <f t="shared" si="11"/>
        <v>6472</v>
      </c>
      <c r="I68" s="18">
        <f t="shared" si="11"/>
        <v>16940</v>
      </c>
      <c r="J68" s="18">
        <f t="shared" si="11"/>
        <v>6299</v>
      </c>
      <c r="K68" s="18">
        <f t="shared" si="11"/>
        <v>10641</v>
      </c>
      <c r="L68" s="18">
        <f t="shared" si="11"/>
        <v>28458</v>
      </c>
      <c r="M68" s="18">
        <f t="shared" si="11"/>
        <v>9989</v>
      </c>
      <c r="N68" s="18">
        <f t="shared" si="11"/>
        <v>18469</v>
      </c>
    </row>
    <row r="69" ht="15" customHeight="1" spans="2:14">
      <c r="B69" s="16" t="s">
        <v>28</v>
      </c>
      <c r="C69" s="19">
        <f t="shared" si="11"/>
        <v>-2396</v>
      </c>
      <c r="D69" s="19">
        <f t="shared" si="11"/>
        <v>-963</v>
      </c>
      <c r="E69" s="19">
        <f t="shared" si="11"/>
        <v>-1433</v>
      </c>
      <c r="F69" s="18">
        <f t="shared" si="11"/>
        <v>7285</v>
      </c>
      <c r="G69" s="18">
        <f t="shared" si="11"/>
        <v>2477</v>
      </c>
      <c r="H69" s="18">
        <f t="shared" si="11"/>
        <v>4808</v>
      </c>
      <c r="I69" s="18">
        <f t="shared" si="11"/>
        <v>13207</v>
      </c>
      <c r="J69" s="18">
        <f t="shared" si="11"/>
        <v>4870</v>
      </c>
      <c r="K69" s="18">
        <f t="shared" si="11"/>
        <v>8337</v>
      </c>
      <c r="L69" s="18">
        <f t="shared" si="11"/>
        <v>21622</v>
      </c>
      <c r="M69" s="18">
        <f t="shared" si="11"/>
        <v>6393</v>
      </c>
      <c r="N69" s="18">
        <f t="shared" si="11"/>
        <v>15229</v>
      </c>
    </row>
    <row r="70" ht="15" customHeight="1" spans="2:14">
      <c r="B70" s="16" t="s">
        <v>29</v>
      </c>
      <c r="C70" s="19">
        <f t="shared" si="11"/>
        <v>-2304</v>
      </c>
      <c r="D70" s="19">
        <f t="shared" si="11"/>
        <v>-889</v>
      </c>
      <c r="E70" s="19">
        <f t="shared" si="11"/>
        <v>-1415</v>
      </c>
      <c r="F70" s="18">
        <f t="shared" si="11"/>
        <v>7443</v>
      </c>
      <c r="G70" s="18">
        <f t="shared" si="11"/>
        <v>2687</v>
      </c>
      <c r="H70" s="18">
        <f t="shared" si="11"/>
        <v>4756</v>
      </c>
      <c r="I70" s="18">
        <f t="shared" si="11"/>
        <v>13183</v>
      </c>
      <c r="J70" s="18">
        <f t="shared" si="11"/>
        <v>4972</v>
      </c>
      <c r="K70" s="18">
        <f t="shared" si="11"/>
        <v>8211</v>
      </c>
      <c r="L70" s="18">
        <f t="shared" si="11"/>
        <v>17316</v>
      </c>
      <c r="M70" s="18">
        <f t="shared" si="11"/>
        <v>5091</v>
      </c>
      <c r="N70" s="18">
        <f t="shared" si="11"/>
        <v>12225</v>
      </c>
    </row>
    <row r="71" ht="15" customHeight="1" spans="2:14">
      <c r="B71" s="16" t="s">
        <v>30</v>
      </c>
      <c r="C71" s="19">
        <f t="shared" si="11"/>
        <v>-2069</v>
      </c>
      <c r="D71" s="19">
        <f t="shared" si="11"/>
        <v>-1072</v>
      </c>
      <c r="E71" s="19">
        <f t="shared" si="11"/>
        <v>-997</v>
      </c>
      <c r="F71" s="18">
        <f t="shared" si="11"/>
        <v>7726</v>
      </c>
      <c r="G71" s="18">
        <f t="shared" si="11"/>
        <v>2462</v>
      </c>
      <c r="H71" s="18">
        <f t="shared" si="11"/>
        <v>5264</v>
      </c>
      <c r="I71" s="18">
        <f t="shared" si="11"/>
        <v>13878</v>
      </c>
      <c r="J71" s="18">
        <f t="shared" si="11"/>
        <v>4901</v>
      </c>
      <c r="K71" s="18">
        <f t="shared" si="11"/>
        <v>8977</v>
      </c>
      <c r="L71" s="18">
        <f t="shared" si="11"/>
        <v>20600</v>
      </c>
      <c r="M71" s="18">
        <f t="shared" si="11"/>
        <v>5582</v>
      </c>
      <c r="N71" s="18">
        <f t="shared" si="11"/>
        <v>15018</v>
      </c>
    </row>
    <row r="72" ht="15" customHeight="1" spans="2:14">
      <c r="B72" s="16" t="s">
        <v>31</v>
      </c>
      <c r="C72" s="19">
        <f t="shared" si="11"/>
        <v>-1528</v>
      </c>
      <c r="D72" s="19">
        <f t="shared" si="11"/>
        <v>-501</v>
      </c>
      <c r="E72" s="19">
        <f t="shared" si="11"/>
        <v>-1027</v>
      </c>
      <c r="F72" s="18">
        <f t="shared" si="11"/>
        <v>9537</v>
      </c>
      <c r="G72" s="18">
        <f t="shared" si="11"/>
        <v>3412</v>
      </c>
      <c r="H72" s="18">
        <f t="shared" si="11"/>
        <v>6125</v>
      </c>
      <c r="I72" s="18">
        <f t="shared" si="11"/>
        <v>16174</v>
      </c>
      <c r="J72" s="18">
        <f t="shared" si="11"/>
        <v>5985</v>
      </c>
      <c r="K72" s="18">
        <f t="shared" si="11"/>
        <v>10189</v>
      </c>
      <c r="L72" s="18">
        <f t="shared" si="11"/>
        <v>20751</v>
      </c>
      <c r="M72" s="18">
        <f t="shared" si="11"/>
        <v>5352</v>
      </c>
      <c r="N72" s="18">
        <f t="shared" si="11"/>
        <v>15399</v>
      </c>
    </row>
    <row r="73" ht="15" customHeight="1" spans="2:14">
      <c r="B73" s="16" t="s">
        <v>32</v>
      </c>
      <c r="C73" s="19">
        <f t="shared" si="11"/>
        <v>-1184</v>
      </c>
      <c r="D73" s="19">
        <f t="shared" si="11"/>
        <v>-453</v>
      </c>
      <c r="E73" s="19">
        <f t="shared" si="11"/>
        <v>-731</v>
      </c>
      <c r="F73" s="18">
        <f t="shared" si="11"/>
        <v>9951</v>
      </c>
      <c r="G73" s="18">
        <f t="shared" si="11"/>
        <v>3370</v>
      </c>
      <c r="H73" s="18">
        <f t="shared" si="11"/>
        <v>6581</v>
      </c>
      <c r="I73" s="18">
        <f t="shared" si="11"/>
        <v>16430</v>
      </c>
      <c r="J73" s="18">
        <f t="shared" si="11"/>
        <v>5896</v>
      </c>
      <c r="K73" s="18">
        <f t="shared" si="11"/>
        <v>10534</v>
      </c>
      <c r="L73" s="18">
        <f t="shared" si="11"/>
        <v>9675</v>
      </c>
      <c r="M73" s="18">
        <f t="shared" si="11"/>
        <v>-3508</v>
      </c>
      <c r="N73" s="18">
        <f t="shared" si="11"/>
        <v>13183</v>
      </c>
    </row>
    <row r="74" ht="15" customHeight="1" spans="2:14">
      <c r="B74" s="16" t="s">
        <v>33</v>
      </c>
      <c r="C74" s="19">
        <f t="shared" si="11"/>
        <v>-936</v>
      </c>
      <c r="D74" s="19">
        <f t="shared" si="11"/>
        <v>-370</v>
      </c>
      <c r="E74" s="19">
        <f t="shared" si="11"/>
        <v>-566</v>
      </c>
      <c r="F74" s="18">
        <f t="shared" si="11"/>
        <v>9874</v>
      </c>
      <c r="G74" s="18">
        <f t="shared" si="11"/>
        <v>3418</v>
      </c>
      <c r="H74" s="18">
        <f t="shared" si="11"/>
        <v>6456</v>
      </c>
      <c r="I74" s="18">
        <f t="shared" si="11"/>
        <v>16100</v>
      </c>
      <c r="J74" s="18">
        <f t="shared" si="11"/>
        <v>5817</v>
      </c>
      <c r="K74" s="18">
        <f t="shared" si="11"/>
        <v>10283</v>
      </c>
      <c r="L74" s="18">
        <f t="shared" si="11"/>
        <v>10465</v>
      </c>
      <c r="M74" s="18">
        <f t="shared" si="11"/>
        <v>-2494</v>
      </c>
      <c r="N74" s="18">
        <f t="shared" si="11"/>
        <v>12959</v>
      </c>
    </row>
    <row r="75" ht="15" customHeight="1" spans="2:14">
      <c r="B75" s="16" t="s">
        <v>34</v>
      </c>
      <c r="C75" s="19">
        <f t="shared" si="11"/>
        <v>-1576</v>
      </c>
      <c r="D75" s="19">
        <f t="shared" si="11"/>
        <v>-683</v>
      </c>
      <c r="E75" s="19">
        <f t="shared" si="11"/>
        <v>-893</v>
      </c>
      <c r="F75" s="18">
        <f t="shared" si="11"/>
        <v>8555</v>
      </c>
      <c r="G75" s="18">
        <f t="shared" si="11"/>
        <v>2711</v>
      </c>
      <c r="H75" s="18">
        <f t="shared" si="11"/>
        <v>5844</v>
      </c>
      <c r="I75" s="18">
        <f t="shared" si="11"/>
        <v>14556</v>
      </c>
      <c r="J75" s="18">
        <f t="shared" si="11"/>
        <v>4930</v>
      </c>
      <c r="K75" s="18">
        <f t="shared" si="11"/>
        <v>9626</v>
      </c>
      <c r="L75" s="18">
        <f t="shared" si="11"/>
        <v>-758</v>
      </c>
      <c r="M75" s="18">
        <f t="shared" si="11"/>
        <v>-10202</v>
      </c>
      <c r="N75" s="18">
        <f t="shared" si="11"/>
        <v>9444</v>
      </c>
    </row>
    <row r="76" ht="15" customHeight="1" spans="2:14">
      <c r="B76" s="16" t="s">
        <v>35</v>
      </c>
      <c r="C76" s="19">
        <f t="shared" si="11"/>
        <v>-11010</v>
      </c>
      <c r="D76" s="19">
        <f t="shared" si="11"/>
        <v>-5202</v>
      </c>
      <c r="E76" s="19">
        <f t="shared" si="11"/>
        <v>-5808</v>
      </c>
      <c r="F76" s="18">
        <f t="shared" si="11"/>
        <v>1172</v>
      </c>
      <c r="G76" s="18">
        <f t="shared" si="11"/>
        <v>-185</v>
      </c>
      <c r="H76" s="18">
        <f t="shared" si="11"/>
        <v>1357</v>
      </c>
      <c r="I76" s="18">
        <f t="shared" si="11"/>
        <v>4289</v>
      </c>
      <c r="J76" s="18">
        <f t="shared" si="11"/>
        <v>760</v>
      </c>
      <c r="K76" s="18">
        <f t="shared" si="11"/>
        <v>3529</v>
      </c>
      <c r="L76" s="18">
        <f t="shared" si="11"/>
        <v>-30323</v>
      </c>
      <c r="M76" s="18">
        <f t="shared" si="11"/>
        <v>-23106</v>
      </c>
      <c r="N76" s="18">
        <f t="shared" si="11"/>
        <v>-7217</v>
      </c>
    </row>
    <row r="77" ht="15" customHeight="1" spans="2:14">
      <c r="B77" s="16" t="s">
        <v>36</v>
      </c>
      <c r="C77" s="19">
        <f t="shared" si="11"/>
        <v>-13130</v>
      </c>
      <c r="D77" s="19">
        <f t="shared" si="11"/>
        <v>-6452</v>
      </c>
      <c r="E77" s="19">
        <f t="shared" si="11"/>
        <v>-6678</v>
      </c>
      <c r="F77" s="18">
        <f t="shared" si="11"/>
        <v>-8173</v>
      </c>
      <c r="G77" s="18">
        <f t="shared" si="11"/>
        <v>-5669</v>
      </c>
      <c r="H77" s="18">
        <f t="shared" si="11"/>
        <v>-2504</v>
      </c>
      <c r="I77" s="18">
        <f t="shared" si="11"/>
        <v>-8662</v>
      </c>
      <c r="J77" s="18">
        <f t="shared" si="11"/>
        <v>-6900</v>
      </c>
      <c r="K77" s="18">
        <f t="shared" si="11"/>
        <v>-1762</v>
      </c>
      <c r="L77" s="18">
        <f t="shared" si="11"/>
        <v>-55109</v>
      </c>
      <c r="M77" s="18">
        <f t="shared" si="11"/>
        <v>-34740</v>
      </c>
      <c r="N77" s="18">
        <f t="shared" si="11"/>
        <v>-20369</v>
      </c>
    </row>
    <row r="78" ht="15" customHeight="1" spans="2:14">
      <c r="B78" s="16" t="s">
        <v>37</v>
      </c>
      <c r="C78" s="19">
        <f t="shared" si="11"/>
        <v>-12615</v>
      </c>
      <c r="D78" s="19">
        <f t="shared" si="11"/>
        <v>-6238</v>
      </c>
      <c r="E78" s="19">
        <f t="shared" si="11"/>
        <v>-6377</v>
      </c>
      <c r="F78" s="18">
        <f t="shared" si="11"/>
        <v>-9378</v>
      </c>
      <c r="G78" s="18">
        <f t="shared" si="11"/>
        <v>-6520</v>
      </c>
      <c r="H78" s="18">
        <f t="shared" si="11"/>
        <v>-2858</v>
      </c>
      <c r="I78" s="18">
        <f t="shared" si="11"/>
        <v>-10863</v>
      </c>
      <c r="J78" s="18">
        <f t="shared" si="11"/>
        <v>-8283</v>
      </c>
      <c r="K78" s="18">
        <f t="shared" si="11"/>
        <v>-2580</v>
      </c>
      <c r="L78" s="18">
        <f t="shared" si="11"/>
        <v>-59988</v>
      </c>
      <c r="M78" s="18">
        <f t="shared" si="11"/>
        <v>-37677</v>
      </c>
      <c r="N78" s="18">
        <f t="shared" si="11"/>
        <v>-22311</v>
      </c>
    </row>
    <row r="79" ht="15" customHeight="1" spans="2:14">
      <c r="B79" s="16" t="s">
        <v>38</v>
      </c>
      <c r="C79" s="19">
        <f t="shared" si="11"/>
        <v>-2355</v>
      </c>
      <c r="D79" s="19">
        <f t="shared" si="11"/>
        <v>-300</v>
      </c>
      <c r="E79" s="19">
        <f t="shared" si="11"/>
        <v>-2055</v>
      </c>
      <c r="F79" s="18">
        <f t="shared" si="11"/>
        <v>704</v>
      </c>
      <c r="G79" s="18">
        <f t="shared" si="11"/>
        <v>175</v>
      </c>
      <c r="H79" s="18">
        <f t="shared" si="11"/>
        <v>529</v>
      </c>
      <c r="I79" s="18">
        <f t="shared" si="11"/>
        <v>1643</v>
      </c>
      <c r="J79" s="18">
        <f t="shared" si="11"/>
        <v>235</v>
      </c>
      <c r="K79" s="18">
        <f t="shared" si="11"/>
        <v>1408</v>
      </c>
      <c r="L79" s="18">
        <f t="shared" si="11"/>
        <v>-52479</v>
      </c>
      <c r="M79" s="18">
        <f t="shared" si="11"/>
        <v>-34354</v>
      </c>
      <c r="N79" s="18">
        <f t="shared" si="11"/>
        <v>-18125</v>
      </c>
    </row>
    <row r="80" ht="15" customHeight="1" spans="2:14">
      <c r="B80" s="16" t="s">
        <v>39</v>
      </c>
      <c r="C80" s="19">
        <f t="shared" si="11"/>
        <v>-4841</v>
      </c>
      <c r="D80" s="19">
        <f t="shared" si="11"/>
        <v>-2411</v>
      </c>
      <c r="E80" s="19">
        <f t="shared" si="11"/>
        <v>-2430</v>
      </c>
      <c r="F80" s="18">
        <f t="shared" si="11"/>
        <v>3058</v>
      </c>
      <c r="G80" s="18">
        <f t="shared" si="11"/>
        <v>-27</v>
      </c>
      <c r="H80" s="18">
        <f t="shared" si="11"/>
        <v>3085</v>
      </c>
      <c r="I80" s="18">
        <f t="shared" si="11"/>
        <v>3510</v>
      </c>
      <c r="J80" s="18">
        <f t="shared" si="11"/>
        <v>-507</v>
      </c>
      <c r="K80" s="18">
        <f t="shared" si="11"/>
        <v>4017</v>
      </c>
      <c r="L80" s="18">
        <f t="shared" si="11"/>
        <v>-33492</v>
      </c>
      <c r="M80" s="18">
        <f t="shared" si="11"/>
        <v>-22157</v>
      </c>
      <c r="N80" s="18">
        <f t="shared" si="11"/>
        <v>-11335</v>
      </c>
    </row>
    <row r="81" ht="15" customHeight="1" spans="2:14">
      <c r="B81" s="16" t="s">
        <v>40</v>
      </c>
      <c r="C81" s="19">
        <f t="shared" si="11"/>
        <v>493</v>
      </c>
      <c r="D81" s="19">
        <f t="shared" si="11"/>
        <v>455</v>
      </c>
      <c r="E81" s="19">
        <f t="shared" si="11"/>
        <v>38</v>
      </c>
      <c r="F81" s="18">
        <f t="shared" si="11"/>
        <v>9049</v>
      </c>
      <c r="G81" s="18">
        <f t="shared" si="11"/>
        <v>3763</v>
      </c>
      <c r="H81" s="18">
        <f t="shared" si="11"/>
        <v>5286</v>
      </c>
      <c r="I81" s="18">
        <f t="shared" si="11"/>
        <v>8671</v>
      </c>
      <c r="J81" s="18">
        <f t="shared" si="11"/>
        <v>2931</v>
      </c>
      <c r="K81" s="18">
        <f t="shared" si="11"/>
        <v>5740</v>
      </c>
      <c r="L81" s="18">
        <f t="shared" si="11"/>
        <v>-31757</v>
      </c>
      <c r="M81" s="18">
        <f t="shared" si="11"/>
        <v>-19053</v>
      </c>
      <c r="N81" s="18">
        <f t="shared" si="11"/>
        <v>-12704</v>
      </c>
    </row>
    <row r="82" ht="15" customHeight="1" spans="2:14">
      <c r="B82" s="16" t="s">
        <v>41</v>
      </c>
      <c r="C82" s="19">
        <f t="shared" si="11"/>
        <v>1124</v>
      </c>
      <c r="D82" s="19">
        <f t="shared" si="11"/>
        <v>707</v>
      </c>
      <c r="E82" s="19">
        <f t="shared" si="11"/>
        <v>417</v>
      </c>
      <c r="F82" s="18">
        <f t="shared" si="11"/>
        <v>11501</v>
      </c>
      <c r="G82" s="18">
        <f t="shared" si="11"/>
        <v>4619</v>
      </c>
      <c r="H82" s="18">
        <f t="shared" si="11"/>
        <v>6882</v>
      </c>
      <c r="I82" s="18">
        <f t="shared" si="11"/>
        <v>12330</v>
      </c>
      <c r="J82" s="18">
        <f t="shared" si="11"/>
        <v>4418</v>
      </c>
      <c r="K82" s="18">
        <f t="shared" si="11"/>
        <v>7912</v>
      </c>
      <c r="L82" s="18">
        <f t="shared" si="11"/>
        <v>-18546</v>
      </c>
      <c r="M82" s="18">
        <f t="shared" si="11"/>
        <v>-14764</v>
      </c>
      <c r="N82" s="18">
        <f t="shared" si="11"/>
        <v>-3782</v>
      </c>
    </row>
    <row r="83" ht="15" customHeight="1" spans="2:14">
      <c r="B83" s="16" t="s">
        <v>42</v>
      </c>
      <c r="C83" s="19">
        <f t="shared" ref="C83:N83" si="12">C32-C31</f>
        <v>1132</v>
      </c>
      <c r="D83" s="19">
        <f t="shared" si="12"/>
        <v>459</v>
      </c>
      <c r="E83" s="19">
        <f t="shared" si="12"/>
        <v>673</v>
      </c>
      <c r="F83" s="18">
        <f t="shared" si="12"/>
        <v>11849</v>
      </c>
      <c r="G83" s="18">
        <f t="shared" si="12"/>
        <v>3547</v>
      </c>
      <c r="H83" s="18">
        <f t="shared" si="12"/>
        <v>8302</v>
      </c>
      <c r="I83" s="18">
        <f t="shared" si="12"/>
        <v>12653</v>
      </c>
      <c r="J83" s="18">
        <f t="shared" si="12"/>
        <v>2859</v>
      </c>
      <c r="K83" s="18">
        <f t="shared" si="12"/>
        <v>9794</v>
      </c>
      <c r="L83" s="18">
        <f t="shared" si="12"/>
        <v>-14410</v>
      </c>
      <c r="M83" s="18">
        <f t="shared" si="12"/>
        <v>-15326</v>
      </c>
      <c r="N83" s="18">
        <f t="shared" si="12"/>
        <v>916</v>
      </c>
    </row>
    <row r="84" ht="15" customHeight="1" spans="2:14">
      <c r="B84" s="16" t="s">
        <v>43</v>
      </c>
      <c r="C84" s="19">
        <f>C33-C32</f>
        <v>2295</v>
      </c>
      <c r="D84" s="19">
        <f>D33-D32</f>
        <v>1184</v>
      </c>
      <c r="E84" s="19">
        <f>E33-E32</f>
        <v>1111</v>
      </c>
      <c r="F84" s="18">
        <f>F33-F32</f>
        <v>15631</v>
      </c>
      <c r="G84" s="18">
        <f>G33-G32</f>
        <v>6306</v>
      </c>
      <c r="H84" s="18">
        <f>H33-H32</f>
        <v>9325</v>
      </c>
      <c r="I84" s="18">
        <f>I33-I32</f>
        <v>16940</v>
      </c>
      <c r="J84" s="18">
        <f>J33-J32</f>
        <v>6317</v>
      </c>
      <c r="K84" s="18">
        <f>K33-K32</f>
        <v>10623</v>
      </c>
      <c r="L84" s="18">
        <f>L33-L32</f>
        <v>19292</v>
      </c>
      <c r="M84" s="18">
        <f>M33-M32</f>
        <v>7611</v>
      </c>
      <c r="N84" s="18">
        <f>N33-N32</f>
        <v>11681</v>
      </c>
    </row>
    <row r="85" ht="15" customHeight="1" spans="2:2">
      <c r="B85" s="50"/>
    </row>
    <row r="86" ht="15" customHeight="1" spans="2:13">
      <c r="B86" s="4" t="s">
        <v>44</v>
      </c>
      <c r="C86" s="4"/>
      <c r="D86" s="4"/>
      <c r="E86" s="4"/>
      <c r="F86" s="4"/>
      <c r="G86" s="4"/>
      <c r="H86" s="4"/>
      <c r="I86" s="4"/>
      <c r="J86" s="4"/>
      <c r="K86" s="4"/>
      <c r="L86" s="4"/>
      <c r="M86" s="4"/>
    </row>
    <row r="87" ht="15" customHeight="1"/>
    <row r="88" ht="15" customHeight="1" spans="2:14">
      <c r="B88" s="8" t="s">
        <v>44</v>
      </c>
      <c r="C88" s="8"/>
      <c r="D88" s="8"/>
      <c r="E88" s="8"/>
      <c r="F88" s="8"/>
      <c r="G88" s="8"/>
      <c r="H88" s="8"/>
      <c r="I88" s="8"/>
      <c r="J88" s="8"/>
      <c r="K88" s="8"/>
      <c r="L88" s="8"/>
      <c r="M88" s="8"/>
      <c r="N88" s="8"/>
    </row>
    <row r="89" ht="15" customHeight="1" spans="2:14">
      <c r="B89" s="9" t="s">
        <v>14</v>
      </c>
      <c r="C89" s="10" t="s">
        <v>15</v>
      </c>
      <c r="D89" s="11"/>
      <c r="E89" s="28"/>
      <c r="F89" s="10" t="s">
        <v>16</v>
      </c>
      <c r="G89" s="11" t="s">
        <v>16</v>
      </c>
      <c r="H89" s="28"/>
      <c r="I89" s="10" t="s">
        <v>17</v>
      </c>
      <c r="J89" s="11" t="s">
        <v>17</v>
      </c>
      <c r="K89" s="28"/>
      <c r="L89" s="10" t="s">
        <v>18</v>
      </c>
      <c r="M89" s="11" t="s">
        <v>19</v>
      </c>
      <c r="N89" s="28"/>
    </row>
    <row r="90" ht="15" customHeight="1" spans="2:14">
      <c r="B90" s="9"/>
      <c r="C90" s="47" t="s">
        <v>20</v>
      </c>
      <c r="D90" s="48" t="s">
        <v>21</v>
      </c>
      <c r="E90" s="48" t="s">
        <v>22</v>
      </c>
      <c r="F90" s="47" t="s">
        <v>20</v>
      </c>
      <c r="G90" s="48" t="s">
        <v>21</v>
      </c>
      <c r="H90" s="48" t="s">
        <v>22</v>
      </c>
      <c r="I90" s="47" t="s">
        <v>20</v>
      </c>
      <c r="J90" s="48" t="s">
        <v>21</v>
      </c>
      <c r="K90" s="48" t="s">
        <v>22</v>
      </c>
      <c r="L90" s="47" t="s">
        <v>20</v>
      </c>
      <c r="M90" s="48" t="s">
        <v>21</v>
      </c>
      <c r="N90" s="48" t="s">
        <v>22</v>
      </c>
    </row>
    <row r="91" ht="15" customHeight="1" spans="2:14">
      <c r="B91" s="16" t="s">
        <v>25</v>
      </c>
      <c r="C91" s="24">
        <f>(C15-C14)/C14</f>
        <v>-0.000578552730822131</v>
      </c>
      <c r="D91" s="24">
        <f t="shared" ref="D91:N91" si="13">(D15-D14)/D14</f>
        <v>0.00091728499189602</v>
      </c>
      <c r="E91" s="24">
        <f t="shared" si="13"/>
        <v>-0.0018354376637034</v>
      </c>
      <c r="F91" s="23">
        <f t="shared" si="13"/>
        <v>0.00911585346991217</v>
      </c>
      <c r="G91" s="23">
        <f t="shared" si="13"/>
        <v>0.00910655097773605</v>
      </c>
      <c r="H91" s="23">
        <f t="shared" si="13"/>
        <v>0.0091243084923682</v>
      </c>
      <c r="I91" s="23">
        <f t="shared" si="13"/>
        <v>0.0101692141240677</v>
      </c>
      <c r="J91" s="23">
        <f t="shared" si="13"/>
        <v>0.00987935724360266</v>
      </c>
      <c r="K91" s="23">
        <f t="shared" si="13"/>
        <v>0.0104358453259156</v>
      </c>
      <c r="L91" s="23">
        <f t="shared" si="13"/>
        <v>0.00618491896154151</v>
      </c>
      <c r="M91" s="23">
        <f t="shared" si="13"/>
        <v>0.00660107836063194</v>
      </c>
      <c r="N91" s="23">
        <f t="shared" si="13"/>
        <v>0.0057966257983248</v>
      </c>
    </row>
    <row r="92" ht="15" customHeight="1" spans="2:14">
      <c r="B92" s="16" t="s">
        <v>26</v>
      </c>
      <c r="C92" s="24">
        <f t="shared" ref="C92:N107" si="14">(C16-C15)/C15</f>
        <v>-0.00133357246483613</v>
      </c>
      <c r="D92" s="24">
        <f t="shared" si="14"/>
        <v>-0.00161931056978763</v>
      </c>
      <c r="E92" s="24">
        <f t="shared" si="14"/>
        <v>-0.00109281750602031</v>
      </c>
      <c r="F92" s="23">
        <f t="shared" si="14"/>
        <v>0.00773066962180467</v>
      </c>
      <c r="G92" s="23">
        <f t="shared" si="14"/>
        <v>0.00600158167913375</v>
      </c>
      <c r="H92" s="23">
        <f t="shared" si="14"/>
        <v>0.00930220764072295</v>
      </c>
      <c r="I92" s="23">
        <f t="shared" si="14"/>
        <v>0.00880951358777315</v>
      </c>
      <c r="J92" s="23">
        <f t="shared" si="14"/>
        <v>0.00688967172740593</v>
      </c>
      <c r="K92" s="23">
        <f t="shared" si="14"/>
        <v>0.0105745495713359</v>
      </c>
      <c r="L92" s="23">
        <f t="shared" si="14"/>
        <v>0.00480275033288698</v>
      </c>
      <c r="M92" s="23">
        <f t="shared" si="14"/>
        <v>0.00357933080898136</v>
      </c>
      <c r="N92" s="23">
        <f t="shared" si="14"/>
        <v>0.00594516207947657</v>
      </c>
    </row>
    <row r="93" ht="15" customHeight="1" spans="2:14">
      <c r="B93" s="16" t="s">
        <v>27</v>
      </c>
      <c r="C93" s="24">
        <f t="shared" si="14"/>
        <v>-0.00352597270971803</v>
      </c>
      <c r="D93" s="24">
        <f t="shared" si="14"/>
        <v>-0.00365227537922987</v>
      </c>
      <c r="E93" s="24">
        <f t="shared" si="14"/>
        <v>-0.00341960969282472</v>
      </c>
      <c r="F93" s="23">
        <f t="shared" si="14"/>
        <v>0.00511508821740012</v>
      </c>
      <c r="G93" s="23">
        <f t="shared" si="14"/>
        <v>0.00385807571940259</v>
      </c>
      <c r="H93" s="23">
        <f t="shared" si="14"/>
        <v>0.00625382892415203</v>
      </c>
      <c r="I93" s="23">
        <f t="shared" si="14"/>
        <v>0.00626875027985492</v>
      </c>
      <c r="J93" s="23">
        <f t="shared" si="14"/>
        <v>0.00487568889714533</v>
      </c>
      <c r="K93" s="23">
        <f t="shared" si="14"/>
        <v>0.00754481261340085</v>
      </c>
      <c r="L93" s="23">
        <f t="shared" si="14"/>
        <v>0.00272466363453929</v>
      </c>
      <c r="M93" s="23">
        <f t="shared" si="14"/>
        <v>0.00198299102303994</v>
      </c>
      <c r="N93" s="23">
        <f t="shared" si="14"/>
        <v>0.00341559816335543</v>
      </c>
    </row>
    <row r="94" ht="15" customHeight="1" spans="2:14">
      <c r="B94" s="16" t="s">
        <v>28</v>
      </c>
      <c r="C94" s="24">
        <f t="shared" si="14"/>
        <v>-0.0042754030495258</v>
      </c>
      <c r="D94" s="24">
        <f t="shared" si="14"/>
        <v>-0.00375935446847881</v>
      </c>
      <c r="E94" s="24">
        <f t="shared" si="14"/>
        <v>-0.00470988056032131</v>
      </c>
      <c r="F94" s="23">
        <f t="shared" si="14"/>
        <v>0.00367467360474636</v>
      </c>
      <c r="G94" s="23">
        <f t="shared" si="14"/>
        <v>0.00263193965558461</v>
      </c>
      <c r="H94" s="23">
        <f t="shared" si="14"/>
        <v>0.00461704812370001</v>
      </c>
      <c r="I94" s="23">
        <f t="shared" si="14"/>
        <v>0.00485688427582337</v>
      </c>
      <c r="J94" s="23">
        <f t="shared" si="14"/>
        <v>0.00375129311772513</v>
      </c>
      <c r="K94" s="23">
        <f t="shared" si="14"/>
        <v>0.00586693727155397</v>
      </c>
      <c r="L94" s="23">
        <f t="shared" si="14"/>
        <v>0.00206453707372733</v>
      </c>
      <c r="M94" s="23">
        <f t="shared" si="14"/>
        <v>0.00126661051815723</v>
      </c>
      <c r="N94" s="23">
        <f t="shared" si="14"/>
        <v>0.00280681590520412</v>
      </c>
    </row>
    <row r="95" ht="15" customHeight="1" spans="2:14">
      <c r="B95" s="16" t="s">
        <v>29</v>
      </c>
      <c r="C95" s="24">
        <f t="shared" si="14"/>
        <v>-0.00412889166856326</v>
      </c>
      <c r="D95" s="24">
        <f t="shared" si="14"/>
        <v>-0.00348356962045157</v>
      </c>
      <c r="E95" s="24">
        <f t="shared" si="14"/>
        <v>-0.00467272745285168</v>
      </c>
      <c r="F95" s="23">
        <f t="shared" si="14"/>
        <v>0.00374062581981672</v>
      </c>
      <c r="G95" s="23">
        <f t="shared" si="14"/>
        <v>0.00284758077506761</v>
      </c>
      <c r="H95" s="23">
        <f t="shared" si="14"/>
        <v>0.00454612365532812</v>
      </c>
      <c r="I95" s="23">
        <f t="shared" si="14"/>
        <v>0.00482462560934549</v>
      </c>
      <c r="J95" s="23">
        <f t="shared" si="14"/>
        <v>0.00381554905305777</v>
      </c>
      <c r="K95" s="23">
        <f t="shared" si="14"/>
        <v>0.00574456519077539</v>
      </c>
      <c r="L95" s="23">
        <f t="shared" si="14"/>
        <v>0.00164998010419001</v>
      </c>
      <c r="M95" s="23">
        <f t="shared" si="14"/>
        <v>0.00100737634559242</v>
      </c>
      <c r="N95" s="23">
        <f t="shared" si="14"/>
        <v>0.00224685027430871</v>
      </c>
    </row>
    <row r="96" ht="15" customHeight="1" spans="2:14">
      <c r="B96" s="16" t="s">
        <v>30</v>
      </c>
      <c r="C96" s="24">
        <f t="shared" si="14"/>
        <v>-0.00372313146127062</v>
      </c>
      <c r="D96" s="24">
        <f t="shared" si="14"/>
        <v>-0.00421534432521067</v>
      </c>
      <c r="E96" s="24">
        <f t="shared" si="14"/>
        <v>-0.0033078306337631</v>
      </c>
      <c r="F96" s="23">
        <f t="shared" si="14"/>
        <v>0.00386838285474237</v>
      </c>
      <c r="G96" s="23">
        <f t="shared" si="14"/>
        <v>0.00260172567751071</v>
      </c>
      <c r="H96" s="23">
        <f t="shared" si="14"/>
        <v>0.00500893501135194</v>
      </c>
      <c r="I96" s="23">
        <f t="shared" si="14"/>
        <v>0.00505459052462774</v>
      </c>
      <c r="J96" s="23">
        <f t="shared" si="14"/>
        <v>0.0037467671614703</v>
      </c>
      <c r="K96" s="23">
        <f t="shared" si="14"/>
        <v>0.0062446002328943</v>
      </c>
      <c r="L96" s="23">
        <f t="shared" si="14"/>
        <v>0.00195966738165987</v>
      </c>
      <c r="M96" s="23">
        <f t="shared" si="14"/>
        <v>0.00110342090130629</v>
      </c>
      <c r="N96" s="23">
        <f t="shared" si="14"/>
        <v>0.00275399194047504</v>
      </c>
    </row>
    <row r="97" ht="15" customHeight="1" spans="2:14">
      <c r="B97" s="16" t="s">
        <v>31</v>
      </c>
      <c r="C97" s="24">
        <f t="shared" si="14"/>
        <v>-0.00275988628112548</v>
      </c>
      <c r="D97" s="24">
        <f t="shared" si="14"/>
        <v>-0.00197838388545118</v>
      </c>
      <c r="E97" s="24">
        <f t="shared" si="14"/>
        <v>-0.00341867254309957</v>
      </c>
      <c r="F97" s="23">
        <f t="shared" si="14"/>
        <v>0.00475674370792586</v>
      </c>
      <c r="G97" s="23">
        <f t="shared" si="14"/>
        <v>0.00359628440159071</v>
      </c>
      <c r="H97" s="23">
        <f t="shared" si="14"/>
        <v>0.00579916794958464</v>
      </c>
      <c r="I97" s="23">
        <f t="shared" si="14"/>
        <v>0.00586120461634187</v>
      </c>
      <c r="J97" s="23">
        <f t="shared" si="14"/>
        <v>0.00455839544480343</v>
      </c>
      <c r="K97" s="23">
        <f t="shared" si="14"/>
        <v>0.0070437091568219</v>
      </c>
      <c r="L97" s="23">
        <f t="shared" si="14"/>
        <v>0.00197017105387584</v>
      </c>
      <c r="M97" s="23">
        <f t="shared" si="14"/>
        <v>0.00105678960665588</v>
      </c>
      <c r="N97" s="23">
        <f t="shared" si="14"/>
        <v>0.00281610396706919</v>
      </c>
    </row>
    <row r="98" ht="15" customHeight="1" spans="2:14">
      <c r="B98" s="16" t="s">
        <v>32</v>
      </c>
      <c r="C98" s="24">
        <f t="shared" si="14"/>
        <v>-0.00214446911710902</v>
      </c>
      <c r="D98" s="24">
        <f t="shared" si="14"/>
        <v>-0.00179238414788554</v>
      </c>
      <c r="E98" s="24">
        <f t="shared" si="14"/>
        <v>-0.00244169656158353</v>
      </c>
      <c r="F98" s="23">
        <f t="shared" si="14"/>
        <v>0.00493973630912196</v>
      </c>
      <c r="G98" s="23">
        <f t="shared" si="14"/>
        <v>0.00353928766847062</v>
      </c>
      <c r="H98" s="23">
        <f t="shared" si="14"/>
        <v>0.00619498433133047</v>
      </c>
      <c r="I98" s="23">
        <f t="shared" si="14"/>
        <v>0.005919280895638</v>
      </c>
      <c r="J98" s="23">
        <f t="shared" si="14"/>
        <v>0.00447023269320147</v>
      </c>
      <c r="K98" s="23">
        <f t="shared" si="14"/>
        <v>0.00723127447265378</v>
      </c>
      <c r="L98" s="23">
        <f t="shared" si="14"/>
        <v>0.000916771459724737</v>
      </c>
      <c r="M98" s="23">
        <f t="shared" si="14"/>
        <v>-0.000691947744137922</v>
      </c>
      <c r="N98" s="23">
        <f t="shared" si="14"/>
        <v>0.00240408112055018</v>
      </c>
    </row>
    <row r="99" ht="15" customHeight="1" spans="2:14">
      <c r="B99" s="16" t="s">
        <v>33</v>
      </c>
      <c r="C99" s="24">
        <f t="shared" si="14"/>
        <v>-0.0016989330845437</v>
      </c>
      <c r="D99" s="24">
        <f t="shared" si="14"/>
        <v>-0.00146660694537484</v>
      </c>
      <c r="E99" s="24">
        <f t="shared" si="14"/>
        <v>-0.00189518869851432</v>
      </c>
      <c r="F99" s="23">
        <f t="shared" si="14"/>
        <v>0.00487741987748656</v>
      </c>
      <c r="G99" s="23">
        <f t="shared" si="14"/>
        <v>0.00357703871846152</v>
      </c>
      <c r="H99" s="23">
        <f t="shared" si="14"/>
        <v>0.00603989926016847</v>
      </c>
      <c r="I99" s="23">
        <f t="shared" si="14"/>
        <v>0.00576625879041082</v>
      </c>
      <c r="J99" s="23">
        <f t="shared" si="14"/>
        <v>0.00439070893683252</v>
      </c>
      <c r="K99" s="23">
        <f t="shared" si="14"/>
        <v>0.00700829163435024</v>
      </c>
      <c r="L99" s="23">
        <f t="shared" si="14"/>
        <v>0.000990721019587781</v>
      </c>
      <c r="M99" s="23">
        <f t="shared" si="14"/>
        <v>-0.000492278394288149</v>
      </c>
      <c r="N99" s="23">
        <f t="shared" si="14"/>
        <v>0.00235756420810384</v>
      </c>
    </row>
    <row r="100" ht="15" customHeight="1" spans="2:14">
      <c r="B100" s="16" t="s">
        <v>34</v>
      </c>
      <c r="C100" s="24">
        <f t="shared" si="14"/>
        <v>-0.00286546496532715</v>
      </c>
      <c r="D100" s="24">
        <f t="shared" si="14"/>
        <v>-0.00271125348830747</v>
      </c>
      <c r="E100" s="24">
        <f t="shared" si="14"/>
        <v>-0.00299578979150242</v>
      </c>
      <c r="F100" s="23">
        <f t="shared" si="14"/>
        <v>0.00420536743506996</v>
      </c>
      <c r="G100" s="23">
        <f t="shared" si="14"/>
        <v>0.00282702978340009</v>
      </c>
      <c r="H100" s="23">
        <f t="shared" si="14"/>
        <v>0.00543451980196178</v>
      </c>
      <c r="I100" s="23">
        <f t="shared" si="14"/>
        <v>0.00518338226732023</v>
      </c>
      <c r="J100" s="23">
        <f t="shared" si="14"/>
        <v>0.00370492838140472</v>
      </c>
      <c r="K100" s="23">
        <f t="shared" si="14"/>
        <v>0.00651486079950188</v>
      </c>
      <c r="L100" s="23">
        <f t="shared" si="14"/>
        <v>-7.16887979821968e-5</v>
      </c>
      <c r="M100" s="23">
        <f t="shared" si="14"/>
        <v>-0.00201471440603743</v>
      </c>
      <c r="N100" s="23">
        <f t="shared" si="14"/>
        <v>0.00171405733924723</v>
      </c>
    </row>
    <row r="101" ht="15" customHeight="1" spans="2:14">
      <c r="B101" s="16" t="s">
        <v>35</v>
      </c>
      <c r="C101" s="24">
        <f t="shared" si="14"/>
        <v>-0.0200757810591114</v>
      </c>
      <c r="D101" s="24">
        <f t="shared" si="14"/>
        <v>-0.020706125860765</v>
      </c>
      <c r="E101" s="24">
        <f t="shared" si="14"/>
        <v>-0.0195429217475571</v>
      </c>
      <c r="F101" s="23">
        <f t="shared" si="14"/>
        <v>0.000573705491320991</v>
      </c>
      <c r="G101" s="23">
        <f t="shared" si="14"/>
        <v>-0.000192374083363489</v>
      </c>
      <c r="H101" s="23">
        <f t="shared" si="14"/>
        <v>0.0012550962271271</v>
      </c>
      <c r="I101" s="23">
        <f t="shared" si="14"/>
        <v>0.00151943434105828</v>
      </c>
      <c r="J101" s="23">
        <f t="shared" si="14"/>
        <v>0.000569036905038223</v>
      </c>
      <c r="K101" s="23">
        <f t="shared" si="14"/>
        <v>0.00237296181810969</v>
      </c>
      <c r="L101" s="23">
        <f t="shared" si="14"/>
        <v>-0.00286804125446988</v>
      </c>
      <c r="M101" s="23">
        <f t="shared" si="14"/>
        <v>-0.00457223773499107</v>
      </c>
      <c r="N101" s="23">
        <f t="shared" si="14"/>
        <v>-0.00130762225824208</v>
      </c>
    </row>
    <row r="102" ht="15" customHeight="1" spans="2:14">
      <c r="B102" s="16" t="s">
        <v>36</v>
      </c>
      <c r="C102" s="24">
        <f t="shared" si="14"/>
        <v>-0.0244319069912842</v>
      </c>
      <c r="D102" s="24">
        <f t="shared" si="14"/>
        <v>-0.0262246573560733</v>
      </c>
      <c r="E102" s="24">
        <f t="shared" si="14"/>
        <v>-0.022918211020509</v>
      </c>
      <c r="F102" s="23">
        <f t="shared" si="14"/>
        <v>-0.00399846969127685</v>
      </c>
      <c r="G102" s="23">
        <f t="shared" si="14"/>
        <v>-0.00589610008705302</v>
      </c>
      <c r="H102" s="23">
        <f t="shared" si="14"/>
        <v>-0.00231305927029631</v>
      </c>
      <c r="I102" s="23">
        <f t="shared" si="14"/>
        <v>-0.00306397127748006</v>
      </c>
      <c r="J102" s="23">
        <f t="shared" si="14"/>
        <v>-0.00516331799304075</v>
      </c>
      <c r="K102" s="23">
        <f t="shared" si="14"/>
        <v>-0.00118199503588918</v>
      </c>
      <c r="L102" s="23">
        <f t="shared" si="14"/>
        <v>-0.00522736857401893</v>
      </c>
      <c r="M102" s="23">
        <f t="shared" si="14"/>
        <v>-0.00690596065510809</v>
      </c>
      <c r="N102" s="23">
        <f t="shared" si="14"/>
        <v>-0.00369541801910427</v>
      </c>
    </row>
    <row r="103" ht="15" customHeight="1" spans="2:14">
      <c r="B103" s="16" t="s">
        <v>37</v>
      </c>
      <c r="C103" s="24">
        <f t="shared" si="14"/>
        <v>-0.0240614783646969</v>
      </c>
      <c r="D103" s="24">
        <f t="shared" si="14"/>
        <v>-0.0260376665442281</v>
      </c>
      <c r="E103" s="24">
        <f t="shared" si="14"/>
        <v>-0.0223985444634114</v>
      </c>
      <c r="F103" s="23">
        <f t="shared" si="14"/>
        <v>-0.00460640938296807</v>
      </c>
      <c r="G103" s="23">
        <f t="shared" si="14"/>
        <v>-0.00682141086027198</v>
      </c>
      <c r="H103" s="23">
        <f t="shared" si="14"/>
        <v>-0.00264618603854469</v>
      </c>
      <c r="I103" s="23">
        <f t="shared" si="14"/>
        <v>-0.00385433091540271</v>
      </c>
      <c r="J103" s="23">
        <f t="shared" si="14"/>
        <v>-0.00623039602843281</v>
      </c>
      <c r="K103" s="23">
        <f t="shared" si="14"/>
        <v>-0.00173277866506194</v>
      </c>
      <c r="L103" s="23">
        <f t="shared" si="14"/>
        <v>-0.00572006740731566</v>
      </c>
      <c r="M103" s="23">
        <f t="shared" si="14"/>
        <v>-0.0075418905510082</v>
      </c>
      <c r="N103" s="23">
        <f t="shared" si="14"/>
        <v>-0.00406275630090509</v>
      </c>
    </row>
    <row r="104" ht="15" customHeight="1" spans="2:14">
      <c r="B104" s="16" t="s">
        <v>38</v>
      </c>
      <c r="C104" s="24">
        <f t="shared" si="14"/>
        <v>-0.00460260286475383</v>
      </c>
      <c r="D104" s="24">
        <f t="shared" si="14"/>
        <v>-0.00128568857194285</v>
      </c>
      <c r="E104" s="24">
        <f t="shared" si="14"/>
        <v>-0.0073833484832698</v>
      </c>
      <c r="F104" s="23">
        <f t="shared" si="14"/>
        <v>0.00034740024702921</v>
      </c>
      <c r="G104" s="23">
        <f t="shared" si="14"/>
        <v>0.00018434752563484</v>
      </c>
      <c r="H104" s="23">
        <f t="shared" si="14"/>
        <v>0.000491093932622655</v>
      </c>
      <c r="I104" s="23">
        <f t="shared" si="14"/>
        <v>0.000585212954470575</v>
      </c>
      <c r="J104" s="23">
        <f t="shared" si="14"/>
        <v>0.000177873047086402</v>
      </c>
      <c r="K104" s="23">
        <f t="shared" si="14"/>
        <v>0.000947281879601011</v>
      </c>
      <c r="L104" s="23">
        <f t="shared" si="14"/>
        <v>-0.00503284598766258</v>
      </c>
      <c r="M104" s="23">
        <f t="shared" si="14"/>
        <v>-0.00692897567980767</v>
      </c>
      <c r="N104" s="23">
        <f t="shared" si="14"/>
        <v>-0.00331396393785582</v>
      </c>
    </row>
    <row r="105" ht="15" customHeight="1" spans="2:14">
      <c r="B105" s="16" t="s">
        <v>39</v>
      </c>
      <c r="C105" s="24">
        <f t="shared" si="14"/>
        <v>-0.00950497926614727</v>
      </c>
      <c r="D105" s="24">
        <f t="shared" si="14"/>
        <v>-0.0103459521623083</v>
      </c>
      <c r="E105" s="24">
        <f t="shared" si="14"/>
        <v>-0.00879561594648791</v>
      </c>
      <c r="F105" s="23">
        <f t="shared" si="14"/>
        <v>0.00150849577122956</v>
      </c>
      <c r="G105" s="23">
        <f t="shared" si="14"/>
        <v>-2.84369473884877e-5</v>
      </c>
      <c r="H105" s="23">
        <f t="shared" si="14"/>
        <v>0.00286253521335862</v>
      </c>
      <c r="I105" s="23">
        <f t="shared" si="14"/>
        <v>0.00124948027316273</v>
      </c>
      <c r="J105" s="23">
        <f t="shared" si="14"/>
        <v>-0.000383683390822778</v>
      </c>
      <c r="K105" s="23">
        <f t="shared" si="14"/>
        <v>0.00270002137432903</v>
      </c>
      <c r="L105" s="23">
        <f t="shared" si="14"/>
        <v>-0.00322819996333431</v>
      </c>
      <c r="M105" s="23">
        <f t="shared" si="14"/>
        <v>-0.00450010215965096</v>
      </c>
      <c r="N105" s="23">
        <f t="shared" si="14"/>
        <v>-0.00207937545724246</v>
      </c>
    </row>
    <row r="106" ht="15" customHeight="1" spans="2:14">
      <c r="B106" s="16" t="s">
        <v>40</v>
      </c>
      <c r="C106" s="24">
        <f t="shared" si="14"/>
        <v>0.000977261329194344</v>
      </c>
      <c r="D106" s="24">
        <f t="shared" si="14"/>
        <v>0.00197288261998812</v>
      </c>
      <c r="E106" s="24">
        <f t="shared" si="14"/>
        <v>0.000138765136355005</v>
      </c>
      <c r="F106" s="23">
        <f t="shared" si="14"/>
        <v>0.00445710193311835</v>
      </c>
      <c r="G106" s="23">
        <f t="shared" si="14"/>
        <v>0.00396338059618176</v>
      </c>
      <c r="H106" s="23">
        <f t="shared" si="14"/>
        <v>0.00489081708843719</v>
      </c>
      <c r="I106" s="23">
        <f t="shared" si="14"/>
        <v>0.00308282711351957</v>
      </c>
      <c r="J106" s="23">
        <f t="shared" si="14"/>
        <v>0.00221895003009323</v>
      </c>
      <c r="K106" s="23">
        <f t="shared" si="14"/>
        <v>0.00384774461164928</v>
      </c>
      <c r="L106" s="23">
        <f t="shared" si="14"/>
        <v>-0.00307088159840175</v>
      </c>
      <c r="M106" s="23">
        <f t="shared" si="14"/>
        <v>-0.00388717025715958</v>
      </c>
      <c r="N106" s="23">
        <f t="shared" si="14"/>
        <v>-0.0023353709616548</v>
      </c>
    </row>
    <row r="107" ht="15" customHeight="1" spans="2:14">
      <c r="B107" s="16" t="s">
        <v>41</v>
      </c>
      <c r="C107" s="24">
        <f t="shared" si="14"/>
        <v>0.00222590125236651</v>
      </c>
      <c r="D107" s="24">
        <f t="shared" si="14"/>
        <v>0.00305951999723042</v>
      </c>
      <c r="E107" s="24">
        <f t="shared" si="14"/>
        <v>0.00152255350844524</v>
      </c>
      <c r="F107" s="23">
        <f t="shared" si="14"/>
        <v>0.00563970240652148</v>
      </c>
      <c r="G107" s="23">
        <f t="shared" si="14"/>
        <v>0.00484575720857528</v>
      </c>
      <c r="H107" s="23">
        <f t="shared" si="14"/>
        <v>0.0063365089537026</v>
      </c>
      <c r="I107" s="23">
        <f t="shared" si="14"/>
        <v>0.00437024983438773</v>
      </c>
      <c r="J107" s="23">
        <f t="shared" si="14"/>
        <v>0.00333729659335895</v>
      </c>
      <c r="K107" s="23">
        <f t="shared" si="14"/>
        <v>0.0052833913068447</v>
      </c>
      <c r="L107" s="23">
        <f t="shared" si="14"/>
        <v>-0.00179891058533656</v>
      </c>
      <c r="M107" s="23">
        <f t="shared" si="14"/>
        <v>-0.00302388797768992</v>
      </c>
      <c r="N107" s="23">
        <f t="shared" si="14"/>
        <v>-0.000696870916915924</v>
      </c>
    </row>
    <row r="108" ht="15" customHeight="1" spans="2:14">
      <c r="B108" s="16" t="s">
        <v>42</v>
      </c>
      <c r="C108" s="24">
        <f t="shared" ref="C108:N108" si="15">(C32-C31)/C31</f>
        <v>0.00223676514756327</v>
      </c>
      <c r="D108" s="24">
        <f t="shared" si="15"/>
        <v>0.00198024927843858</v>
      </c>
      <c r="E108" s="24">
        <f t="shared" si="15"/>
        <v>0.00245352699061973</v>
      </c>
      <c r="F108" s="23">
        <f t="shared" si="15"/>
        <v>0.00577776499139601</v>
      </c>
      <c r="G108" s="23">
        <f t="shared" si="15"/>
        <v>0.00370318555392222</v>
      </c>
      <c r="H108" s="23">
        <f t="shared" si="15"/>
        <v>0.0075958238522776</v>
      </c>
      <c r="I108" s="23">
        <f t="shared" si="15"/>
        <v>0.00446521994904857</v>
      </c>
      <c r="J108" s="23">
        <f t="shared" si="15"/>
        <v>0.00215246596257916</v>
      </c>
      <c r="K108" s="23">
        <f t="shared" si="15"/>
        <v>0.00650576079339194</v>
      </c>
      <c r="L108" s="23">
        <f t="shared" si="15"/>
        <v>-0.00140024897417916</v>
      </c>
      <c r="M108" s="23">
        <f t="shared" si="15"/>
        <v>-0.00314851473757995</v>
      </c>
      <c r="N108" s="23">
        <f t="shared" si="15"/>
        <v>0.00016889976370628</v>
      </c>
    </row>
    <row r="109" spans="2:14">
      <c r="B109" s="16" t="s">
        <v>43</v>
      </c>
      <c r="C109" s="24">
        <f>(C33-C32)/C32</f>
        <v>0.00452466385394898</v>
      </c>
      <c r="D109" s="24">
        <f>(D33-D32)/D32</f>
        <v>0.00509799869105439</v>
      </c>
      <c r="E109" s="24">
        <f>(E33-E32)/E32</f>
        <v>0.00404041138734126</v>
      </c>
      <c r="F109" s="23">
        <f>(F33-F32)/F32</f>
        <v>0.00757814492287076</v>
      </c>
      <c r="G109" s="23">
        <f>(G33-G32)/G32</f>
        <v>0.00655938238203566</v>
      </c>
      <c r="H109" s="23">
        <f>(H33-H32)/H32</f>
        <v>0.00846748892870147</v>
      </c>
      <c r="I109" s="23">
        <f>(I33-I32)/I32</f>
        <v>0.0059515193589504</v>
      </c>
      <c r="J109" s="23">
        <f>(J33-J32)/J32</f>
        <v>0.00474568835018778</v>
      </c>
      <c r="K109" s="23">
        <f>(K33-K32)/K32</f>
        <v>0.0070108214665902</v>
      </c>
      <c r="L109" s="23">
        <f>(L33-L32)/L32</f>
        <v>0.0018772714795151</v>
      </c>
      <c r="M109" s="23">
        <f>(M33-M32)/M32</f>
        <v>0.00156851317480998</v>
      </c>
      <c r="N109" s="23">
        <f>(N33-N32)/N32</f>
        <v>0.00215347704226814</v>
      </c>
    </row>
  </sheetData>
  <mergeCells count="28">
    <mergeCell ref="B5:M5"/>
    <mergeCell ref="B11:N11"/>
    <mergeCell ref="C12:E12"/>
    <mergeCell ref="F12:H12"/>
    <mergeCell ref="I12:K12"/>
    <mergeCell ref="L12:N12"/>
    <mergeCell ref="B35:M35"/>
    <mergeCell ref="B37:J37"/>
    <mergeCell ref="C38:D38"/>
    <mergeCell ref="E38:F38"/>
    <mergeCell ref="G38:H38"/>
    <mergeCell ref="I38:J38"/>
    <mergeCell ref="B61:M61"/>
    <mergeCell ref="B63:N63"/>
    <mergeCell ref="C64:E64"/>
    <mergeCell ref="F64:H64"/>
    <mergeCell ref="I64:K64"/>
    <mergeCell ref="L64:N64"/>
    <mergeCell ref="B86:M86"/>
    <mergeCell ref="B88:N88"/>
    <mergeCell ref="C89:E89"/>
    <mergeCell ref="F89:H89"/>
    <mergeCell ref="I89:K89"/>
    <mergeCell ref="L89:N89"/>
    <mergeCell ref="B12:B13"/>
    <mergeCell ref="B38:B39"/>
    <mergeCell ref="B64:B65"/>
    <mergeCell ref="B89:B90"/>
  </mergeCells>
  <pageMargins left="0.7" right="0.7" top="0.75" bottom="0.75" header="0.3" footer="0.3"/>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H112"/>
  <sheetViews>
    <sheetView showRowColHeaders="0" workbookViewId="0">
      <pane xSplit="2" topLeftCell="C1" activePane="topRight" state="frozen"/>
      <selection/>
      <selection pane="topRight" activeCell="B10" sqref="B10"/>
    </sheetView>
  </sheetViews>
  <sheetFormatPr defaultColWidth="9" defaultRowHeight="12"/>
  <cols>
    <col min="1" max="1" width="9.14285714285714" style="1"/>
    <col min="2" max="2" width="16.2857142857143" style="1" customWidth="1"/>
    <col min="3" max="3" width="10.4285714285714" style="1" customWidth="1"/>
    <col min="4" max="5" width="10.1428571428571" style="1" customWidth="1"/>
    <col min="6" max="8" width="12.7142857142857" style="1" customWidth="1"/>
    <col min="9" max="9" width="12.4285714285714" style="1" customWidth="1"/>
    <col min="10" max="10" width="10.1428571428571" style="1" customWidth="1"/>
    <col min="11" max="11" width="10.7142857142857" style="1" customWidth="1"/>
    <col min="12" max="12" width="12.7142857142857" style="1" customWidth="1"/>
    <col min="13" max="13" width="10.7142857142857" style="1" customWidth="1"/>
    <col min="14" max="14" width="12.7142857142857" style="1" customWidth="1"/>
    <col min="15" max="15" width="10.7142857142857" style="1" customWidth="1"/>
    <col min="16" max="16" width="12.7142857142857" style="1" customWidth="1"/>
    <col min="17" max="17" width="10.7142857142857" style="1" customWidth="1"/>
    <col min="18" max="18" width="13.1428571428571" style="1" customWidth="1"/>
    <col min="19" max="19" width="14.5714285714286" style="1" customWidth="1"/>
    <col min="20" max="20" width="14.8571428571429" style="1" customWidth="1"/>
    <col min="21" max="21" width="12.7142857142857" style="1" customWidth="1"/>
    <col min="22" max="22" width="13.4285714285714" style="1" customWidth="1"/>
    <col min="23" max="23" width="12.7142857142857" style="1" customWidth="1"/>
    <col min="24" max="24" width="13.4285714285714" style="1" customWidth="1"/>
    <col min="25" max="25" width="10.1428571428571" style="1" customWidth="1"/>
    <col min="26" max="26" width="12.7142857142857" style="1" customWidth="1"/>
    <col min="27" max="27" width="10.1428571428571" style="1" customWidth="1"/>
    <col min="28" max="28" width="12.7142857142857" style="1" customWidth="1"/>
    <col min="29" max="29" width="10.1428571428571" style="1" customWidth="1"/>
    <col min="30" max="30" width="12.7142857142857" style="1" customWidth="1"/>
    <col min="31" max="31" width="10.1428571428571" style="1" customWidth="1"/>
    <col min="32" max="32" width="12.7142857142857" style="1" customWidth="1"/>
    <col min="33" max="34" width="10.1428571428571" style="1" customWidth="1"/>
    <col min="35" max="35" width="12.7142857142857" style="1" customWidth="1"/>
    <col min="36" max="36" width="10.1428571428571" style="1" customWidth="1"/>
    <col min="37" max="38" width="12.7142857142857" style="1" customWidth="1"/>
    <col min="39" max="39" width="9.14285714285714" style="1"/>
    <col min="40" max="41" width="10.1428571428571" style="1" customWidth="1"/>
    <col min="42" max="42" width="12.7142857142857" style="1" customWidth="1"/>
    <col min="43" max="43" width="10.1428571428571" style="1" customWidth="1"/>
    <col min="44" max="44" width="12.7142857142857" style="1" customWidth="1"/>
    <col min="45" max="45" width="9.42857142857143" style="1"/>
    <col min="46" max="47" width="10.1428571428571" style="1" customWidth="1"/>
    <col min="48" max="51" width="12.7142857142857" style="1" customWidth="1"/>
    <col min="52" max="53" width="10.1428571428571" style="1" customWidth="1"/>
    <col min="54" max="54" width="12.7142857142857" style="1" customWidth="1"/>
    <col min="55" max="55" width="10.1428571428571" style="1" customWidth="1"/>
    <col min="56" max="56" width="12.7142857142857" style="1" customWidth="1"/>
    <col min="57" max="57" width="10.1428571428571" style="1" customWidth="1"/>
    <col min="58" max="58" width="12.7142857142857" style="1" customWidth="1"/>
    <col min="59" max="59" width="9.42857142857143" style="1"/>
    <col min="60" max="60" width="9.28571428571429" style="1" customWidth="1"/>
    <col min="61" max="61" width="10.1428571428571" style="1" customWidth="1"/>
    <col min="62" max="63" width="12.7142857142857" style="1" customWidth="1"/>
    <col min="64" max="64" width="10.1428571428571" style="1" customWidth="1"/>
    <col min="65" max="65" width="12.7142857142857" style="1" customWidth="1"/>
    <col min="66" max="66" width="9.85714285714286" style="1" customWidth="1"/>
    <col min="67" max="67" width="10.1428571428571" style="1" customWidth="1"/>
    <col min="68" max="68" width="12.7142857142857" style="1" customWidth="1"/>
    <col min="69" max="69" width="10.1428571428571" style="1" customWidth="1"/>
    <col min="70" max="70" width="12.7142857142857" style="1" customWidth="1"/>
    <col min="71" max="71" width="10.1428571428571" style="1" customWidth="1"/>
    <col min="72" max="72" width="12.7142857142857" style="1" customWidth="1"/>
    <col min="73" max="73" width="10.1428571428571" style="1" customWidth="1"/>
    <col min="74" max="74" width="12.7142857142857" style="1" customWidth="1"/>
    <col min="75" max="76" width="10.1428571428571" style="1" customWidth="1"/>
    <col min="77" max="77" width="12.7142857142857" style="1" customWidth="1"/>
    <col min="78" max="78" width="10.1428571428571" style="1" customWidth="1"/>
    <col min="79" max="79" width="12.7142857142857" style="1" customWidth="1"/>
    <col min="80" max="81" width="9.14285714285714" style="1"/>
    <col min="82" max="83" width="10.1428571428571" style="1" customWidth="1"/>
    <col min="84" max="84" width="12.7142857142857" style="1" customWidth="1"/>
    <col min="85" max="85" width="10.1428571428571" style="1" customWidth="1"/>
    <col min="86" max="86" width="12.7142857142857" style="1" customWidth="1"/>
    <col min="87" max="16384" width="9.14285714285714" style="1"/>
  </cols>
  <sheetData>
    <row r="1" ht="15" customHeight="1"/>
    <row r="2" ht="15" customHeight="1" spans="2:4">
      <c r="B2" s="2"/>
      <c r="C2" s="2"/>
      <c r="D2" s="2"/>
    </row>
    <row r="3" ht="15" customHeight="1" spans="2:4">
      <c r="B3" s="3"/>
      <c r="C3" s="3"/>
      <c r="D3" s="3"/>
    </row>
    <row r="4" ht="15" customHeight="1"/>
    <row r="5" ht="15" customHeight="1" spans="2:15">
      <c r="B5" s="4" t="s">
        <v>45</v>
      </c>
      <c r="C5" s="4"/>
      <c r="D5" s="4"/>
      <c r="E5" s="4"/>
      <c r="F5" s="4"/>
      <c r="G5" s="4"/>
      <c r="H5" s="4"/>
      <c r="I5" s="4"/>
      <c r="J5" s="4"/>
      <c r="K5" s="4"/>
      <c r="L5" s="4"/>
      <c r="M5" s="4"/>
      <c r="N5" s="4"/>
      <c r="O5" s="4"/>
    </row>
    <row r="6" ht="9.75" customHeight="1" spans="1:3">
      <c r="A6" s="5"/>
      <c r="B6" s="6" t="s">
        <v>10</v>
      </c>
      <c r="C6" s="6"/>
    </row>
    <row r="7" ht="9.75" customHeight="1" spans="1:3">
      <c r="A7" s="5"/>
      <c r="B7" s="7" t="s">
        <v>11</v>
      </c>
      <c r="C7" s="6"/>
    </row>
    <row r="8" ht="9.75" customHeight="1" spans="1:3">
      <c r="A8" s="5"/>
      <c r="B8" s="7" t="s">
        <v>46</v>
      </c>
      <c r="C8" s="6"/>
    </row>
    <row r="9" spans="2:4">
      <c r="B9" s="7" t="s">
        <v>13</v>
      </c>
      <c r="D9" s="6"/>
    </row>
    <row r="10" spans="4:4">
      <c r="D10" s="6"/>
    </row>
    <row r="11" ht="15" customHeight="1" spans="2:86">
      <c r="B11" s="8" t="s">
        <v>45</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row>
    <row r="12" ht="15" customHeight="1" spans="2:86">
      <c r="B12" s="9" t="s">
        <v>14</v>
      </c>
      <c r="C12" s="10" t="s">
        <v>15</v>
      </c>
      <c r="D12" s="11"/>
      <c r="E12" s="11"/>
      <c r="F12" s="11"/>
      <c r="G12" s="11"/>
      <c r="H12" s="11"/>
      <c r="I12" s="11"/>
      <c r="J12" s="11"/>
      <c r="K12" s="11"/>
      <c r="L12" s="11"/>
      <c r="M12" s="11"/>
      <c r="N12" s="11"/>
      <c r="O12" s="11"/>
      <c r="P12" s="11"/>
      <c r="Q12" s="11"/>
      <c r="R12" s="11"/>
      <c r="S12" s="11"/>
      <c r="T12" s="11"/>
      <c r="U12" s="11"/>
      <c r="V12" s="11"/>
      <c r="W12" s="28"/>
      <c r="X12" s="29" t="s">
        <v>16</v>
      </c>
      <c r="Y12" s="31"/>
      <c r="Z12" s="31"/>
      <c r="AA12" s="31"/>
      <c r="AB12" s="31"/>
      <c r="AC12" s="31"/>
      <c r="AD12" s="31"/>
      <c r="AE12" s="31"/>
      <c r="AF12" s="31"/>
      <c r="AG12" s="31"/>
      <c r="AH12" s="31"/>
      <c r="AI12" s="31"/>
      <c r="AJ12" s="31"/>
      <c r="AK12" s="31"/>
      <c r="AL12" s="31"/>
      <c r="AM12" s="31"/>
      <c r="AN12" s="31"/>
      <c r="AO12" s="31"/>
      <c r="AP12" s="31"/>
      <c r="AQ12" s="31"/>
      <c r="AR12" s="31"/>
      <c r="AS12" s="29" t="s">
        <v>47</v>
      </c>
      <c r="AT12" s="31"/>
      <c r="AU12" s="31"/>
      <c r="AV12" s="31"/>
      <c r="AW12" s="31"/>
      <c r="AX12" s="31"/>
      <c r="AY12" s="31"/>
      <c r="AZ12" s="31"/>
      <c r="BA12" s="31"/>
      <c r="BB12" s="31"/>
      <c r="BC12" s="31"/>
      <c r="BD12" s="31"/>
      <c r="BE12" s="31"/>
      <c r="BF12" s="31"/>
      <c r="BG12" s="31"/>
      <c r="BH12" s="31"/>
      <c r="BI12" s="31"/>
      <c r="BJ12" s="31"/>
      <c r="BK12" s="31"/>
      <c r="BL12" s="31"/>
      <c r="BM12" s="31"/>
      <c r="BN12" s="31" t="s">
        <v>18</v>
      </c>
      <c r="BO12" s="31"/>
      <c r="BP12" s="31"/>
      <c r="BQ12" s="31"/>
      <c r="BR12" s="31"/>
      <c r="BS12" s="31"/>
      <c r="BT12" s="31"/>
      <c r="BU12" s="31"/>
      <c r="BV12" s="31"/>
      <c r="BW12" s="31"/>
      <c r="BX12" s="31"/>
      <c r="BY12" s="31"/>
      <c r="BZ12" s="31"/>
      <c r="CA12" s="31"/>
      <c r="CB12" s="31"/>
      <c r="CC12" s="31"/>
      <c r="CD12" s="31"/>
      <c r="CE12" s="31"/>
      <c r="CF12" s="31"/>
      <c r="CG12" s="31"/>
      <c r="CH12" s="40"/>
    </row>
    <row r="13" ht="15" customHeight="1" spans="2:86">
      <c r="B13" s="12"/>
      <c r="C13" s="13" t="s">
        <v>20</v>
      </c>
      <c r="D13" s="13"/>
      <c r="E13" s="13"/>
      <c r="F13" s="13"/>
      <c r="G13" s="13"/>
      <c r="H13" s="13"/>
      <c r="I13" s="26"/>
      <c r="J13" s="27" t="s">
        <v>21</v>
      </c>
      <c r="K13" s="21"/>
      <c r="L13" s="21"/>
      <c r="M13" s="21"/>
      <c r="N13" s="21"/>
      <c r="O13" s="21"/>
      <c r="P13" s="22"/>
      <c r="Q13" s="27" t="s">
        <v>22</v>
      </c>
      <c r="R13" s="21"/>
      <c r="S13" s="21"/>
      <c r="T13" s="21"/>
      <c r="U13" s="21"/>
      <c r="V13" s="21"/>
      <c r="W13" s="22"/>
      <c r="X13" s="30" t="s">
        <v>20</v>
      </c>
      <c r="Y13" s="13"/>
      <c r="Z13" s="13"/>
      <c r="AA13" s="13"/>
      <c r="AB13" s="13"/>
      <c r="AC13" s="13"/>
      <c r="AD13" s="26"/>
      <c r="AE13" s="27" t="s">
        <v>21</v>
      </c>
      <c r="AF13" s="21"/>
      <c r="AG13" s="21"/>
      <c r="AH13" s="21"/>
      <c r="AI13" s="21"/>
      <c r="AJ13" s="21"/>
      <c r="AK13" s="22"/>
      <c r="AL13" s="27" t="s">
        <v>22</v>
      </c>
      <c r="AM13" s="21"/>
      <c r="AN13" s="21"/>
      <c r="AO13" s="21"/>
      <c r="AP13" s="21"/>
      <c r="AQ13" s="21"/>
      <c r="AR13" s="22"/>
      <c r="AS13" s="30" t="s">
        <v>20</v>
      </c>
      <c r="AT13" s="13"/>
      <c r="AU13" s="13"/>
      <c r="AV13" s="13"/>
      <c r="AW13" s="13"/>
      <c r="AX13" s="13"/>
      <c r="AY13" s="26"/>
      <c r="AZ13" s="27" t="s">
        <v>21</v>
      </c>
      <c r="BA13" s="21"/>
      <c r="BB13" s="21"/>
      <c r="BC13" s="21"/>
      <c r="BD13" s="21"/>
      <c r="BE13" s="21"/>
      <c r="BF13" s="22"/>
      <c r="BG13" s="27" t="s">
        <v>22</v>
      </c>
      <c r="BH13" s="21"/>
      <c r="BI13" s="21"/>
      <c r="BJ13" s="21"/>
      <c r="BK13" s="21"/>
      <c r="BL13" s="21"/>
      <c r="BM13" s="22"/>
      <c r="BN13" s="30" t="s">
        <v>20</v>
      </c>
      <c r="BO13" s="13"/>
      <c r="BP13" s="13"/>
      <c r="BQ13" s="13"/>
      <c r="BR13" s="13"/>
      <c r="BS13" s="13"/>
      <c r="BT13" s="26"/>
      <c r="BU13" s="27" t="s">
        <v>21</v>
      </c>
      <c r="BV13" s="21"/>
      <c r="BW13" s="21"/>
      <c r="BX13" s="21"/>
      <c r="BY13" s="21"/>
      <c r="BZ13" s="21"/>
      <c r="CA13" s="22"/>
      <c r="CB13" s="27" t="s">
        <v>22</v>
      </c>
      <c r="CC13" s="21"/>
      <c r="CD13" s="21"/>
      <c r="CE13" s="21"/>
      <c r="CF13" s="21"/>
      <c r="CG13" s="21"/>
      <c r="CH13" s="22"/>
    </row>
    <row r="14" ht="15" customHeight="1" spans="2:86">
      <c r="B14" s="9"/>
      <c r="C14" s="14" t="s">
        <v>20</v>
      </c>
      <c r="D14" s="14" t="s">
        <v>48</v>
      </c>
      <c r="E14" s="14" t="s">
        <v>49</v>
      </c>
      <c r="F14" s="14" t="s">
        <v>50</v>
      </c>
      <c r="G14" s="14" t="s">
        <v>51</v>
      </c>
      <c r="H14" s="15" t="s">
        <v>52</v>
      </c>
      <c r="I14" s="15" t="s">
        <v>53</v>
      </c>
      <c r="J14" s="14" t="s">
        <v>20</v>
      </c>
      <c r="K14" s="14" t="s">
        <v>48</v>
      </c>
      <c r="L14" s="14" t="s">
        <v>49</v>
      </c>
      <c r="M14" s="14" t="s">
        <v>50</v>
      </c>
      <c r="N14" s="14" t="s">
        <v>51</v>
      </c>
      <c r="O14" s="15" t="s">
        <v>52</v>
      </c>
      <c r="P14" s="15" t="s">
        <v>53</v>
      </c>
      <c r="Q14" s="14" t="s">
        <v>20</v>
      </c>
      <c r="R14" s="14" t="s">
        <v>48</v>
      </c>
      <c r="S14" s="14" t="s">
        <v>49</v>
      </c>
      <c r="T14" s="14" t="s">
        <v>50</v>
      </c>
      <c r="U14" s="14" t="s">
        <v>51</v>
      </c>
      <c r="V14" s="15" t="s">
        <v>52</v>
      </c>
      <c r="W14" s="15" t="s">
        <v>53</v>
      </c>
      <c r="X14" s="14" t="s">
        <v>20</v>
      </c>
      <c r="Y14" s="14" t="s">
        <v>48</v>
      </c>
      <c r="Z14" s="14" t="s">
        <v>49</v>
      </c>
      <c r="AA14" s="14" t="s">
        <v>50</v>
      </c>
      <c r="AB14" s="14" t="s">
        <v>51</v>
      </c>
      <c r="AC14" s="15" t="s">
        <v>52</v>
      </c>
      <c r="AD14" s="15" t="s">
        <v>53</v>
      </c>
      <c r="AE14" s="14" t="s">
        <v>20</v>
      </c>
      <c r="AF14" s="14" t="s">
        <v>48</v>
      </c>
      <c r="AG14" s="14" t="s">
        <v>49</v>
      </c>
      <c r="AH14" s="14" t="s">
        <v>50</v>
      </c>
      <c r="AI14" s="14" t="s">
        <v>51</v>
      </c>
      <c r="AJ14" s="15" t="s">
        <v>52</v>
      </c>
      <c r="AK14" s="15" t="s">
        <v>53</v>
      </c>
      <c r="AL14" s="14" t="s">
        <v>20</v>
      </c>
      <c r="AM14" s="14" t="s">
        <v>48</v>
      </c>
      <c r="AN14" s="14" t="s">
        <v>49</v>
      </c>
      <c r="AO14" s="14" t="s">
        <v>50</v>
      </c>
      <c r="AP14" s="14" t="s">
        <v>51</v>
      </c>
      <c r="AQ14" s="15" t="s">
        <v>52</v>
      </c>
      <c r="AR14" s="15" t="s">
        <v>53</v>
      </c>
      <c r="AS14" s="14" t="s">
        <v>20</v>
      </c>
      <c r="AT14" s="14" t="s">
        <v>48</v>
      </c>
      <c r="AU14" s="14" t="s">
        <v>49</v>
      </c>
      <c r="AV14" s="14" t="s">
        <v>50</v>
      </c>
      <c r="AW14" s="14" t="s">
        <v>51</v>
      </c>
      <c r="AX14" s="15" t="s">
        <v>52</v>
      </c>
      <c r="AY14" s="15" t="s">
        <v>53</v>
      </c>
      <c r="AZ14" s="14" t="s">
        <v>20</v>
      </c>
      <c r="BA14" s="14" t="s">
        <v>48</v>
      </c>
      <c r="BB14" s="14" t="s">
        <v>49</v>
      </c>
      <c r="BC14" s="14" t="s">
        <v>50</v>
      </c>
      <c r="BD14" s="14" t="s">
        <v>51</v>
      </c>
      <c r="BE14" s="15" t="s">
        <v>52</v>
      </c>
      <c r="BF14" s="15" t="s">
        <v>53</v>
      </c>
      <c r="BG14" s="14" t="s">
        <v>20</v>
      </c>
      <c r="BH14" s="14" t="s">
        <v>48</v>
      </c>
      <c r="BI14" s="14" t="s">
        <v>49</v>
      </c>
      <c r="BJ14" s="14" t="s">
        <v>50</v>
      </c>
      <c r="BK14" s="14" t="s">
        <v>51</v>
      </c>
      <c r="BL14" s="15" t="s">
        <v>52</v>
      </c>
      <c r="BM14" s="15" t="s">
        <v>53</v>
      </c>
      <c r="BN14" s="14" t="s">
        <v>20</v>
      </c>
      <c r="BO14" s="14" t="s">
        <v>48</v>
      </c>
      <c r="BP14" s="14" t="s">
        <v>49</v>
      </c>
      <c r="BQ14" s="14" t="s">
        <v>50</v>
      </c>
      <c r="BR14" s="14" t="s">
        <v>51</v>
      </c>
      <c r="BS14" s="15" t="s">
        <v>52</v>
      </c>
      <c r="BT14" s="15" t="s">
        <v>53</v>
      </c>
      <c r="BU14" s="14" t="s">
        <v>20</v>
      </c>
      <c r="BV14" s="14" t="s">
        <v>48</v>
      </c>
      <c r="BW14" s="14" t="s">
        <v>49</v>
      </c>
      <c r="BX14" s="14" t="s">
        <v>50</v>
      </c>
      <c r="BY14" s="14" t="s">
        <v>51</v>
      </c>
      <c r="BZ14" s="15" t="s">
        <v>52</v>
      </c>
      <c r="CA14" s="15" t="s">
        <v>53</v>
      </c>
      <c r="CB14" s="14" t="s">
        <v>20</v>
      </c>
      <c r="CC14" s="14" t="s">
        <v>48</v>
      </c>
      <c r="CD14" s="14" t="s">
        <v>49</v>
      </c>
      <c r="CE14" s="14" t="s">
        <v>50</v>
      </c>
      <c r="CF14" s="14" t="s">
        <v>51</v>
      </c>
      <c r="CG14" s="15" t="s">
        <v>52</v>
      </c>
      <c r="CH14" s="15" t="s">
        <v>53</v>
      </c>
    </row>
    <row r="15" ht="15" customHeight="1" spans="2:86">
      <c r="B15" s="16">
        <v>2000</v>
      </c>
      <c r="C15" s="17">
        <v>563475</v>
      </c>
      <c r="D15" s="18">
        <v>66333</v>
      </c>
      <c r="E15" s="18">
        <v>72258</v>
      </c>
      <c r="F15" s="18">
        <v>292247</v>
      </c>
      <c r="G15" s="18">
        <v>132637</v>
      </c>
      <c r="H15" s="19">
        <v>75053</v>
      </c>
      <c r="I15" s="19">
        <v>57584</v>
      </c>
      <c r="J15" s="18">
        <v>257281</v>
      </c>
      <c r="K15" s="18">
        <v>34007</v>
      </c>
      <c r="L15" s="18">
        <v>36367</v>
      </c>
      <c r="M15" s="18">
        <v>138022</v>
      </c>
      <c r="N15" s="18">
        <v>48885</v>
      </c>
      <c r="O15" s="19">
        <v>30163</v>
      </c>
      <c r="P15" s="19">
        <v>18722</v>
      </c>
      <c r="Q15" s="18">
        <v>306194</v>
      </c>
      <c r="R15" s="18">
        <v>32326</v>
      </c>
      <c r="S15" s="18">
        <v>35891</v>
      </c>
      <c r="T15" s="18">
        <v>154225</v>
      </c>
      <c r="U15" s="18">
        <v>83752</v>
      </c>
      <c r="V15" s="19">
        <v>44890</v>
      </c>
      <c r="W15" s="19">
        <v>38862</v>
      </c>
      <c r="X15" s="18">
        <v>1939588</v>
      </c>
      <c r="Y15" s="18">
        <v>289300</v>
      </c>
      <c r="Z15" s="18">
        <v>267457</v>
      </c>
      <c r="AA15" s="18">
        <v>1077379</v>
      </c>
      <c r="AB15" s="18">
        <v>305452</v>
      </c>
      <c r="AC15" s="19">
        <v>182358</v>
      </c>
      <c r="AD15" s="19">
        <v>123094</v>
      </c>
      <c r="AE15" s="18">
        <v>923511</v>
      </c>
      <c r="AF15" s="18">
        <v>148398</v>
      </c>
      <c r="AG15" s="18">
        <v>135080</v>
      </c>
      <c r="AH15" s="18">
        <v>519682</v>
      </c>
      <c r="AI15" s="18">
        <v>120351</v>
      </c>
      <c r="AJ15" s="19">
        <v>78043</v>
      </c>
      <c r="AK15" s="19">
        <v>42308</v>
      </c>
      <c r="AL15" s="18">
        <v>1016077</v>
      </c>
      <c r="AM15" s="18">
        <v>140902</v>
      </c>
      <c r="AN15" s="18">
        <v>132377</v>
      </c>
      <c r="AO15" s="18">
        <v>557697</v>
      </c>
      <c r="AP15" s="18">
        <v>185101</v>
      </c>
      <c r="AQ15" s="19">
        <v>104315</v>
      </c>
      <c r="AR15" s="19">
        <v>80786</v>
      </c>
      <c r="AS15" s="18">
        <v>2651729</v>
      </c>
      <c r="AT15" s="18">
        <v>400082</v>
      </c>
      <c r="AU15" s="18">
        <v>368186</v>
      </c>
      <c r="AV15" s="18">
        <v>1475667</v>
      </c>
      <c r="AW15" s="18">
        <v>407794</v>
      </c>
      <c r="AX15" s="19">
        <v>245140</v>
      </c>
      <c r="AY15" s="19">
        <v>162654</v>
      </c>
      <c r="AZ15" s="18">
        <v>1270528</v>
      </c>
      <c r="BA15" s="18">
        <v>205438</v>
      </c>
      <c r="BB15" s="18">
        <v>186256</v>
      </c>
      <c r="BC15" s="18">
        <v>714661</v>
      </c>
      <c r="BD15" s="18">
        <v>164173</v>
      </c>
      <c r="BE15" s="19">
        <v>106720</v>
      </c>
      <c r="BF15" s="19">
        <v>57453</v>
      </c>
      <c r="BG15" s="18">
        <v>1381201</v>
      </c>
      <c r="BH15" s="18">
        <v>194644</v>
      </c>
      <c r="BI15" s="18">
        <v>181930</v>
      </c>
      <c r="BJ15" s="18">
        <v>761006</v>
      </c>
      <c r="BK15" s="18">
        <v>243621</v>
      </c>
      <c r="BL15" s="19">
        <v>138420</v>
      </c>
      <c r="BM15" s="19">
        <v>105201</v>
      </c>
      <c r="BN15" s="18">
        <v>10330774</v>
      </c>
      <c r="BO15" s="18">
        <v>1678890</v>
      </c>
      <c r="BP15" s="18">
        <v>1479528</v>
      </c>
      <c r="BQ15" s="18">
        <v>5484226</v>
      </c>
      <c r="BR15" s="18">
        <v>1688130</v>
      </c>
      <c r="BS15" s="19">
        <v>984287</v>
      </c>
      <c r="BT15" s="19">
        <v>703843</v>
      </c>
      <c r="BU15" s="18">
        <v>4986458</v>
      </c>
      <c r="BV15" s="18">
        <v>862786</v>
      </c>
      <c r="BW15" s="18">
        <v>750953</v>
      </c>
      <c r="BX15" s="18">
        <v>2669612</v>
      </c>
      <c r="BY15" s="18">
        <v>703107</v>
      </c>
      <c r="BZ15" s="19">
        <v>436967</v>
      </c>
      <c r="CA15" s="19">
        <v>266140</v>
      </c>
      <c r="CB15" s="18">
        <v>5344316</v>
      </c>
      <c r="CC15" s="18">
        <v>816104</v>
      </c>
      <c r="CD15" s="18">
        <v>728575</v>
      </c>
      <c r="CE15" s="18">
        <v>2814614</v>
      </c>
      <c r="CF15" s="18">
        <v>985023</v>
      </c>
      <c r="CG15" s="19">
        <v>547320</v>
      </c>
      <c r="CH15" s="19">
        <v>437703</v>
      </c>
    </row>
    <row r="16" ht="15" customHeight="1" spans="2:86">
      <c r="B16" s="16">
        <v>2001</v>
      </c>
      <c r="C16" s="17">
        <v>563149</v>
      </c>
      <c r="D16" s="18">
        <v>67834</v>
      </c>
      <c r="E16" s="18">
        <v>68814</v>
      </c>
      <c r="F16" s="18">
        <v>292519</v>
      </c>
      <c r="G16" s="18">
        <v>133982</v>
      </c>
      <c r="H16" s="19">
        <v>74340</v>
      </c>
      <c r="I16" s="19">
        <v>59642</v>
      </c>
      <c r="J16" s="18">
        <v>257517</v>
      </c>
      <c r="K16" s="18">
        <v>34863</v>
      </c>
      <c r="L16" s="18">
        <v>34669</v>
      </c>
      <c r="M16" s="18">
        <v>138381</v>
      </c>
      <c r="N16" s="18">
        <v>49604</v>
      </c>
      <c r="O16" s="19">
        <v>30047</v>
      </c>
      <c r="P16" s="19">
        <v>19557</v>
      </c>
      <c r="Q16" s="18">
        <v>305632</v>
      </c>
      <c r="R16" s="18">
        <v>32971</v>
      </c>
      <c r="S16" s="18">
        <v>34145</v>
      </c>
      <c r="T16" s="18">
        <v>154138</v>
      </c>
      <c r="U16" s="18">
        <v>84378</v>
      </c>
      <c r="V16" s="19">
        <v>44293</v>
      </c>
      <c r="W16" s="19">
        <v>40085</v>
      </c>
      <c r="X16" s="18">
        <v>1957269</v>
      </c>
      <c r="Y16" s="18">
        <v>295816</v>
      </c>
      <c r="Z16" s="18">
        <v>256797</v>
      </c>
      <c r="AA16" s="18">
        <v>1091703</v>
      </c>
      <c r="AB16" s="18">
        <v>312953</v>
      </c>
      <c r="AC16" s="19">
        <v>185062</v>
      </c>
      <c r="AD16" s="19">
        <v>127891</v>
      </c>
      <c r="AE16" s="18">
        <v>931921</v>
      </c>
      <c r="AF16" s="18">
        <v>151924</v>
      </c>
      <c r="AG16" s="18">
        <v>129597</v>
      </c>
      <c r="AH16" s="18">
        <v>526390</v>
      </c>
      <c r="AI16" s="18">
        <v>124010</v>
      </c>
      <c r="AJ16" s="19">
        <v>79805</v>
      </c>
      <c r="AK16" s="19">
        <v>44205</v>
      </c>
      <c r="AL16" s="18">
        <v>1025348</v>
      </c>
      <c r="AM16" s="18">
        <v>143892</v>
      </c>
      <c r="AN16" s="18">
        <v>127200</v>
      </c>
      <c r="AO16" s="18">
        <v>565313</v>
      </c>
      <c r="AP16" s="18">
        <v>188943</v>
      </c>
      <c r="AQ16" s="19">
        <v>105257</v>
      </c>
      <c r="AR16" s="19">
        <v>83686</v>
      </c>
      <c r="AS16" s="18">
        <v>2678695</v>
      </c>
      <c r="AT16" s="18">
        <v>408743</v>
      </c>
      <c r="AU16" s="18">
        <v>353784</v>
      </c>
      <c r="AV16" s="18">
        <v>1497607</v>
      </c>
      <c r="AW16" s="18">
        <v>418561</v>
      </c>
      <c r="AX16" s="19">
        <v>249444</v>
      </c>
      <c r="AY16" s="19">
        <v>169117</v>
      </c>
      <c r="AZ16" s="18">
        <v>1283080</v>
      </c>
      <c r="BA16" s="18">
        <v>210069</v>
      </c>
      <c r="BB16" s="18">
        <v>178719</v>
      </c>
      <c r="BC16" s="18">
        <v>724993</v>
      </c>
      <c r="BD16" s="18">
        <v>169299</v>
      </c>
      <c r="BE16" s="19">
        <v>109326</v>
      </c>
      <c r="BF16" s="19">
        <v>59973</v>
      </c>
      <c r="BG16" s="18">
        <v>1395615</v>
      </c>
      <c r="BH16" s="18">
        <v>198674</v>
      </c>
      <c r="BI16" s="18">
        <v>175065</v>
      </c>
      <c r="BJ16" s="18">
        <v>772614</v>
      </c>
      <c r="BK16" s="18">
        <v>249262</v>
      </c>
      <c r="BL16" s="19">
        <v>140118</v>
      </c>
      <c r="BM16" s="19">
        <v>109144</v>
      </c>
      <c r="BN16" s="18">
        <v>10394669</v>
      </c>
      <c r="BO16" s="18">
        <v>1679492</v>
      </c>
      <c r="BP16" s="18">
        <v>1434795</v>
      </c>
      <c r="BQ16" s="18">
        <v>5557965</v>
      </c>
      <c r="BR16" s="18">
        <v>1722417</v>
      </c>
      <c r="BS16" s="19">
        <v>996104</v>
      </c>
      <c r="BT16" s="19">
        <v>726313</v>
      </c>
      <c r="BU16" s="18">
        <v>5019374</v>
      </c>
      <c r="BV16" s="18">
        <v>864135</v>
      </c>
      <c r="BW16" s="18">
        <v>728950</v>
      </c>
      <c r="BX16" s="18">
        <v>2708636</v>
      </c>
      <c r="BY16" s="18">
        <v>717653</v>
      </c>
      <c r="BZ16" s="19">
        <v>442853</v>
      </c>
      <c r="CA16" s="19">
        <v>274800</v>
      </c>
      <c r="CB16" s="18">
        <v>5375295</v>
      </c>
      <c r="CC16" s="18">
        <v>815357</v>
      </c>
      <c r="CD16" s="18">
        <v>705845</v>
      </c>
      <c r="CE16" s="18">
        <v>2849329</v>
      </c>
      <c r="CF16" s="18">
        <v>1004764</v>
      </c>
      <c r="CG16" s="19">
        <v>553251</v>
      </c>
      <c r="CH16" s="19">
        <v>451513</v>
      </c>
    </row>
    <row r="17" ht="15" customHeight="1" spans="2:86">
      <c r="B17" s="16">
        <v>2002</v>
      </c>
      <c r="C17" s="17">
        <v>562398</v>
      </c>
      <c r="D17" s="18">
        <v>69106</v>
      </c>
      <c r="E17" s="18">
        <v>65334</v>
      </c>
      <c r="F17" s="18">
        <v>293105</v>
      </c>
      <c r="G17" s="18">
        <v>134853</v>
      </c>
      <c r="H17" s="19">
        <v>73580</v>
      </c>
      <c r="I17" s="19">
        <v>61273</v>
      </c>
      <c r="J17" s="18">
        <v>257100</v>
      </c>
      <c r="K17" s="18">
        <v>35481</v>
      </c>
      <c r="L17" s="18">
        <v>32837</v>
      </c>
      <c r="M17" s="18">
        <v>138796</v>
      </c>
      <c r="N17" s="18">
        <v>49986</v>
      </c>
      <c r="O17" s="19">
        <v>29832</v>
      </c>
      <c r="P17" s="19">
        <v>20154</v>
      </c>
      <c r="Q17" s="18">
        <v>305298</v>
      </c>
      <c r="R17" s="18">
        <v>33625</v>
      </c>
      <c r="S17" s="18">
        <v>32497</v>
      </c>
      <c r="T17" s="18">
        <v>154309</v>
      </c>
      <c r="U17" s="18">
        <v>84867</v>
      </c>
      <c r="V17" s="19">
        <v>43748</v>
      </c>
      <c r="W17" s="19">
        <v>41119</v>
      </c>
      <c r="X17" s="18">
        <v>1972400</v>
      </c>
      <c r="Y17" s="18">
        <v>301854</v>
      </c>
      <c r="Z17" s="18">
        <v>246144</v>
      </c>
      <c r="AA17" s="18">
        <v>1104991</v>
      </c>
      <c r="AB17" s="18">
        <v>319411</v>
      </c>
      <c r="AC17" s="19">
        <v>187629</v>
      </c>
      <c r="AD17" s="19">
        <v>131782</v>
      </c>
      <c r="AE17" s="18">
        <v>937514</v>
      </c>
      <c r="AF17" s="18">
        <v>154948</v>
      </c>
      <c r="AG17" s="18">
        <v>123553</v>
      </c>
      <c r="AH17" s="18">
        <v>532034</v>
      </c>
      <c r="AI17" s="18">
        <v>126979</v>
      </c>
      <c r="AJ17" s="19">
        <v>81277</v>
      </c>
      <c r="AK17" s="19">
        <v>45702</v>
      </c>
      <c r="AL17" s="18">
        <v>1034886</v>
      </c>
      <c r="AM17" s="18">
        <v>146906</v>
      </c>
      <c r="AN17" s="18">
        <v>122591</v>
      </c>
      <c r="AO17" s="18">
        <v>572957</v>
      </c>
      <c r="AP17" s="18">
        <v>192432</v>
      </c>
      <c r="AQ17" s="19">
        <v>106352</v>
      </c>
      <c r="AR17" s="19">
        <v>86080</v>
      </c>
      <c r="AS17" s="18">
        <v>2702293</v>
      </c>
      <c r="AT17" s="18">
        <v>417481</v>
      </c>
      <c r="AU17" s="18">
        <v>339093</v>
      </c>
      <c r="AV17" s="18">
        <v>1517964</v>
      </c>
      <c r="AW17" s="18">
        <v>427755</v>
      </c>
      <c r="AX17" s="19">
        <v>253537</v>
      </c>
      <c r="AY17" s="19">
        <v>174218</v>
      </c>
      <c r="AZ17" s="18">
        <v>1291920</v>
      </c>
      <c r="BA17" s="18">
        <v>214344</v>
      </c>
      <c r="BB17" s="18">
        <v>170464</v>
      </c>
      <c r="BC17" s="18">
        <v>733654</v>
      </c>
      <c r="BD17" s="18">
        <v>173458</v>
      </c>
      <c r="BE17" s="19">
        <v>111603</v>
      </c>
      <c r="BF17" s="19">
        <v>61855</v>
      </c>
      <c r="BG17" s="18">
        <v>1410373</v>
      </c>
      <c r="BH17" s="18">
        <v>203137</v>
      </c>
      <c r="BI17" s="18">
        <v>168629</v>
      </c>
      <c r="BJ17" s="18">
        <v>784310</v>
      </c>
      <c r="BK17" s="18">
        <v>254297</v>
      </c>
      <c r="BL17" s="19">
        <v>141934</v>
      </c>
      <c r="BM17" s="19">
        <v>112363</v>
      </c>
      <c r="BN17" s="18">
        <v>10444592</v>
      </c>
      <c r="BO17" s="18">
        <v>1682761</v>
      </c>
      <c r="BP17" s="18">
        <v>1387101</v>
      </c>
      <c r="BQ17" s="18">
        <v>5625498</v>
      </c>
      <c r="BR17" s="18">
        <v>1749232</v>
      </c>
      <c r="BS17" s="19">
        <v>1005547</v>
      </c>
      <c r="BT17" s="19">
        <v>743685</v>
      </c>
      <c r="BU17" s="18">
        <v>5037340</v>
      </c>
      <c r="BV17" s="18">
        <v>865375</v>
      </c>
      <c r="BW17" s="18">
        <v>703878</v>
      </c>
      <c r="BX17" s="18">
        <v>2740088</v>
      </c>
      <c r="BY17" s="18">
        <v>727999</v>
      </c>
      <c r="BZ17" s="19">
        <v>446821</v>
      </c>
      <c r="CA17" s="19">
        <v>281178</v>
      </c>
      <c r="CB17" s="18">
        <v>5407252</v>
      </c>
      <c r="CC17" s="18">
        <v>817386</v>
      </c>
      <c r="CD17" s="18">
        <v>683223</v>
      </c>
      <c r="CE17" s="18">
        <v>2885410</v>
      </c>
      <c r="CF17" s="18">
        <v>1021233</v>
      </c>
      <c r="CG17" s="19">
        <v>558726</v>
      </c>
      <c r="CH17" s="19">
        <v>462507</v>
      </c>
    </row>
    <row r="18" ht="15" customHeight="1" spans="2:86">
      <c r="B18" s="16">
        <v>2003</v>
      </c>
      <c r="C18" s="17">
        <v>560415</v>
      </c>
      <c r="D18" s="18">
        <v>69824</v>
      </c>
      <c r="E18" s="18">
        <v>62426</v>
      </c>
      <c r="F18" s="18">
        <v>292578</v>
      </c>
      <c r="G18" s="18">
        <v>135587</v>
      </c>
      <c r="H18" s="19">
        <v>72424</v>
      </c>
      <c r="I18" s="19">
        <v>63163</v>
      </c>
      <c r="J18" s="18">
        <v>256161</v>
      </c>
      <c r="K18" s="18">
        <v>35748</v>
      </c>
      <c r="L18" s="18">
        <v>31394</v>
      </c>
      <c r="M18" s="18">
        <v>138732</v>
      </c>
      <c r="N18" s="18">
        <v>50287</v>
      </c>
      <c r="O18" s="19">
        <v>29457</v>
      </c>
      <c r="P18" s="19">
        <v>20830</v>
      </c>
      <c r="Q18" s="18">
        <v>304254</v>
      </c>
      <c r="R18" s="18">
        <v>34076</v>
      </c>
      <c r="S18" s="18">
        <v>31032</v>
      </c>
      <c r="T18" s="18">
        <v>153846</v>
      </c>
      <c r="U18" s="18">
        <v>85300</v>
      </c>
      <c r="V18" s="19">
        <v>42967</v>
      </c>
      <c r="W18" s="19">
        <v>42333</v>
      </c>
      <c r="X18" s="18">
        <v>1982489</v>
      </c>
      <c r="Y18" s="18">
        <v>305969</v>
      </c>
      <c r="Z18" s="18">
        <v>237937</v>
      </c>
      <c r="AA18" s="18">
        <v>1112650</v>
      </c>
      <c r="AB18" s="18">
        <v>325933</v>
      </c>
      <c r="AC18" s="19">
        <v>189533</v>
      </c>
      <c r="AD18" s="19">
        <v>136400</v>
      </c>
      <c r="AE18" s="18">
        <v>941131</v>
      </c>
      <c r="AF18" s="18">
        <v>156817</v>
      </c>
      <c r="AG18" s="18">
        <v>119333</v>
      </c>
      <c r="AH18" s="18">
        <v>534936</v>
      </c>
      <c r="AI18" s="18">
        <v>130045</v>
      </c>
      <c r="AJ18" s="19">
        <v>82492</v>
      </c>
      <c r="AK18" s="19">
        <v>47553</v>
      </c>
      <c r="AL18" s="18">
        <v>1041358</v>
      </c>
      <c r="AM18" s="18">
        <v>149152</v>
      </c>
      <c r="AN18" s="18">
        <v>118604</v>
      </c>
      <c r="AO18" s="18">
        <v>577714</v>
      </c>
      <c r="AP18" s="18">
        <v>195888</v>
      </c>
      <c r="AQ18" s="19">
        <v>107041</v>
      </c>
      <c r="AR18" s="19">
        <v>88847</v>
      </c>
      <c r="AS18" s="18">
        <v>2719233</v>
      </c>
      <c r="AT18" s="18">
        <v>423618</v>
      </c>
      <c r="AU18" s="18">
        <v>328125</v>
      </c>
      <c r="AV18" s="18">
        <v>1530395</v>
      </c>
      <c r="AW18" s="18">
        <v>437095</v>
      </c>
      <c r="AX18" s="19">
        <v>256931</v>
      </c>
      <c r="AY18" s="19">
        <v>180164</v>
      </c>
      <c r="AZ18" s="18">
        <v>1298219</v>
      </c>
      <c r="BA18" s="18">
        <v>217195</v>
      </c>
      <c r="BB18" s="18">
        <v>164806</v>
      </c>
      <c r="BC18" s="18">
        <v>738316</v>
      </c>
      <c r="BD18" s="18">
        <v>177902</v>
      </c>
      <c r="BE18" s="19">
        <v>113630</v>
      </c>
      <c r="BF18" s="19">
        <v>64272</v>
      </c>
      <c r="BG18" s="18">
        <v>1421014</v>
      </c>
      <c r="BH18" s="18">
        <v>206423</v>
      </c>
      <c r="BI18" s="18">
        <v>163319</v>
      </c>
      <c r="BJ18" s="18">
        <v>792079</v>
      </c>
      <c r="BK18" s="18">
        <v>259193</v>
      </c>
      <c r="BL18" s="19">
        <v>143301</v>
      </c>
      <c r="BM18" s="19">
        <v>115892</v>
      </c>
      <c r="BN18" s="18">
        <v>10473050</v>
      </c>
      <c r="BO18" s="18">
        <v>1680841</v>
      </c>
      <c r="BP18" s="18">
        <v>1346348</v>
      </c>
      <c r="BQ18" s="18">
        <v>5671927</v>
      </c>
      <c r="BR18" s="18">
        <v>1773934</v>
      </c>
      <c r="BS18" s="19">
        <v>1012144</v>
      </c>
      <c r="BT18" s="19">
        <v>761790</v>
      </c>
      <c r="BU18" s="18">
        <v>5047329</v>
      </c>
      <c r="BV18" s="18">
        <v>864185</v>
      </c>
      <c r="BW18" s="18">
        <v>683587</v>
      </c>
      <c r="BX18" s="18">
        <v>2761112</v>
      </c>
      <c r="BY18" s="18">
        <v>738445</v>
      </c>
      <c r="BZ18" s="19">
        <v>450421</v>
      </c>
      <c r="CA18" s="19">
        <v>288024</v>
      </c>
      <c r="CB18" s="18">
        <v>5425721</v>
      </c>
      <c r="CC18" s="18">
        <v>816656</v>
      </c>
      <c r="CD18" s="18">
        <v>662761</v>
      </c>
      <c r="CE18" s="18">
        <v>2910815</v>
      </c>
      <c r="CF18" s="18">
        <v>1035489</v>
      </c>
      <c r="CG18" s="19">
        <v>561723</v>
      </c>
      <c r="CH18" s="19">
        <v>473766</v>
      </c>
    </row>
    <row r="19" ht="15" customHeight="1" spans="2:86">
      <c r="B19" s="16">
        <v>2004</v>
      </c>
      <c r="C19" s="17">
        <v>558019</v>
      </c>
      <c r="D19" s="18">
        <v>69991</v>
      </c>
      <c r="E19" s="18">
        <v>59796</v>
      </c>
      <c r="F19" s="18">
        <v>291548</v>
      </c>
      <c r="G19" s="18">
        <v>136684</v>
      </c>
      <c r="H19" s="19">
        <v>71412</v>
      </c>
      <c r="I19" s="19">
        <v>65272</v>
      </c>
      <c r="J19" s="18">
        <v>255198</v>
      </c>
      <c r="K19" s="18">
        <v>35972</v>
      </c>
      <c r="L19" s="18">
        <v>30050</v>
      </c>
      <c r="M19" s="18">
        <v>138485</v>
      </c>
      <c r="N19" s="18">
        <v>50691</v>
      </c>
      <c r="O19" s="19">
        <v>29135</v>
      </c>
      <c r="P19" s="19">
        <v>21556</v>
      </c>
      <c r="Q19" s="18">
        <v>302821</v>
      </c>
      <c r="R19" s="18">
        <v>34019</v>
      </c>
      <c r="S19" s="18">
        <v>29746</v>
      </c>
      <c r="T19" s="18">
        <v>153063</v>
      </c>
      <c r="U19" s="18">
        <v>85993</v>
      </c>
      <c r="V19" s="19">
        <v>42277</v>
      </c>
      <c r="W19" s="19">
        <v>43716</v>
      </c>
      <c r="X19" s="18">
        <v>1989774</v>
      </c>
      <c r="Y19" s="18">
        <v>308416</v>
      </c>
      <c r="Z19" s="18">
        <v>230084</v>
      </c>
      <c r="AA19" s="18">
        <v>1117935</v>
      </c>
      <c r="AB19" s="18">
        <v>333339</v>
      </c>
      <c r="AC19" s="19">
        <v>191810</v>
      </c>
      <c r="AD19" s="19">
        <v>141529</v>
      </c>
      <c r="AE19" s="18">
        <v>943608</v>
      </c>
      <c r="AF19" s="18">
        <v>158311</v>
      </c>
      <c r="AG19" s="18">
        <v>115110</v>
      </c>
      <c r="AH19" s="18">
        <v>536856</v>
      </c>
      <c r="AI19" s="18">
        <v>133331</v>
      </c>
      <c r="AJ19" s="19">
        <v>83835</v>
      </c>
      <c r="AK19" s="19">
        <v>49496</v>
      </c>
      <c r="AL19" s="18">
        <v>1046166</v>
      </c>
      <c r="AM19" s="18">
        <v>150105</v>
      </c>
      <c r="AN19" s="18">
        <v>114974</v>
      </c>
      <c r="AO19" s="18">
        <v>581079</v>
      </c>
      <c r="AP19" s="18">
        <v>200008</v>
      </c>
      <c r="AQ19" s="19">
        <v>107975</v>
      </c>
      <c r="AR19" s="19">
        <v>92033</v>
      </c>
      <c r="AS19" s="18">
        <v>2732440</v>
      </c>
      <c r="AT19" s="18">
        <v>427976</v>
      </c>
      <c r="AU19" s="18">
        <v>317545</v>
      </c>
      <c r="AV19" s="18">
        <v>1539494</v>
      </c>
      <c r="AW19" s="18">
        <v>447425</v>
      </c>
      <c r="AX19" s="19">
        <v>260664</v>
      </c>
      <c r="AY19" s="19">
        <v>186761</v>
      </c>
      <c r="AZ19" s="18">
        <v>1303089</v>
      </c>
      <c r="BA19" s="18">
        <v>219681</v>
      </c>
      <c r="BB19" s="18">
        <v>159081</v>
      </c>
      <c r="BC19" s="18">
        <v>741779</v>
      </c>
      <c r="BD19" s="18">
        <v>182548</v>
      </c>
      <c r="BE19" s="19">
        <v>115628</v>
      </c>
      <c r="BF19" s="19">
        <v>66920</v>
      </c>
      <c r="BG19" s="18">
        <v>1429351</v>
      </c>
      <c r="BH19" s="18">
        <v>208295</v>
      </c>
      <c r="BI19" s="18">
        <v>158464</v>
      </c>
      <c r="BJ19" s="18">
        <v>797715</v>
      </c>
      <c r="BK19" s="18">
        <v>264877</v>
      </c>
      <c r="BL19" s="19">
        <v>145036</v>
      </c>
      <c r="BM19" s="19">
        <v>119841</v>
      </c>
      <c r="BN19" s="18">
        <v>10494672</v>
      </c>
      <c r="BO19" s="18">
        <v>1675752</v>
      </c>
      <c r="BP19" s="18">
        <v>1305852</v>
      </c>
      <c r="BQ19" s="18">
        <v>5709629</v>
      </c>
      <c r="BR19" s="18">
        <v>1803439</v>
      </c>
      <c r="BS19" s="19">
        <v>1020442</v>
      </c>
      <c r="BT19" s="19">
        <v>782997</v>
      </c>
      <c r="BU19" s="18">
        <v>5053722</v>
      </c>
      <c r="BV19" s="18">
        <v>861336</v>
      </c>
      <c r="BW19" s="18">
        <v>663436</v>
      </c>
      <c r="BX19" s="18">
        <v>2778728</v>
      </c>
      <c r="BY19" s="18">
        <v>750222</v>
      </c>
      <c r="BZ19" s="19">
        <v>454141</v>
      </c>
      <c r="CA19" s="19">
        <v>296081</v>
      </c>
      <c r="CB19" s="18">
        <v>5440950</v>
      </c>
      <c r="CC19" s="18">
        <v>814416</v>
      </c>
      <c r="CD19" s="18">
        <v>642416</v>
      </c>
      <c r="CE19" s="18">
        <v>2930901</v>
      </c>
      <c r="CF19" s="18">
        <v>1053217</v>
      </c>
      <c r="CG19" s="19">
        <v>566301</v>
      </c>
      <c r="CH19" s="19">
        <v>486916</v>
      </c>
    </row>
    <row r="20" ht="15" customHeight="1" spans="2:86">
      <c r="B20" s="16">
        <v>2005</v>
      </c>
      <c r="C20" s="17">
        <v>555715</v>
      </c>
      <c r="D20" s="18">
        <v>69908</v>
      </c>
      <c r="E20" s="18">
        <v>57549</v>
      </c>
      <c r="F20" s="18">
        <v>291158</v>
      </c>
      <c r="G20" s="18">
        <v>137100</v>
      </c>
      <c r="H20" s="19">
        <v>69424</v>
      </c>
      <c r="I20" s="19">
        <v>67676</v>
      </c>
      <c r="J20" s="18">
        <v>254309</v>
      </c>
      <c r="K20" s="18">
        <v>35999</v>
      </c>
      <c r="L20" s="18">
        <v>29059</v>
      </c>
      <c r="M20" s="18">
        <v>138421</v>
      </c>
      <c r="N20" s="18">
        <v>50830</v>
      </c>
      <c r="O20" s="19">
        <v>28360</v>
      </c>
      <c r="P20" s="19">
        <v>22470</v>
      </c>
      <c r="Q20" s="18">
        <v>301406</v>
      </c>
      <c r="R20" s="18">
        <v>33909</v>
      </c>
      <c r="S20" s="18">
        <v>28490</v>
      </c>
      <c r="T20" s="18">
        <v>152737</v>
      </c>
      <c r="U20" s="18">
        <v>86270</v>
      </c>
      <c r="V20" s="19">
        <v>41064</v>
      </c>
      <c r="W20" s="19">
        <v>45206</v>
      </c>
      <c r="X20" s="18">
        <v>1997217</v>
      </c>
      <c r="Y20" s="18">
        <v>310526</v>
      </c>
      <c r="Z20" s="18">
        <v>223614</v>
      </c>
      <c r="AA20" s="18">
        <v>1123522</v>
      </c>
      <c r="AB20" s="18">
        <v>339555</v>
      </c>
      <c r="AC20" s="19">
        <v>192470</v>
      </c>
      <c r="AD20" s="19">
        <v>147085</v>
      </c>
      <c r="AE20" s="18">
        <v>946295</v>
      </c>
      <c r="AF20" s="18">
        <v>159652</v>
      </c>
      <c r="AG20" s="18">
        <v>111822</v>
      </c>
      <c r="AH20" s="18">
        <v>538710</v>
      </c>
      <c r="AI20" s="18">
        <v>136111</v>
      </c>
      <c r="AJ20" s="19">
        <v>84436</v>
      </c>
      <c r="AK20" s="19">
        <v>51675</v>
      </c>
      <c r="AL20" s="18">
        <v>1050922</v>
      </c>
      <c r="AM20" s="18">
        <v>150874</v>
      </c>
      <c r="AN20" s="18">
        <v>111792</v>
      </c>
      <c r="AO20" s="18">
        <v>584812</v>
      </c>
      <c r="AP20" s="18">
        <v>203444</v>
      </c>
      <c r="AQ20" s="19">
        <v>108034</v>
      </c>
      <c r="AR20" s="19">
        <v>95410</v>
      </c>
      <c r="AS20" s="18">
        <v>2745623</v>
      </c>
      <c r="AT20" s="18">
        <v>431757</v>
      </c>
      <c r="AU20" s="18">
        <v>308829</v>
      </c>
      <c r="AV20" s="18">
        <v>1548683</v>
      </c>
      <c r="AW20" s="18">
        <v>456354</v>
      </c>
      <c r="AX20" s="19">
        <v>262720</v>
      </c>
      <c r="AY20" s="19">
        <v>193634</v>
      </c>
      <c r="AZ20" s="18">
        <v>1308061</v>
      </c>
      <c r="BA20" s="18">
        <v>221890</v>
      </c>
      <c r="BB20" s="18">
        <v>154717</v>
      </c>
      <c r="BC20" s="18">
        <v>744966</v>
      </c>
      <c r="BD20" s="18">
        <v>186488</v>
      </c>
      <c r="BE20" s="19">
        <v>116915</v>
      </c>
      <c r="BF20" s="19">
        <v>69573</v>
      </c>
      <c r="BG20" s="18">
        <v>1437562</v>
      </c>
      <c r="BH20" s="18">
        <v>209867</v>
      </c>
      <c r="BI20" s="18">
        <v>154112</v>
      </c>
      <c r="BJ20" s="18">
        <v>803717</v>
      </c>
      <c r="BK20" s="18">
        <v>269866</v>
      </c>
      <c r="BL20" s="19">
        <v>145805</v>
      </c>
      <c r="BM20" s="19">
        <v>124061</v>
      </c>
      <c r="BN20" s="18">
        <v>10511988</v>
      </c>
      <c r="BO20" s="18">
        <v>1668980</v>
      </c>
      <c r="BP20" s="18">
        <v>1267409</v>
      </c>
      <c r="BQ20" s="18">
        <v>5750963</v>
      </c>
      <c r="BR20" s="18">
        <v>1824636</v>
      </c>
      <c r="BS20" s="19">
        <v>1019256</v>
      </c>
      <c r="BT20" s="19">
        <v>805380</v>
      </c>
      <c r="BU20" s="18">
        <v>5058813</v>
      </c>
      <c r="BV20" s="18">
        <v>857923</v>
      </c>
      <c r="BW20" s="18">
        <v>644639</v>
      </c>
      <c r="BX20" s="18">
        <v>2797728</v>
      </c>
      <c r="BY20" s="18">
        <v>758523</v>
      </c>
      <c r="BZ20" s="19">
        <v>454153</v>
      </c>
      <c r="CA20" s="19">
        <v>304370</v>
      </c>
      <c r="CB20" s="18">
        <v>5453175</v>
      </c>
      <c r="CC20" s="18">
        <v>811057</v>
      </c>
      <c r="CD20" s="18">
        <v>622770</v>
      </c>
      <c r="CE20" s="18">
        <v>2953235</v>
      </c>
      <c r="CF20" s="18">
        <v>1066113</v>
      </c>
      <c r="CG20" s="19">
        <v>565103</v>
      </c>
      <c r="CH20" s="19">
        <v>501010</v>
      </c>
    </row>
    <row r="21" ht="15" customHeight="1" spans="2:86">
      <c r="B21" s="16">
        <v>2006</v>
      </c>
      <c r="C21" s="17">
        <v>553646</v>
      </c>
      <c r="D21" s="18">
        <v>69787</v>
      </c>
      <c r="E21" s="18">
        <v>55680</v>
      </c>
      <c r="F21" s="18">
        <v>290331</v>
      </c>
      <c r="G21" s="18">
        <v>137848</v>
      </c>
      <c r="H21" s="19">
        <v>68223</v>
      </c>
      <c r="I21" s="19">
        <v>69625</v>
      </c>
      <c r="J21" s="18">
        <v>253237</v>
      </c>
      <c r="K21" s="18">
        <v>35858</v>
      </c>
      <c r="L21" s="18">
        <v>28176</v>
      </c>
      <c r="M21" s="18">
        <v>138171</v>
      </c>
      <c r="N21" s="18">
        <v>51032</v>
      </c>
      <c r="O21" s="19">
        <v>28000</v>
      </c>
      <c r="P21" s="19">
        <v>23032</v>
      </c>
      <c r="Q21" s="18">
        <v>300409</v>
      </c>
      <c r="R21" s="18">
        <v>33929</v>
      </c>
      <c r="S21" s="18">
        <v>27504</v>
      </c>
      <c r="T21" s="18">
        <v>152160</v>
      </c>
      <c r="U21" s="18">
        <v>86816</v>
      </c>
      <c r="V21" s="19">
        <v>40223</v>
      </c>
      <c r="W21" s="19">
        <v>46593</v>
      </c>
      <c r="X21" s="18">
        <v>2004943</v>
      </c>
      <c r="Y21" s="18">
        <v>311563</v>
      </c>
      <c r="Z21" s="18">
        <v>219098</v>
      </c>
      <c r="AA21" s="18">
        <v>1127718</v>
      </c>
      <c r="AB21" s="18">
        <v>346564</v>
      </c>
      <c r="AC21" s="19">
        <v>193722</v>
      </c>
      <c r="AD21" s="19">
        <v>152842</v>
      </c>
      <c r="AE21" s="18">
        <v>948757</v>
      </c>
      <c r="AF21" s="18">
        <v>160012</v>
      </c>
      <c r="AG21" s="18">
        <v>109622</v>
      </c>
      <c r="AH21" s="18">
        <v>539820</v>
      </c>
      <c r="AI21" s="18">
        <v>139303</v>
      </c>
      <c r="AJ21" s="19">
        <v>85466</v>
      </c>
      <c r="AK21" s="19">
        <v>53837</v>
      </c>
      <c r="AL21" s="18">
        <v>1056186</v>
      </c>
      <c r="AM21" s="18">
        <v>151551</v>
      </c>
      <c r="AN21" s="18">
        <v>109476</v>
      </c>
      <c r="AO21" s="18">
        <v>587898</v>
      </c>
      <c r="AP21" s="18">
        <v>207261</v>
      </c>
      <c r="AQ21" s="19">
        <v>108256</v>
      </c>
      <c r="AR21" s="19">
        <v>99005</v>
      </c>
      <c r="AS21" s="18">
        <v>2759501</v>
      </c>
      <c r="AT21" s="18">
        <v>434371</v>
      </c>
      <c r="AU21" s="18">
        <v>302782</v>
      </c>
      <c r="AV21" s="18">
        <v>1556390</v>
      </c>
      <c r="AW21" s="18">
        <v>465958</v>
      </c>
      <c r="AX21" s="19">
        <v>264725</v>
      </c>
      <c r="AY21" s="19">
        <v>201233</v>
      </c>
      <c r="AZ21" s="18">
        <v>1312962</v>
      </c>
      <c r="BA21" s="18">
        <v>222956</v>
      </c>
      <c r="BB21" s="18">
        <v>151818</v>
      </c>
      <c r="BC21" s="18">
        <v>747340</v>
      </c>
      <c r="BD21" s="18">
        <v>190848</v>
      </c>
      <c r="BE21" s="19">
        <v>118306</v>
      </c>
      <c r="BF21" s="19">
        <v>72542</v>
      </c>
      <c r="BG21" s="18">
        <v>1446539</v>
      </c>
      <c r="BH21" s="18">
        <v>211415</v>
      </c>
      <c r="BI21" s="18">
        <v>150964</v>
      </c>
      <c r="BJ21" s="18">
        <v>809050</v>
      </c>
      <c r="BK21" s="18">
        <v>275110</v>
      </c>
      <c r="BL21" s="19">
        <v>146419</v>
      </c>
      <c r="BM21" s="19">
        <v>128691</v>
      </c>
      <c r="BN21" s="18">
        <v>10532588</v>
      </c>
      <c r="BO21" s="18">
        <v>1656988</v>
      </c>
      <c r="BP21" s="18">
        <v>1237839</v>
      </c>
      <c r="BQ21" s="18">
        <v>5790082</v>
      </c>
      <c r="BR21" s="18">
        <v>1847679</v>
      </c>
      <c r="BS21" s="19">
        <v>1014248</v>
      </c>
      <c r="BT21" s="19">
        <v>833431</v>
      </c>
      <c r="BU21" s="18">
        <v>5064395</v>
      </c>
      <c r="BV21" s="18">
        <v>851050</v>
      </c>
      <c r="BW21" s="18">
        <v>630464</v>
      </c>
      <c r="BX21" s="18">
        <v>2815832</v>
      </c>
      <c r="BY21" s="18">
        <v>767049</v>
      </c>
      <c r="BZ21" s="19">
        <v>451238</v>
      </c>
      <c r="CA21" s="19">
        <v>315811</v>
      </c>
      <c r="CB21" s="18">
        <v>5468193</v>
      </c>
      <c r="CC21" s="18">
        <v>805938</v>
      </c>
      <c r="CD21" s="18">
        <v>607375</v>
      </c>
      <c r="CE21" s="18">
        <v>2974250</v>
      </c>
      <c r="CF21" s="18">
        <v>1080630</v>
      </c>
      <c r="CG21" s="19">
        <v>563010</v>
      </c>
      <c r="CH21" s="19">
        <v>517620</v>
      </c>
    </row>
    <row r="22" ht="15" customHeight="1" spans="2:86">
      <c r="B22" s="16">
        <v>2007</v>
      </c>
      <c r="C22" s="17">
        <v>552118</v>
      </c>
      <c r="D22" s="18">
        <v>69663</v>
      </c>
      <c r="E22" s="18">
        <v>54089</v>
      </c>
      <c r="F22" s="18">
        <v>289780</v>
      </c>
      <c r="G22" s="18">
        <v>138586</v>
      </c>
      <c r="H22" s="19">
        <v>66833</v>
      </c>
      <c r="I22" s="19">
        <v>71753</v>
      </c>
      <c r="J22" s="18">
        <v>252736</v>
      </c>
      <c r="K22" s="18">
        <v>35844</v>
      </c>
      <c r="L22" s="18">
        <v>27379</v>
      </c>
      <c r="M22" s="18">
        <v>138067</v>
      </c>
      <c r="N22" s="18">
        <v>51446</v>
      </c>
      <c r="O22" s="19">
        <v>27686</v>
      </c>
      <c r="P22" s="19">
        <v>23760</v>
      </c>
      <c r="Q22" s="18">
        <v>299382</v>
      </c>
      <c r="R22" s="18">
        <v>33819</v>
      </c>
      <c r="S22" s="18">
        <v>26710</v>
      </c>
      <c r="T22" s="18">
        <v>151713</v>
      </c>
      <c r="U22" s="18">
        <v>87140</v>
      </c>
      <c r="V22" s="19">
        <v>39147</v>
      </c>
      <c r="W22" s="19">
        <v>47993</v>
      </c>
      <c r="X22" s="18">
        <v>2014480</v>
      </c>
      <c r="Y22" s="18">
        <v>312572</v>
      </c>
      <c r="Z22" s="18">
        <v>215451</v>
      </c>
      <c r="AA22" s="18">
        <v>1132482</v>
      </c>
      <c r="AB22" s="18">
        <v>353975</v>
      </c>
      <c r="AC22" s="19">
        <v>194868</v>
      </c>
      <c r="AD22" s="19">
        <v>159107</v>
      </c>
      <c r="AE22" s="18">
        <v>952169</v>
      </c>
      <c r="AF22" s="18">
        <v>160329</v>
      </c>
      <c r="AG22" s="18">
        <v>107925</v>
      </c>
      <c r="AH22" s="18">
        <v>541105</v>
      </c>
      <c r="AI22" s="18">
        <v>142810</v>
      </c>
      <c r="AJ22" s="19">
        <v>86525</v>
      </c>
      <c r="AK22" s="19">
        <v>56285</v>
      </c>
      <c r="AL22" s="18">
        <v>1062311</v>
      </c>
      <c r="AM22" s="18">
        <v>152243</v>
      </c>
      <c r="AN22" s="18">
        <v>107526</v>
      </c>
      <c r="AO22" s="18">
        <v>591377</v>
      </c>
      <c r="AP22" s="18">
        <v>211165</v>
      </c>
      <c r="AQ22" s="19">
        <v>108343</v>
      </c>
      <c r="AR22" s="19">
        <v>102822</v>
      </c>
      <c r="AS22" s="18">
        <v>2775675</v>
      </c>
      <c r="AT22" s="18">
        <v>436991</v>
      </c>
      <c r="AU22" s="18">
        <v>297750</v>
      </c>
      <c r="AV22" s="18">
        <v>1564664</v>
      </c>
      <c r="AW22" s="18">
        <v>476270</v>
      </c>
      <c r="AX22" s="19">
        <v>266803</v>
      </c>
      <c r="AY22" s="19">
        <v>209467</v>
      </c>
      <c r="AZ22" s="18">
        <v>1318947</v>
      </c>
      <c r="BA22" s="18">
        <v>224038</v>
      </c>
      <c r="BB22" s="18">
        <v>149336</v>
      </c>
      <c r="BC22" s="18">
        <v>749953</v>
      </c>
      <c r="BD22" s="18">
        <v>195620</v>
      </c>
      <c r="BE22" s="19">
        <v>119803</v>
      </c>
      <c r="BF22" s="19">
        <v>75817</v>
      </c>
      <c r="BG22" s="18">
        <v>1456728</v>
      </c>
      <c r="BH22" s="18">
        <v>212953</v>
      </c>
      <c r="BI22" s="18">
        <v>148414</v>
      </c>
      <c r="BJ22" s="18">
        <v>814711</v>
      </c>
      <c r="BK22" s="18">
        <v>280650</v>
      </c>
      <c r="BL22" s="19">
        <v>147000</v>
      </c>
      <c r="BM22" s="19">
        <v>133650</v>
      </c>
      <c r="BN22" s="18">
        <v>10553339</v>
      </c>
      <c r="BO22" s="18">
        <v>1643835</v>
      </c>
      <c r="BP22" s="18">
        <v>1211155</v>
      </c>
      <c r="BQ22" s="18">
        <v>5827989</v>
      </c>
      <c r="BR22" s="18">
        <v>1870360</v>
      </c>
      <c r="BS22" s="19">
        <v>1009442</v>
      </c>
      <c r="BT22" s="19">
        <v>860918</v>
      </c>
      <c r="BU22" s="18">
        <v>5069747</v>
      </c>
      <c r="BV22" s="18">
        <v>844026</v>
      </c>
      <c r="BW22" s="18">
        <v>616917</v>
      </c>
      <c r="BX22" s="18">
        <v>2832859</v>
      </c>
      <c r="BY22" s="18">
        <v>775945</v>
      </c>
      <c r="BZ22" s="19">
        <v>449232</v>
      </c>
      <c r="CA22" s="19">
        <v>326713</v>
      </c>
      <c r="CB22" s="18">
        <v>5483592</v>
      </c>
      <c r="CC22" s="18">
        <v>799809</v>
      </c>
      <c r="CD22" s="18">
        <v>594238</v>
      </c>
      <c r="CE22" s="18">
        <v>2995130</v>
      </c>
      <c r="CF22" s="18">
        <v>1094415</v>
      </c>
      <c r="CG22" s="19">
        <v>560210</v>
      </c>
      <c r="CH22" s="19">
        <v>534205</v>
      </c>
    </row>
    <row r="23" ht="15" customHeight="1" spans="2:86">
      <c r="B23" s="16">
        <v>2008</v>
      </c>
      <c r="C23" s="17">
        <v>550934</v>
      </c>
      <c r="D23" s="18">
        <v>70034</v>
      </c>
      <c r="E23" s="18">
        <v>52443</v>
      </c>
      <c r="F23" s="18">
        <v>288637</v>
      </c>
      <c r="G23" s="18">
        <v>139820</v>
      </c>
      <c r="H23" s="19">
        <v>66296</v>
      </c>
      <c r="I23" s="19">
        <v>73524</v>
      </c>
      <c r="J23" s="18">
        <v>252283</v>
      </c>
      <c r="K23" s="18">
        <v>36158</v>
      </c>
      <c r="L23" s="18">
        <v>26454</v>
      </c>
      <c r="M23" s="18">
        <v>137705</v>
      </c>
      <c r="N23" s="18">
        <v>51966</v>
      </c>
      <c r="O23" s="19">
        <v>27638</v>
      </c>
      <c r="P23" s="19">
        <v>24328</v>
      </c>
      <c r="Q23" s="18">
        <v>298651</v>
      </c>
      <c r="R23" s="18">
        <v>33876</v>
      </c>
      <c r="S23" s="18">
        <v>25989</v>
      </c>
      <c r="T23" s="18">
        <v>150932</v>
      </c>
      <c r="U23" s="18">
        <v>87854</v>
      </c>
      <c r="V23" s="19">
        <v>38658</v>
      </c>
      <c r="W23" s="19">
        <v>49196</v>
      </c>
      <c r="X23" s="18">
        <v>2024431</v>
      </c>
      <c r="Y23" s="18">
        <v>314590</v>
      </c>
      <c r="Z23" s="18">
        <v>212428</v>
      </c>
      <c r="AA23" s="18">
        <v>1134164</v>
      </c>
      <c r="AB23" s="18">
        <v>363249</v>
      </c>
      <c r="AC23" s="19">
        <v>198329</v>
      </c>
      <c r="AD23" s="19">
        <v>164920</v>
      </c>
      <c r="AE23" s="18">
        <v>955539</v>
      </c>
      <c r="AF23" s="18">
        <v>161274</v>
      </c>
      <c r="AG23" s="18">
        <v>106277</v>
      </c>
      <c r="AH23" s="18">
        <v>540990</v>
      </c>
      <c r="AI23" s="18">
        <v>146998</v>
      </c>
      <c r="AJ23" s="19">
        <v>88525</v>
      </c>
      <c r="AK23" s="19">
        <v>58473</v>
      </c>
      <c r="AL23" s="18">
        <v>1068892</v>
      </c>
      <c r="AM23" s="18">
        <v>153316</v>
      </c>
      <c r="AN23" s="18">
        <v>106151</v>
      </c>
      <c r="AO23" s="18">
        <v>593174</v>
      </c>
      <c r="AP23" s="18">
        <v>216251</v>
      </c>
      <c r="AQ23" s="19">
        <v>109804</v>
      </c>
      <c r="AR23" s="19">
        <v>106447</v>
      </c>
      <c r="AS23" s="18">
        <v>2792105</v>
      </c>
      <c r="AT23" s="18">
        <v>440612</v>
      </c>
      <c r="AU23" s="18">
        <v>293787</v>
      </c>
      <c r="AV23" s="18">
        <v>1568551</v>
      </c>
      <c r="AW23" s="18">
        <v>489155</v>
      </c>
      <c r="AX23" s="19">
        <v>272017</v>
      </c>
      <c r="AY23" s="19">
        <v>217138</v>
      </c>
      <c r="AZ23" s="18">
        <v>1324843</v>
      </c>
      <c r="BA23" s="18">
        <v>225736</v>
      </c>
      <c r="BB23" s="18">
        <v>147214</v>
      </c>
      <c r="BC23" s="18">
        <v>750442</v>
      </c>
      <c r="BD23" s="18">
        <v>201451</v>
      </c>
      <c r="BE23" s="19">
        <v>122593</v>
      </c>
      <c r="BF23" s="19">
        <v>78858</v>
      </c>
      <c r="BG23" s="18">
        <v>1467262</v>
      </c>
      <c r="BH23" s="18">
        <v>214876</v>
      </c>
      <c r="BI23" s="18">
        <v>146573</v>
      </c>
      <c r="BJ23" s="18">
        <v>818109</v>
      </c>
      <c r="BK23" s="18">
        <v>287704</v>
      </c>
      <c r="BL23" s="19">
        <v>149424</v>
      </c>
      <c r="BM23" s="19">
        <v>138280</v>
      </c>
      <c r="BN23" s="18">
        <v>10563014</v>
      </c>
      <c r="BO23" s="18">
        <v>1630985</v>
      </c>
      <c r="BP23" s="18">
        <v>1187837</v>
      </c>
      <c r="BQ23" s="18">
        <v>5845889</v>
      </c>
      <c r="BR23" s="18">
        <v>1898303</v>
      </c>
      <c r="BS23" s="19">
        <v>1011785</v>
      </c>
      <c r="BT23" s="19">
        <v>886518</v>
      </c>
      <c r="BU23" s="18">
        <v>5066239</v>
      </c>
      <c r="BV23" s="18">
        <v>836586</v>
      </c>
      <c r="BW23" s="18">
        <v>603754</v>
      </c>
      <c r="BX23" s="18">
        <v>2838543</v>
      </c>
      <c r="BY23" s="18">
        <v>787356</v>
      </c>
      <c r="BZ23" s="19">
        <v>450999</v>
      </c>
      <c r="CA23" s="19">
        <v>336357</v>
      </c>
      <c r="CB23" s="18">
        <v>5496775</v>
      </c>
      <c r="CC23" s="18">
        <v>794399</v>
      </c>
      <c r="CD23" s="18">
        <v>584083</v>
      </c>
      <c r="CE23" s="18">
        <v>3007346</v>
      </c>
      <c r="CF23" s="18">
        <v>1110947</v>
      </c>
      <c r="CG23" s="19">
        <v>560786</v>
      </c>
      <c r="CH23" s="19">
        <v>550161</v>
      </c>
    </row>
    <row r="24" ht="15" customHeight="1" spans="2:86">
      <c r="B24" s="16">
        <v>2009</v>
      </c>
      <c r="C24" s="17">
        <v>549998</v>
      </c>
      <c r="D24" s="18">
        <v>70865</v>
      </c>
      <c r="E24" s="18">
        <v>50237</v>
      </c>
      <c r="F24" s="18">
        <v>287767</v>
      </c>
      <c r="G24" s="18">
        <v>141129</v>
      </c>
      <c r="H24" s="19">
        <v>66281</v>
      </c>
      <c r="I24" s="19">
        <v>74848</v>
      </c>
      <c r="J24" s="18">
        <v>251913</v>
      </c>
      <c r="K24" s="18">
        <v>36707</v>
      </c>
      <c r="L24" s="18">
        <v>25245</v>
      </c>
      <c r="M24" s="18">
        <v>137474</v>
      </c>
      <c r="N24" s="18">
        <v>52487</v>
      </c>
      <c r="O24" s="19">
        <v>27794</v>
      </c>
      <c r="P24" s="19">
        <v>24693</v>
      </c>
      <c r="Q24" s="18">
        <v>298085</v>
      </c>
      <c r="R24" s="18">
        <v>34158</v>
      </c>
      <c r="S24" s="18">
        <v>24992</v>
      </c>
      <c r="T24" s="18">
        <v>150293</v>
      </c>
      <c r="U24" s="18">
        <v>88642</v>
      </c>
      <c r="V24" s="19">
        <v>38487</v>
      </c>
      <c r="W24" s="19">
        <v>50155</v>
      </c>
      <c r="X24" s="18">
        <v>2034305</v>
      </c>
      <c r="Y24" s="18">
        <v>316638</v>
      </c>
      <c r="Z24" s="18">
        <v>208871</v>
      </c>
      <c r="AA24" s="18">
        <v>1135529</v>
      </c>
      <c r="AB24" s="18">
        <v>373267</v>
      </c>
      <c r="AC24" s="19">
        <v>203218</v>
      </c>
      <c r="AD24" s="19">
        <v>170049</v>
      </c>
      <c r="AE24" s="18">
        <v>958957</v>
      </c>
      <c r="AF24" s="18">
        <v>162227</v>
      </c>
      <c r="AG24" s="18">
        <v>104468</v>
      </c>
      <c r="AH24" s="18">
        <v>540801</v>
      </c>
      <c r="AI24" s="18">
        <v>151461</v>
      </c>
      <c r="AJ24" s="19">
        <v>90945</v>
      </c>
      <c r="AK24" s="19">
        <v>60516</v>
      </c>
      <c r="AL24" s="18">
        <v>1075348</v>
      </c>
      <c r="AM24" s="18">
        <v>154411</v>
      </c>
      <c r="AN24" s="18">
        <v>104403</v>
      </c>
      <c r="AO24" s="18">
        <v>594728</v>
      </c>
      <c r="AP24" s="18">
        <v>221806</v>
      </c>
      <c r="AQ24" s="19">
        <v>112273</v>
      </c>
      <c r="AR24" s="19">
        <v>109533</v>
      </c>
      <c r="AS24" s="18">
        <v>2808205</v>
      </c>
      <c r="AT24" s="18">
        <v>443605</v>
      </c>
      <c r="AU24" s="18">
        <v>289755</v>
      </c>
      <c r="AV24" s="18">
        <v>1571407</v>
      </c>
      <c r="AW24" s="18">
        <v>503438</v>
      </c>
      <c r="AX24" s="19">
        <v>279277</v>
      </c>
      <c r="AY24" s="19">
        <v>224161</v>
      </c>
      <c r="AZ24" s="18">
        <v>1330660</v>
      </c>
      <c r="BA24" s="18">
        <v>227027</v>
      </c>
      <c r="BB24" s="18">
        <v>145267</v>
      </c>
      <c r="BC24" s="18">
        <v>750487</v>
      </c>
      <c r="BD24" s="18">
        <v>207879</v>
      </c>
      <c r="BE24" s="19">
        <v>126120</v>
      </c>
      <c r="BF24" s="19">
        <v>81759</v>
      </c>
      <c r="BG24" s="18">
        <v>1477545</v>
      </c>
      <c r="BH24" s="18">
        <v>216578</v>
      </c>
      <c r="BI24" s="18">
        <v>144488</v>
      </c>
      <c r="BJ24" s="18">
        <v>820920</v>
      </c>
      <c r="BK24" s="18">
        <v>295559</v>
      </c>
      <c r="BL24" s="19">
        <v>153157</v>
      </c>
      <c r="BM24" s="19">
        <v>142402</v>
      </c>
      <c r="BN24" s="18">
        <v>10573479</v>
      </c>
      <c r="BO24" s="18">
        <v>1617993</v>
      </c>
      <c r="BP24" s="18">
        <v>1166055</v>
      </c>
      <c r="BQ24" s="18">
        <v>5859035</v>
      </c>
      <c r="BR24" s="18">
        <v>1930396</v>
      </c>
      <c r="BS24" s="19">
        <v>1019600</v>
      </c>
      <c r="BT24" s="19">
        <v>910796</v>
      </c>
      <c r="BU24" s="18">
        <v>5063745</v>
      </c>
      <c r="BV24" s="18">
        <v>828310</v>
      </c>
      <c r="BW24" s="18">
        <v>592165</v>
      </c>
      <c r="BX24" s="18">
        <v>2842817</v>
      </c>
      <c r="BY24" s="18">
        <v>800453</v>
      </c>
      <c r="BZ24" s="19">
        <v>454575</v>
      </c>
      <c r="CA24" s="19">
        <v>345878</v>
      </c>
      <c r="CB24" s="18">
        <v>5509734</v>
      </c>
      <c r="CC24" s="18">
        <v>789683</v>
      </c>
      <c r="CD24" s="18">
        <v>573890</v>
      </c>
      <c r="CE24" s="18">
        <v>3016218</v>
      </c>
      <c r="CF24" s="18">
        <v>1129943</v>
      </c>
      <c r="CG24" s="19">
        <v>565025</v>
      </c>
      <c r="CH24" s="19">
        <v>564918</v>
      </c>
    </row>
    <row r="25" ht="15" customHeight="1" spans="2:86">
      <c r="B25" s="16">
        <v>2010</v>
      </c>
      <c r="C25" s="17">
        <v>548422</v>
      </c>
      <c r="D25" s="18">
        <v>71111</v>
      </c>
      <c r="E25" s="18">
        <v>48463</v>
      </c>
      <c r="F25" s="18">
        <v>285760</v>
      </c>
      <c r="G25" s="18">
        <v>143088</v>
      </c>
      <c r="H25" s="19">
        <v>66403</v>
      </c>
      <c r="I25" s="19">
        <v>76685</v>
      </c>
      <c r="J25" s="18">
        <v>251230</v>
      </c>
      <c r="K25" s="18">
        <v>36917</v>
      </c>
      <c r="L25" s="18">
        <v>24085</v>
      </c>
      <c r="M25" s="18">
        <v>136783</v>
      </c>
      <c r="N25" s="18">
        <v>53445</v>
      </c>
      <c r="O25" s="19">
        <v>27969</v>
      </c>
      <c r="P25" s="19">
        <v>25476</v>
      </c>
      <c r="Q25" s="18">
        <v>297192</v>
      </c>
      <c r="R25" s="18">
        <v>34194</v>
      </c>
      <c r="S25" s="18">
        <v>24378</v>
      </c>
      <c r="T25" s="18">
        <v>148977</v>
      </c>
      <c r="U25" s="18">
        <v>89643</v>
      </c>
      <c r="V25" s="19">
        <v>38434</v>
      </c>
      <c r="W25" s="19">
        <v>51209</v>
      </c>
      <c r="X25" s="18">
        <v>2042860</v>
      </c>
      <c r="Y25" s="18">
        <v>317321</v>
      </c>
      <c r="Z25" s="18">
        <v>206847</v>
      </c>
      <c r="AA25" s="18">
        <v>1133202</v>
      </c>
      <c r="AB25" s="18">
        <v>385490</v>
      </c>
      <c r="AC25" s="19">
        <v>207994</v>
      </c>
      <c r="AD25" s="19">
        <v>177496</v>
      </c>
      <c r="AE25" s="18">
        <v>961668</v>
      </c>
      <c r="AF25" s="18">
        <v>162593</v>
      </c>
      <c r="AG25" s="18">
        <v>103318</v>
      </c>
      <c r="AH25" s="18">
        <v>539190</v>
      </c>
      <c r="AI25" s="18">
        <v>156567</v>
      </c>
      <c r="AJ25" s="19">
        <v>93074</v>
      </c>
      <c r="AK25" s="19">
        <v>63493</v>
      </c>
      <c r="AL25" s="18">
        <v>1081192</v>
      </c>
      <c r="AM25" s="18">
        <v>154728</v>
      </c>
      <c r="AN25" s="18">
        <v>103529</v>
      </c>
      <c r="AO25" s="18">
        <v>594012</v>
      </c>
      <c r="AP25" s="18">
        <v>228923</v>
      </c>
      <c r="AQ25" s="19">
        <v>114920</v>
      </c>
      <c r="AR25" s="19">
        <v>114003</v>
      </c>
      <c r="AS25" s="18">
        <v>2822761</v>
      </c>
      <c r="AT25" s="18">
        <v>443945</v>
      </c>
      <c r="AU25" s="18">
        <v>287879</v>
      </c>
      <c r="AV25" s="18">
        <v>1569683</v>
      </c>
      <c r="AW25" s="18">
        <v>521254</v>
      </c>
      <c r="AX25" s="19">
        <v>286058</v>
      </c>
      <c r="AY25" s="19">
        <v>235196</v>
      </c>
      <c r="AZ25" s="18">
        <v>1335590</v>
      </c>
      <c r="BA25" s="18">
        <v>227351</v>
      </c>
      <c r="BB25" s="18">
        <v>144238</v>
      </c>
      <c r="BC25" s="18">
        <v>748772</v>
      </c>
      <c r="BD25" s="18">
        <v>215229</v>
      </c>
      <c r="BE25" s="19">
        <v>129187</v>
      </c>
      <c r="BF25" s="19">
        <v>86042</v>
      </c>
      <c r="BG25" s="18">
        <v>1487171</v>
      </c>
      <c r="BH25" s="18">
        <v>216594</v>
      </c>
      <c r="BI25" s="18">
        <v>143641</v>
      </c>
      <c r="BJ25" s="18">
        <v>820911</v>
      </c>
      <c r="BK25" s="18">
        <v>306025</v>
      </c>
      <c r="BL25" s="19">
        <v>156871</v>
      </c>
      <c r="BM25" s="19">
        <v>149154</v>
      </c>
      <c r="BN25" s="18">
        <v>10572721</v>
      </c>
      <c r="BO25" s="18">
        <v>1595173</v>
      </c>
      <c r="BP25" s="18">
        <v>1151168</v>
      </c>
      <c r="BQ25" s="18">
        <v>5849958</v>
      </c>
      <c r="BR25" s="18">
        <v>1976422</v>
      </c>
      <c r="BS25" s="19">
        <v>1029318</v>
      </c>
      <c r="BT25" s="19">
        <v>947104</v>
      </c>
      <c r="BU25" s="18">
        <v>5053543</v>
      </c>
      <c r="BV25" s="18">
        <v>816684</v>
      </c>
      <c r="BW25" s="18">
        <v>583653</v>
      </c>
      <c r="BX25" s="18">
        <v>2835435</v>
      </c>
      <c r="BY25" s="18">
        <v>817771</v>
      </c>
      <c r="BZ25" s="19">
        <v>458885</v>
      </c>
      <c r="CA25" s="19">
        <v>358886</v>
      </c>
      <c r="CB25" s="18">
        <v>5519178</v>
      </c>
      <c r="CC25" s="18">
        <v>778489</v>
      </c>
      <c r="CD25" s="18">
        <v>567515</v>
      </c>
      <c r="CE25" s="18">
        <v>3014523</v>
      </c>
      <c r="CF25" s="18">
        <v>1158651</v>
      </c>
      <c r="CG25" s="19">
        <v>570433</v>
      </c>
      <c r="CH25" s="19">
        <v>588218</v>
      </c>
    </row>
    <row r="26" ht="15" customHeight="1" spans="2:86">
      <c r="B26" s="16">
        <v>2011</v>
      </c>
      <c r="C26" s="17">
        <v>542440</v>
      </c>
      <c r="D26" s="18">
        <v>72704</v>
      </c>
      <c r="E26" s="18">
        <v>45430</v>
      </c>
      <c r="F26" s="18">
        <v>280981</v>
      </c>
      <c r="G26" s="18">
        <v>143325</v>
      </c>
      <c r="H26" s="19">
        <v>65987</v>
      </c>
      <c r="I26" s="19">
        <v>77338</v>
      </c>
      <c r="J26" s="18">
        <v>248582</v>
      </c>
      <c r="K26" s="18">
        <v>37793</v>
      </c>
      <c r="L26" s="18">
        <v>22648</v>
      </c>
      <c r="M26" s="18">
        <v>134452</v>
      </c>
      <c r="N26" s="18">
        <v>53689</v>
      </c>
      <c r="O26" s="19">
        <v>27783</v>
      </c>
      <c r="P26" s="19">
        <v>25906</v>
      </c>
      <c r="Q26" s="18">
        <v>293858</v>
      </c>
      <c r="R26" s="18">
        <v>34911</v>
      </c>
      <c r="S26" s="18">
        <v>22782</v>
      </c>
      <c r="T26" s="18">
        <v>146529</v>
      </c>
      <c r="U26" s="18">
        <v>89636</v>
      </c>
      <c r="V26" s="19">
        <v>38204</v>
      </c>
      <c r="W26" s="19">
        <v>51432</v>
      </c>
      <c r="X26" s="18">
        <v>2044032</v>
      </c>
      <c r="Y26" s="18">
        <v>319657</v>
      </c>
      <c r="Z26" s="18">
        <v>204467</v>
      </c>
      <c r="AA26" s="18">
        <v>1124838</v>
      </c>
      <c r="AB26" s="18">
        <v>395070</v>
      </c>
      <c r="AC26" s="19">
        <v>211407</v>
      </c>
      <c r="AD26" s="19">
        <v>183663</v>
      </c>
      <c r="AE26" s="18">
        <v>961483</v>
      </c>
      <c r="AF26" s="18">
        <v>163750</v>
      </c>
      <c r="AG26" s="18">
        <v>102299</v>
      </c>
      <c r="AH26" s="18">
        <v>534750</v>
      </c>
      <c r="AI26" s="18">
        <v>160684</v>
      </c>
      <c r="AJ26" s="19">
        <v>94411</v>
      </c>
      <c r="AK26" s="19">
        <v>66273</v>
      </c>
      <c r="AL26" s="18">
        <v>1082549</v>
      </c>
      <c r="AM26" s="18">
        <v>155907</v>
      </c>
      <c r="AN26" s="18">
        <v>102168</v>
      </c>
      <c r="AO26" s="18">
        <v>590088</v>
      </c>
      <c r="AP26" s="18">
        <v>234386</v>
      </c>
      <c r="AQ26" s="19">
        <v>116996</v>
      </c>
      <c r="AR26" s="19">
        <v>117390</v>
      </c>
      <c r="AS26" s="18">
        <v>2827050</v>
      </c>
      <c r="AT26" s="18">
        <v>446810</v>
      </c>
      <c r="AU26" s="18">
        <v>285323</v>
      </c>
      <c r="AV26" s="18">
        <v>1559940</v>
      </c>
      <c r="AW26" s="18">
        <v>534977</v>
      </c>
      <c r="AX26" s="19">
        <v>290968</v>
      </c>
      <c r="AY26" s="19">
        <v>244009</v>
      </c>
      <c r="AZ26" s="18">
        <v>1336350</v>
      </c>
      <c r="BA26" s="18">
        <v>228816</v>
      </c>
      <c r="BB26" s="18">
        <v>143133</v>
      </c>
      <c r="BC26" s="18">
        <v>743310</v>
      </c>
      <c r="BD26" s="18">
        <v>221091</v>
      </c>
      <c r="BE26" s="19">
        <v>131148</v>
      </c>
      <c r="BF26" s="19">
        <v>89943</v>
      </c>
      <c r="BG26" s="18">
        <v>1490700</v>
      </c>
      <c r="BH26" s="18">
        <v>217994</v>
      </c>
      <c r="BI26" s="18">
        <v>142190</v>
      </c>
      <c r="BJ26" s="18">
        <v>816630</v>
      </c>
      <c r="BK26" s="18">
        <v>313886</v>
      </c>
      <c r="BL26" s="19">
        <v>159820</v>
      </c>
      <c r="BM26" s="19">
        <v>154066</v>
      </c>
      <c r="BN26" s="18">
        <v>10542398</v>
      </c>
      <c r="BO26" s="18">
        <v>1572900</v>
      </c>
      <c r="BP26" s="18">
        <v>1139411</v>
      </c>
      <c r="BQ26" s="18">
        <v>5822441</v>
      </c>
      <c r="BR26" s="18">
        <v>2007646</v>
      </c>
      <c r="BS26" s="19">
        <v>1032002</v>
      </c>
      <c r="BT26" s="19">
        <v>975644</v>
      </c>
      <c r="BU26" s="18">
        <v>5030437</v>
      </c>
      <c r="BV26" s="18">
        <v>804664</v>
      </c>
      <c r="BW26" s="18">
        <v>577884</v>
      </c>
      <c r="BX26" s="18">
        <v>2817125</v>
      </c>
      <c r="BY26" s="18">
        <v>830764</v>
      </c>
      <c r="BZ26" s="19">
        <v>460215</v>
      </c>
      <c r="CA26" s="19">
        <v>370549</v>
      </c>
      <c r="CB26" s="18">
        <v>5511961</v>
      </c>
      <c r="CC26" s="18">
        <v>768236</v>
      </c>
      <c r="CD26" s="18">
        <v>561527</v>
      </c>
      <c r="CE26" s="18">
        <v>3005316</v>
      </c>
      <c r="CF26" s="18">
        <v>1176882</v>
      </c>
      <c r="CG26" s="19">
        <v>571787</v>
      </c>
      <c r="CH26" s="19">
        <v>605095</v>
      </c>
    </row>
    <row r="27" ht="15" customHeight="1" spans="2:86">
      <c r="B27" s="16">
        <v>2012</v>
      </c>
      <c r="C27" s="17">
        <v>529357</v>
      </c>
      <c r="D27" s="18">
        <v>73271</v>
      </c>
      <c r="E27" s="18">
        <v>41877</v>
      </c>
      <c r="F27" s="18">
        <v>271631</v>
      </c>
      <c r="G27" s="18">
        <v>142578</v>
      </c>
      <c r="H27" s="19">
        <v>65398</v>
      </c>
      <c r="I27" s="19">
        <v>77180</v>
      </c>
      <c r="J27" s="18">
        <v>242171</v>
      </c>
      <c r="K27" s="18">
        <v>38153</v>
      </c>
      <c r="L27" s="18">
        <v>20861</v>
      </c>
      <c r="M27" s="18">
        <v>129715</v>
      </c>
      <c r="N27" s="18">
        <v>53442</v>
      </c>
      <c r="O27" s="19">
        <v>27553</v>
      </c>
      <c r="P27" s="19">
        <v>25889</v>
      </c>
      <c r="Q27" s="18">
        <v>287186</v>
      </c>
      <c r="R27" s="18">
        <v>35118</v>
      </c>
      <c r="S27" s="18">
        <v>21016</v>
      </c>
      <c r="T27" s="18">
        <v>141916</v>
      </c>
      <c r="U27" s="18">
        <v>89136</v>
      </c>
      <c r="V27" s="19">
        <v>37845</v>
      </c>
      <c r="W27" s="19">
        <v>51291</v>
      </c>
      <c r="X27" s="18">
        <v>2035859</v>
      </c>
      <c r="Y27" s="18">
        <v>321294</v>
      </c>
      <c r="Z27" s="18">
        <v>200139</v>
      </c>
      <c r="AA27" s="18">
        <v>1111264</v>
      </c>
      <c r="AB27" s="18">
        <v>403162</v>
      </c>
      <c r="AC27" s="19">
        <v>214936</v>
      </c>
      <c r="AD27" s="19">
        <v>188226</v>
      </c>
      <c r="AE27" s="18">
        <v>955814</v>
      </c>
      <c r="AF27" s="18">
        <v>164742</v>
      </c>
      <c r="AG27" s="18">
        <v>99974</v>
      </c>
      <c r="AH27" s="18">
        <v>527193</v>
      </c>
      <c r="AI27" s="18">
        <v>163905</v>
      </c>
      <c r="AJ27" s="19">
        <v>95685</v>
      </c>
      <c r="AK27" s="19">
        <v>68220</v>
      </c>
      <c r="AL27" s="18">
        <v>1080045</v>
      </c>
      <c r="AM27" s="18">
        <v>156552</v>
      </c>
      <c r="AN27" s="18">
        <v>100165</v>
      </c>
      <c r="AO27" s="18">
        <v>584071</v>
      </c>
      <c r="AP27" s="18">
        <v>239257</v>
      </c>
      <c r="AQ27" s="19">
        <v>119251</v>
      </c>
      <c r="AR27" s="19">
        <v>120006</v>
      </c>
      <c r="AS27" s="18">
        <v>2818388</v>
      </c>
      <c r="AT27" s="18">
        <v>448181</v>
      </c>
      <c r="AU27" s="18">
        <v>280567</v>
      </c>
      <c r="AV27" s="18">
        <v>1542442</v>
      </c>
      <c r="AW27" s="18">
        <v>547198</v>
      </c>
      <c r="AX27" s="19">
        <v>296478</v>
      </c>
      <c r="AY27" s="19">
        <v>250720</v>
      </c>
      <c r="AZ27" s="18">
        <v>1329450</v>
      </c>
      <c r="BA27" s="18">
        <v>229752</v>
      </c>
      <c r="BB27" s="18">
        <v>140523</v>
      </c>
      <c r="BC27" s="18">
        <v>733104</v>
      </c>
      <c r="BD27" s="18">
        <v>226071</v>
      </c>
      <c r="BE27" s="19">
        <v>133383</v>
      </c>
      <c r="BF27" s="19">
        <v>92688</v>
      </c>
      <c r="BG27" s="18">
        <v>1488938</v>
      </c>
      <c r="BH27" s="18">
        <v>218429</v>
      </c>
      <c r="BI27" s="18">
        <v>140044</v>
      </c>
      <c r="BJ27" s="18">
        <v>809338</v>
      </c>
      <c r="BK27" s="18">
        <v>321127</v>
      </c>
      <c r="BL27" s="19">
        <v>163095</v>
      </c>
      <c r="BM27" s="19">
        <v>158032</v>
      </c>
      <c r="BN27" s="18">
        <v>10487289</v>
      </c>
      <c r="BO27" s="18">
        <v>1550201</v>
      </c>
      <c r="BP27" s="18">
        <v>1123090</v>
      </c>
      <c r="BQ27" s="18">
        <v>5781392</v>
      </c>
      <c r="BR27" s="18">
        <v>2032606</v>
      </c>
      <c r="BS27" s="19">
        <v>1038649</v>
      </c>
      <c r="BT27" s="19">
        <v>993957</v>
      </c>
      <c r="BU27" s="18">
        <v>4995697</v>
      </c>
      <c r="BV27" s="18">
        <v>793573</v>
      </c>
      <c r="BW27" s="18">
        <v>569280</v>
      </c>
      <c r="BX27" s="18">
        <v>2791617</v>
      </c>
      <c r="BY27" s="18">
        <v>841227</v>
      </c>
      <c r="BZ27" s="19">
        <v>463571</v>
      </c>
      <c r="CA27" s="19">
        <v>377656</v>
      </c>
      <c r="CB27" s="18">
        <v>5491592</v>
      </c>
      <c r="CC27" s="18">
        <v>756628</v>
      </c>
      <c r="CD27" s="18">
        <v>553810</v>
      </c>
      <c r="CE27" s="18">
        <v>2989775</v>
      </c>
      <c r="CF27" s="18">
        <v>1191379</v>
      </c>
      <c r="CG27" s="19">
        <v>575078</v>
      </c>
      <c r="CH27" s="19">
        <v>616301</v>
      </c>
    </row>
    <row r="28" ht="15" customHeight="1" spans="2:86">
      <c r="B28" s="16">
        <v>2013</v>
      </c>
      <c r="C28" s="17">
        <v>516815</v>
      </c>
      <c r="D28" s="18">
        <v>74094</v>
      </c>
      <c r="E28" s="18">
        <v>39419</v>
      </c>
      <c r="F28" s="18">
        <v>261576</v>
      </c>
      <c r="G28" s="18">
        <v>141726</v>
      </c>
      <c r="H28" s="19">
        <v>65082</v>
      </c>
      <c r="I28" s="19">
        <v>76644</v>
      </c>
      <c r="J28" s="18">
        <v>236003</v>
      </c>
      <c r="K28" s="18">
        <v>38580</v>
      </c>
      <c r="L28" s="18">
        <v>19745</v>
      </c>
      <c r="M28" s="18">
        <v>124452</v>
      </c>
      <c r="N28" s="18">
        <v>53226</v>
      </c>
      <c r="O28" s="19">
        <v>27520</v>
      </c>
      <c r="P28" s="19">
        <v>25706</v>
      </c>
      <c r="Q28" s="18">
        <v>280812</v>
      </c>
      <c r="R28" s="18">
        <v>35514</v>
      </c>
      <c r="S28" s="18">
        <v>19674</v>
      </c>
      <c r="T28" s="18">
        <v>137124</v>
      </c>
      <c r="U28" s="18">
        <v>88500</v>
      </c>
      <c r="V28" s="19">
        <v>37562</v>
      </c>
      <c r="W28" s="19">
        <v>50938</v>
      </c>
      <c r="X28" s="18">
        <v>2026481</v>
      </c>
      <c r="Y28" s="18">
        <v>321363</v>
      </c>
      <c r="Z28" s="18">
        <v>197779</v>
      </c>
      <c r="AA28" s="18">
        <v>1094975</v>
      </c>
      <c r="AB28" s="18">
        <v>412364</v>
      </c>
      <c r="AC28" s="19">
        <v>219652</v>
      </c>
      <c r="AD28" s="19">
        <v>192712</v>
      </c>
      <c r="AE28" s="18">
        <v>949294</v>
      </c>
      <c r="AF28" s="18">
        <v>164765</v>
      </c>
      <c r="AG28" s="18">
        <v>98957</v>
      </c>
      <c r="AH28" s="18">
        <v>517885</v>
      </c>
      <c r="AI28" s="18">
        <v>167687</v>
      </c>
      <c r="AJ28" s="19">
        <v>97637</v>
      </c>
      <c r="AK28" s="19">
        <v>70050</v>
      </c>
      <c r="AL28" s="18">
        <v>1077187</v>
      </c>
      <c r="AM28" s="18">
        <v>156598</v>
      </c>
      <c r="AN28" s="18">
        <v>98822</v>
      </c>
      <c r="AO28" s="18">
        <v>577090</v>
      </c>
      <c r="AP28" s="18">
        <v>244677</v>
      </c>
      <c r="AQ28" s="19">
        <v>122015</v>
      </c>
      <c r="AR28" s="19">
        <v>122662</v>
      </c>
      <c r="AS28" s="18">
        <v>2807525</v>
      </c>
      <c r="AT28" s="18">
        <v>447308</v>
      </c>
      <c r="AU28" s="18">
        <v>277806</v>
      </c>
      <c r="AV28" s="18">
        <v>1521332</v>
      </c>
      <c r="AW28" s="18">
        <v>561079</v>
      </c>
      <c r="AX28" s="19">
        <v>303487</v>
      </c>
      <c r="AY28" s="19">
        <v>257592</v>
      </c>
      <c r="AZ28" s="18">
        <v>1321167</v>
      </c>
      <c r="BA28" s="18">
        <v>229389</v>
      </c>
      <c r="BB28" s="18">
        <v>139252</v>
      </c>
      <c r="BC28" s="18">
        <v>720713</v>
      </c>
      <c r="BD28" s="18">
        <v>231813</v>
      </c>
      <c r="BE28" s="19">
        <v>136186</v>
      </c>
      <c r="BF28" s="19">
        <v>95627</v>
      </c>
      <c r="BG28" s="18">
        <v>1486358</v>
      </c>
      <c r="BH28" s="18">
        <v>217919</v>
      </c>
      <c r="BI28" s="18">
        <v>138554</v>
      </c>
      <c r="BJ28" s="18">
        <v>800619</v>
      </c>
      <c r="BK28" s="18">
        <v>329266</v>
      </c>
      <c r="BL28" s="19">
        <v>167301</v>
      </c>
      <c r="BM28" s="19">
        <v>161965</v>
      </c>
      <c r="BN28" s="18">
        <v>10427301</v>
      </c>
      <c r="BO28" s="18">
        <v>1521854</v>
      </c>
      <c r="BP28" s="18">
        <v>1110874</v>
      </c>
      <c r="BQ28" s="18">
        <v>5724730</v>
      </c>
      <c r="BR28" s="18">
        <v>2069843</v>
      </c>
      <c r="BS28" s="19">
        <v>1055987</v>
      </c>
      <c r="BT28" s="19">
        <v>1013856</v>
      </c>
      <c r="BU28" s="18">
        <v>4958020</v>
      </c>
      <c r="BV28" s="18">
        <v>779303</v>
      </c>
      <c r="BW28" s="18">
        <v>563890</v>
      </c>
      <c r="BX28" s="18">
        <v>2757195</v>
      </c>
      <c r="BY28" s="18">
        <v>857632</v>
      </c>
      <c r="BZ28" s="19">
        <v>471684</v>
      </c>
      <c r="CA28" s="19">
        <v>385948</v>
      </c>
      <c r="CB28" s="18">
        <v>5469281</v>
      </c>
      <c r="CC28" s="18">
        <v>742551</v>
      </c>
      <c r="CD28" s="18">
        <v>546984</v>
      </c>
      <c r="CE28" s="18">
        <v>2967535</v>
      </c>
      <c r="CF28" s="18">
        <v>1212211</v>
      </c>
      <c r="CG28" s="19">
        <v>584303</v>
      </c>
      <c r="CH28" s="19">
        <v>627908</v>
      </c>
    </row>
    <row r="29" ht="15" customHeight="1" spans="2:86">
      <c r="B29" s="16">
        <v>2014</v>
      </c>
      <c r="C29" s="17">
        <v>509312</v>
      </c>
      <c r="D29" s="18">
        <v>74861</v>
      </c>
      <c r="E29" s="18">
        <v>38518</v>
      </c>
      <c r="F29" s="18">
        <v>254191</v>
      </c>
      <c r="G29" s="18">
        <v>141742</v>
      </c>
      <c r="H29" s="19">
        <v>65157</v>
      </c>
      <c r="I29" s="19">
        <v>76585</v>
      </c>
      <c r="J29" s="18">
        <v>233038</v>
      </c>
      <c r="K29" s="18">
        <v>39179</v>
      </c>
      <c r="L29" s="18">
        <v>19384</v>
      </c>
      <c r="M29" s="18">
        <v>121120</v>
      </c>
      <c r="N29" s="18">
        <v>53355</v>
      </c>
      <c r="O29" s="19">
        <v>27769</v>
      </c>
      <c r="P29" s="19">
        <v>25586</v>
      </c>
      <c r="Q29" s="18">
        <v>276274</v>
      </c>
      <c r="R29" s="18">
        <v>35682</v>
      </c>
      <c r="S29" s="18">
        <v>19134</v>
      </c>
      <c r="T29" s="18">
        <v>133071</v>
      </c>
      <c r="U29" s="18">
        <v>88387</v>
      </c>
      <c r="V29" s="19">
        <v>37388</v>
      </c>
      <c r="W29" s="19">
        <v>50999</v>
      </c>
      <c r="X29" s="18">
        <v>2027185</v>
      </c>
      <c r="Y29" s="18">
        <v>322000</v>
      </c>
      <c r="Z29" s="18">
        <v>197488</v>
      </c>
      <c r="AA29" s="18">
        <v>1085957</v>
      </c>
      <c r="AB29" s="18">
        <v>421740</v>
      </c>
      <c r="AC29" s="19">
        <v>224302</v>
      </c>
      <c r="AD29" s="19">
        <v>197438</v>
      </c>
      <c r="AE29" s="18">
        <v>949469</v>
      </c>
      <c r="AF29" s="18">
        <v>165398</v>
      </c>
      <c r="AG29" s="18">
        <v>99122</v>
      </c>
      <c r="AH29" s="18">
        <v>513164</v>
      </c>
      <c r="AI29" s="18">
        <v>171785</v>
      </c>
      <c r="AJ29" s="19">
        <v>99742</v>
      </c>
      <c r="AK29" s="19">
        <v>72043</v>
      </c>
      <c r="AL29" s="18">
        <v>1077716</v>
      </c>
      <c r="AM29" s="18">
        <v>156602</v>
      </c>
      <c r="AN29" s="18">
        <v>98366</v>
      </c>
      <c r="AO29" s="18">
        <v>572793</v>
      </c>
      <c r="AP29" s="18">
        <v>249955</v>
      </c>
      <c r="AQ29" s="19">
        <v>124560</v>
      </c>
      <c r="AR29" s="19">
        <v>125395</v>
      </c>
      <c r="AS29" s="18">
        <v>2809168</v>
      </c>
      <c r="AT29" s="18">
        <v>446751</v>
      </c>
      <c r="AU29" s="18">
        <v>278432</v>
      </c>
      <c r="AV29" s="18">
        <v>1509973</v>
      </c>
      <c r="AW29" s="18">
        <v>574012</v>
      </c>
      <c r="AX29" s="19">
        <v>309778</v>
      </c>
      <c r="AY29" s="19">
        <v>264234</v>
      </c>
      <c r="AZ29" s="18">
        <v>1321402</v>
      </c>
      <c r="BA29" s="18">
        <v>229478</v>
      </c>
      <c r="BB29" s="18">
        <v>139915</v>
      </c>
      <c r="BC29" s="18">
        <v>714392</v>
      </c>
      <c r="BD29" s="18">
        <v>237617</v>
      </c>
      <c r="BE29" s="19">
        <v>139128</v>
      </c>
      <c r="BF29" s="19">
        <v>98489</v>
      </c>
      <c r="BG29" s="18">
        <v>1487766</v>
      </c>
      <c r="BH29" s="18">
        <v>217273</v>
      </c>
      <c r="BI29" s="18">
        <v>138517</v>
      </c>
      <c r="BJ29" s="18">
        <v>795581</v>
      </c>
      <c r="BK29" s="18">
        <v>336395</v>
      </c>
      <c r="BL29" s="19">
        <v>170650</v>
      </c>
      <c r="BM29" s="19">
        <v>165745</v>
      </c>
      <c r="BN29" s="18">
        <v>10374822</v>
      </c>
      <c r="BO29" s="18">
        <v>1490241</v>
      </c>
      <c r="BP29" s="18">
        <v>1105481</v>
      </c>
      <c r="BQ29" s="18">
        <v>5673933</v>
      </c>
      <c r="BR29" s="18">
        <v>2105167</v>
      </c>
      <c r="BS29" s="19">
        <v>1071532</v>
      </c>
      <c r="BT29" s="19">
        <v>1033635</v>
      </c>
      <c r="BU29" s="18">
        <v>4923666</v>
      </c>
      <c r="BV29" s="18">
        <v>763486</v>
      </c>
      <c r="BW29" s="18">
        <v>561098</v>
      </c>
      <c r="BX29" s="18">
        <v>2724899</v>
      </c>
      <c r="BY29" s="18">
        <v>874183</v>
      </c>
      <c r="BZ29" s="19">
        <v>480452</v>
      </c>
      <c r="CA29" s="19">
        <v>393731</v>
      </c>
      <c r="CB29" s="18">
        <v>5451156</v>
      </c>
      <c r="CC29" s="18">
        <v>726755</v>
      </c>
      <c r="CD29" s="18">
        <v>544383</v>
      </c>
      <c r="CE29" s="18">
        <v>2949034</v>
      </c>
      <c r="CF29" s="18">
        <v>1230984</v>
      </c>
      <c r="CG29" s="19">
        <v>591080</v>
      </c>
      <c r="CH29" s="19">
        <v>639904</v>
      </c>
    </row>
    <row r="30" ht="15" customHeight="1" spans="2:86">
      <c r="B30" s="16">
        <v>2015</v>
      </c>
      <c r="C30" s="17">
        <v>504471</v>
      </c>
      <c r="D30" s="18">
        <v>76294</v>
      </c>
      <c r="E30" s="18">
        <v>37839</v>
      </c>
      <c r="F30" s="18">
        <v>247633</v>
      </c>
      <c r="G30" s="18">
        <v>142705</v>
      </c>
      <c r="H30" s="19">
        <v>66333</v>
      </c>
      <c r="I30" s="19">
        <v>76372</v>
      </c>
      <c r="J30" s="18">
        <v>230627</v>
      </c>
      <c r="K30" s="18">
        <v>39906</v>
      </c>
      <c r="L30" s="18">
        <v>19110</v>
      </c>
      <c r="M30" s="18">
        <v>117702</v>
      </c>
      <c r="N30" s="18">
        <v>53909</v>
      </c>
      <c r="O30" s="19">
        <v>28401</v>
      </c>
      <c r="P30" s="19">
        <v>25508</v>
      </c>
      <c r="Q30" s="18">
        <v>273844</v>
      </c>
      <c r="R30" s="18">
        <v>36388</v>
      </c>
      <c r="S30" s="18">
        <v>18729</v>
      </c>
      <c r="T30" s="18">
        <v>129931</v>
      </c>
      <c r="U30" s="18">
        <v>88796</v>
      </c>
      <c r="V30" s="19">
        <v>37932</v>
      </c>
      <c r="W30" s="19">
        <v>50864</v>
      </c>
      <c r="X30" s="18">
        <v>2030243</v>
      </c>
      <c r="Y30" s="18">
        <v>322781</v>
      </c>
      <c r="Z30" s="18">
        <v>198000</v>
      </c>
      <c r="AA30" s="18">
        <v>1077738</v>
      </c>
      <c r="AB30" s="18">
        <v>431724</v>
      </c>
      <c r="AC30" s="19">
        <v>230218</v>
      </c>
      <c r="AD30" s="19">
        <v>201506</v>
      </c>
      <c r="AE30" s="18">
        <v>949442</v>
      </c>
      <c r="AF30" s="18">
        <v>165728</v>
      </c>
      <c r="AG30" s="18">
        <v>99513</v>
      </c>
      <c r="AH30" s="18">
        <v>508107</v>
      </c>
      <c r="AI30" s="18">
        <v>176094</v>
      </c>
      <c r="AJ30" s="19">
        <v>102176</v>
      </c>
      <c r="AK30" s="19">
        <v>73918</v>
      </c>
      <c r="AL30" s="18">
        <v>1080801</v>
      </c>
      <c r="AM30" s="18">
        <v>157053</v>
      </c>
      <c r="AN30" s="18">
        <v>98487</v>
      </c>
      <c r="AO30" s="18">
        <v>569631</v>
      </c>
      <c r="AP30" s="18">
        <v>255630</v>
      </c>
      <c r="AQ30" s="19">
        <v>128042</v>
      </c>
      <c r="AR30" s="19">
        <v>127588</v>
      </c>
      <c r="AS30" s="18">
        <v>2812678</v>
      </c>
      <c r="AT30" s="18">
        <v>445953</v>
      </c>
      <c r="AU30" s="18">
        <v>279877</v>
      </c>
      <c r="AV30" s="18">
        <v>1499549</v>
      </c>
      <c r="AW30" s="18">
        <v>587299</v>
      </c>
      <c r="AX30" s="19">
        <v>317281</v>
      </c>
      <c r="AY30" s="19">
        <v>270018</v>
      </c>
      <c r="AZ30" s="18">
        <v>1320895</v>
      </c>
      <c r="BA30" s="18">
        <v>228999</v>
      </c>
      <c r="BB30" s="18">
        <v>140695</v>
      </c>
      <c r="BC30" s="18">
        <v>707820</v>
      </c>
      <c r="BD30" s="18">
        <v>243381</v>
      </c>
      <c r="BE30" s="19">
        <v>142206</v>
      </c>
      <c r="BF30" s="19">
        <v>101175</v>
      </c>
      <c r="BG30" s="18">
        <v>1491783</v>
      </c>
      <c r="BH30" s="18">
        <v>216954</v>
      </c>
      <c r="BI30" s="18">
        <v>139182</v>
      </c>
      <c r="BJ30" s="18">
        <v>791729</v>
      </c>
      <c r="BK30" s="18">
        <v>343918</v>
      </c>
      <c r="BL30" s="19">
        <v>175075</v>
      </c>
      <c r="BM30" s="19">
        <v>168843</v>
      </c>
      <c r="BN30" s="18">
        <v>10341330</v>
      </c>
      <c r="BO30" s="18">
        <v>1460832</v>
      </c>
      <c r="BP30" s="18">
        <v>1105495</v>
      </c>
      <c r="BQ30" s="18">
        <v>5634179</v>
      </c>
      <c r="BR30" s="18">
        <v>2140824</v>
      </c>
      <c r="BS30" s="19">
        <v>1092384</v>
      </c>
      <c r="BT30" s="19">
        <v>1048440</v>
      </c>
      <c r="BU30" s="18">
        <v>4901509</v>
      </c>
      <c r="BV30" s="18">
        <v>748017</v>
      </c>
      <c r="BW30" s="18">
        <v>561437</v>
      </c>
      <c r="BX30" s="18">
        <v>2700918</v>
      </c>
      <c r="BY30" s="18">
        <v>891137</v>
      </c>
      <c r="BZ30" s="19">
        <v>490930</v>
      </c>
      <c r="CA30" s="19">
        <v>400207</v>
      </c>
      <c r="CB30" s="18">
        <v>5439821</v>
      </c>
      <c r="CC30" s="18">
        <v>712815</v>
      </c>
      <c r="CD30" s="18">
        <v>544058</v>
      </c>
      <c r="CE30" s="18">
        <v>2933261</v>
      </c>
      <c r="CF30" s="18">
        <v>1249687</v>
      </c>
      <c r="CG30" s="19">
        <v>601454</v>
      </c>
      <c r="CH30" s="19">
        <v>648233</v>
      </c>
    </row>
    <row r="31" ht="15" customHeight="1" spans="2:86">
      <c r="B31" s="16">
        <v>2016</v>
      </c>
      <c r="C31" s="17">
        <v>504964</v>
      </c>
      <c r="D31" s="18">
        <v>78747</v>
      </c>
      <c r="E31" s="18">
        <v>38206</v>
      </c>
      <c r="F31" s="18">
        <v>244662</v>
      </c>
      <c r="G31" s="18">
        <v>143349</v>
      </c>
      <c r="H31" s="19">
        <v>66655</v>
      </c>
      <c r="I31" s="19">
        <v>76694</v>
      </c>
      <c r="J31" s="18">
        <v>231082</v>
      </c>
      <c r="K31" s="18">
        <v>41042</v>
      </c>
      <c r="L31" s="18">
        <v>19418</v>
      </c>
      <c r="M31" s="18">
        <v>116386</v>
      </c>
      <c r="N31" s="18">
        <v>54236</v>
      </c>
      <c r="O31" s="19">
        <v>28588</v>
      </c>
      <c r="P31" s="19">
        <v>25648</v>
      </c>
      <c r="Q31" s="18">
        <v>273882</v>
      </c>
      <c r="R31" s="18">
        <v>37705</v>
      </c>
      <c r="S31" s="18">
        <v>18788</v>
      </c>
      <c r="T31" s="18">
        <v>128276</v>
      </c>
      <c r="U31" s="18">
        <v>89113</v>
      </c>
      <c r="V31" s="19">
        <v>38067</v>
      </c>
      <c r="W31" s="19">
        <v>51046</v>
      </c>
      <c r="X31" s="18">
        <v>2039292</v>
      </c>
      <c r="Y31" s="18">
        <v>325945</v>
      </c>
      <c r="Z31" s="18">
        <v>198620</v>
      </c>
      <c r="AA31" s="18">
        <v>1073981</v>
      </c>
      <c r="AB31" s="18">
        <v>440746</v>
      </c>
      <c r="AC31" s="19">
        <v>234637</v>
      </c>
      <c r="AD31" s="19">
        <v>206109</v>
      </c>
      <c r="AE31" s="18">
        <v>953205</v>
      </c>
      <c r="AF31" s="18">
        <v>167314</v>
      </c>
      <c r="AG31" s="18">
        <v>99933</v>
      </c>
      <c r="AH31" s="18">
        <v>506096</v>
      </c>
      <c r="AI31" s="18">
        <v>179862</v>
      </c>
      <c r="AJ31" s="19">
        <v>103633</v>
      </c>
      <c r="AK31" s="19">
        <v>76229</v>
      </c>
      <c r="AL31" s="18">
        <v>1086087</v>
      </c>
      <c r="AM31" s="18">
        <v>158631</v>
      </c>
      <c r="AN31" s="18">
        <v>98687</v>
      </c>
      <c r="AO31" s="18">
        <v>567885</v>
      </c>
      <c r="AP31" s="18">
        <v>260884</v>
      </c>
      <c r="AQ31" s="19">
        <v>131004</v>
      </c>
      <c r="AR31" s="19">
        <v>129880</v>
      </c>
      <c r="AS31" s="18">
        <v>2821349</v>
      </c>
      <c r="AT31" s="18">
        <v>448401</v>
      </c>
      <c r="AU31" s="18">
        <v>280525</v>
      </c>
      <c r="AV31" s="18">
        <v>1492803</v>
      </c>
      <c r="AW31" s="18">
        <v>599620</v>
      </c>
      <c r="AX31" s="19">
        <v>323732</v>
      </c>
      <c r="AY31" s="19">
        <v>275888</v>
      </c>
      <c r="AZ31" s="18">
        <v>1323826</v>
      </c>
      <c r="BA31" s="18">
        <v>230164</v>
      </c>
      <c r="BB31" s="18">
        <v>141096</v>
      </c>
      <c r="BC31" s="18">
        <v>704038</v>
      </c>
      <c r="BD31" s="18">
        <v>248528</v>
      </c>
      <c r="BE31" s="19">
        <v>144371</v>
      </c>
      <c r="BF31" s="19">
        <v>104157</v>
      </c>
      <c r="BG31" s="18">
        <v>1497523</v>
      </c>
      <c r="BH31" s="18">
        <v>218237</v>
      </c>
      <c r="BI31" s="18">
        <v>139429</v>
      </c>
      <c r="BJ31" s="18">
        <v>788765</v>
      </c>
      <c r="BK31" s="18">
        <v>351092</v>
      </c>
      <c r="BL31" s="19">
        <v>179361</v>
      </c>
      <c r="BM31" s="19">
        <v>171731</v>
      </c>
      <c r="BN31" s="18">
        <v>10309573</v>
      </c>
      <c r="BO31" s="18">
        <v>1442416</v>
      </c>
      <c r="BP31" s="18">
        <v>1096721</v>
      </c>
      <c r="BQ31" s="18">
        <v>5593796</v>
      </c>
      <c r="BR31" s="18">
        <v>2176640</v>
      </c>
      <c r="BS31" s="19">
        <v>1117039</v>
      </c>
      <c r="BT31" s="19">
        <v>1059601</v>
      </c>
      <c r="BU31" s="18">
        <v>4882456</v>
      </c>
      <c r="BV31" s="18">
        <v>738392</v>
      </c>
      <c r="BW31" s="18">
        <v>557975</v>
      </c>
      <c r="BX31" s="18">
        <v>2678486</v>
      </c>
      <c r="BY31" s="18">
        <v>907603</v>
      </c>
      <c r="BZ31" s="19">
        <v>502971</v>
      </c>
      <c r="CA31" s="19">
        <v>404632</v>
      </c>
      <c r="CB31" s="18">
        <v>5427117</v>
      </c>
      <c r="CC31" s="18">
        <v>704024</v>
      </c>
      <c r="CD31" s="18">
        <v>538746</v>
      </c>
      <c r="CE31" s="18">
        <v>2915310</v>
      </c>
      <c r="CF31" s="18">
        <v>1269037</v>
      </c>
      <c r="CG31" s="19">
        <v>614068</v>
      </c>
      <c r="CH31" s="19">
        <v>654969</v>
      </c>
    </row>
    <row r="32" ht="15" customHeight="1" spans="2:86">
      <c r="B32" s="16">
        <v>2017</v>
      </c>
      <c r="C32" s="17">
        <v>506088</v>
      </c>
      <c r="D32" s="18">
        <v>80923</v>
      </c>
      <c r="E32" s="18">
        <v>39309</v>
      </c>
      <c r="F32" s="18">
        <v>242114</v>
      </c>
      <c r="G32" s="18">
        <v>143742</v>
      </c>
      <c r="H32" s="19">
        <v>67030</v>
      </c>
      <c r="I32" s="19">
        <v>76712</v>
      </c>
      <c r="J32" s="18">
        <v>231789</v>
      </c>
      <c r="K32" s="18">
        <v>41988</v>
      </c>
      <c r="L32" s="18">
        <v>20050</v>
      </c>
      <c r="M32" s="18">
        <v>115194</v>
      </c>
      <c r="N32" s="18">
        <v>54557</v>
      </c>
      <c r="O32" s="19">
        <v>28739</v>
      </c>
      <c r="P32" s="19">
        <v>25818</v>
      </c>
      <c r="Q32" s="18">
        <v>274299</v>
      </c>
      <c r="R32" s="18">
        <v>38935</v>
      </c>
      <c r="S32" s="18">
        <v>19259</v>
      </c>
      <c r="T32" s="18">
        <v>126920</v>
      </c>
      <c r="U32" s="18">
        <v>89185</v>
      </c>
      <c r="V32" s="19">
        <v>38291</v>
      </c>
      <c r="W32" s="19">
        <v>50894</v>
      </c>
      <c r="X32" s="18">
        <v>2050793</v>
      </c>
      <c r="Y32" s="18">
        <v>328840</v>
      </c>
      <c r="Z32" s="18">
        <v>200647</v>
      </c>
      <c r="AA32" s="18">
        <v>1071542</v>
      </c>
      <c r="AB32" s="18">
        <v>449764</v>
      </c>
      <c r="AC32" s="19">
        <v>238628</v>
      </c>
      <c r="AD32" s="19">
        <v>211136</v>
      </c>
      <c r="AE32" s="18">
        <v>957824</v>
      </c>
      <c r="AF32" s="18">
        <v>168471</v>
      </c>
      <c r="AG32" s="18">
        <v>101010</v>
      </c>
      <c r="AH32" s="18">
        <v>504682</v>
      </c>
      <c r="AI32" s="18">
        <v>183661</v>
      </c>
      <c r="AJ32" s="19">
        <v>104947</v>
      </c>
      <c r="AK32" s="19">
        <v>78714</v>
      </c>
      <c r="AL32" s="18">
        <v>1092969</v>
      </c>
      <c r="AM32" s="18">
        <v>160369</v>
      </c>
      <c r="AN32" s="18">
        <v>99637</v>
      </c>
      <c r="AO32" s="18">
        <v>566860</v>
      </c>
      <c r="AP32" s="18">
        <v>266103</v>
      </c>
      <c r="AQ32" s="19">
        <v>133681</v>
      </c>
      <c r="AR32" s="19">
        <v>132422</v>
      </c>
      <c r="AS32" s="18">
        <v>2833679</v>
      </c>
      <c r="AT32" s="18">
        <v>450480</v>
      </c>
      <c r="AU32" s="18">
        <v>283224</v>
      </c>
      <c r="AV32" s="18">
        <v>1488154</v>
      </c>
      <c r="AW32" s="18">
        <v>611821</v>
      </c>
      <c r="AX32" s="19">
        <v>329274</v>
      </c>
      <c r="AY32" s="19">
        <v>282547</v>
      </c>
      <c r="AZ32" s="18">
        <v>1328244</v>
      </c>
      <c r="BA32" s="18">
        <v>230859</v>
      </c>
      <c r="BB32" s="18">
        <v>142565</v>
      </c>
      <c r="BC32" s="18">
        <v>701207</v>
      </c>
      <c r="BD32" s="18">
        <v>253613</v>
      </c>
      <c r="BE32" s="19">
        <v>146228</v>
      </c>
      <c r="BF32" s="19">
        <v>107385</v>
      </c>
      <c r="BG32" s="18">
        <v>1505435</v>
      </c>
      <c r="BH32" s="18">
        <v>219621</v>
      </c>
      <c r="BI32" s="18">
        <v>140659</v>
      </c>
      <c r="BJ32" s="18">
        <v>786947</v>
      </c>
      <c r="BK32" s="18">
        <v>358208</v>
      </c>
      <c r="BL32" s="19">
        <v>183046</v>
      </c>
      <c r="BM32" s="19">
        <v>175162</v>
      </c>
      <c r="BN32" s="18">
        <v>10291027</v>
      </c>
      <c r="BO32" s="18">
        <v>1423896</v>
      </c>
      <c r="BP32" s="18">
        <v>1093201</v>
      </c>
      <c r="BQ32" s="18">
        <v>5560656</v>
      </c>
      <c r="BR32" s="18">
        <v>2213274</v>
      </c>
      <c r="BS32" s="19">
        <v>1141389</v>
      </c>
      <c r="BT32" s="19">
        <v>1071885</v>
      </c>
      <c r="BU32" s="18">
        <v>4867692</v>
      </c>
      <c r="BV32" s="18">
        <v>728150</v>
      </c>
      <c r="BW32" s="18">
        <v>556567</v>
      </c>
      <c r="BX32" s="18">
        <v>2659374</v>
      </c>
      <c r="BY32" s="18">
        <v>923601</v>
      </c>
      <c r="BZ32" s="19">
        <v>514199</v>
      </c>
      <c r="CA32" s="19">
        <v>409402</v>
      </c>
      <c r="CB32" s="18">
        <v>5423335</v>
      </c>
      <c r="CC32" s="18">
        <v>695746</v>
      </c>
      <c r="CD32" s="18">
        <v>536634</v>
      </c>
      <c r="CE32" s="18">
        <v>2901282</v>
      </c>
      <c r="CF32" s="18">
        <v>1289673</v>
      </c>
      <c r="CG32" s="19">
        <v>627190</v>
      </c>
      <c r="CH32" s="19">
        <v>662483</v>
      </c>
    </row>
    <row r="33" ht="15" customHeight="1" spans="2:86">
      <c r="B33" s="16">
        <v>2018</v>
      </c>
      <c r="C33" s="17">
        <v>507220</v>
      </c>
      <c r="D33" s="18">
        <v>82758</v>
      </c>
      <c r="E33" s="18">
        <v>41196</v>
      </c>
      <c r="F33" s="18">
        <v>239867</v>
      </c>
      <c r="G33" s="18">
        <v>143399</v>
      </c>
      <c r="H33" s="19">
        <v>66578</v>
      </c>
      <c r="I33" s="19">
        <v>76821</v>
      </c>
      <c r="J33" s="18">
        <v>232248</v>
      </c>
      <c r="K33" s="18">
        <v>42905</v>
      </c>
      <c r="L33" s="18">
        <v>21005</v>
      </c>
      <c r="M33" s="18">
        <v>113622</v>
      </c>
      <c r="N33" s="18">
        <v>54716</v>
      </c>
      <c r="O33" s="19">
        <v>28699</v>
      </c>
      <c r="P33" s="19">
        <v>26017</v>
      </c>
      <c r="Q33" s="18">
        <v>274972</v>
      </c>
      <c r="R33" s="18">
        <v>39853</v>
      </c>
      <c r="S33" s="18">
        <v>20191</v>
      </c>
      <c r="T33" s="18">
        <v>126245</v>
      </c>
      <c r="U33" s="18">
        <v>88683</v>
      </c>
      <c r="V33" s="19">
        <v>37879</v>
      </c>
      <c r="W33" s="19">
        <v>50804</v>
      </c>
      <c r="X33" s="18">
        <v>2062642</v>
      </c>
      <c r="Y33" s="18">
        <v>331438</v>
      </c>
      <c r="Z33" s="18">
        <v>204331</v>
      </c>
      <c r="AA33" s="18">
        <v>1070033</v>
      </c>
      <c r="AB33" s="18">
        <v>456840</v>
      </c>
      <c r="AC33" s="19">
        <v>239756</v>
      </c>
      <c r="AD33" s="19">
        <v>217084</v>
      </c>
      <c r="AE33" s="18">
        <v>961371</v>
      </c>
      <c r="AF33" s="18">
        <v>169579</v>
      </c>
      <c r="AG33" s="18">
        <v>102646</v>
      </c>
      <c r="AH33" s="18">
        <v>502373</v>
      </c>
      <c r="AI33" s="18">
        <v>186773</v>
      </c>
      <c r="AJ33" s="19">
        <v>105134</v>
      </c>
      <c r="AK33" s="19">
        <v>81639</v>
      </c>
      <c r="AL33" s="18">
        <v>1101271</v>
      </c>
      <c r="AM33" s="18">
        <v>161859</v>
      </c>
      <c r="AN33" s="18">
        <v>101685</v>
      </c>
      <c r="AO33" s="18">
        <v>567660</v>
      </c>
      <c r="AP33" s="18">
        <v>270067</v>
      </c>
      <c r="AQ33" s="19">
        <v>134622</v>
      </c>
      <c r="AR33" s="19">
        <v>135445</v>
      </c>
      <c r="AS33" s="18">
        <v>2846332</v>
      </c>
      <c r="AT33" s="18">
        <v>452344</v>
      </c>
      <c r="AU33" s="18">
        <v>287708</v>
      </c>
      <c r="AV33" s="18">
        <v>1484513</v>
      </c>
      <c r="AW33" s="18">
        <v>621767</v>
      </c>
      <c r="AX33" s="19">
        <v>330966</v>
      </c>
      <c r="AY33" s="19">
        <v>290801</v>
      </c>
      <c r="AZ33" s="18">
        <v>1331103</v>
      </c>
      <c r="BA33" s="18">
        <v>231447</v>
      </c>
      <c r="BB33" s="18">
        <v>144537</v>
      </c>
      <c r="BC33" s="18">
        <v>697382</v>
      </c>
      <c r="BD33" s="18">
        <v>257737</v>
      </c>
      <c r="BE33" s="19">
        <v>146370</v>
      </c>
      <c r="BF33" s="19">
        <v>111367</v>
      </c>
      <c r="BG33" s="18">
        <v>1515229</v>
      </c>
      <c r="BH33" s="18">
        <v>220897</v>
      </c>
      <c r="BI33" s="18">
        <v>143171</v>
      </c>
      <c r="BJ33" s="18">
        <v>787131</v>
      </c>
      <c r="BK33" s="18">
        <v>364030</v>
      </c>
      <c r="BL33" s="19">
        <v>184596</v>
      </c>
      <c r="BM33" s="19">
        <v>179434</v>
      </c>
      <c r="BN33" s="18">
        <v>10276617</v>
      </c>
      <c r="BO33" s="18">
        <v>1407566</v>
      </c>
      <c r="BP33" s="18">
        <v>1091449</v>
      </c>
      <c r="BQ33" s="18">
        <v>5533377</v>
      </c>
      <c r="BR33" s="18">
        <v>2244225</v>
      </c>
      <c r="BS33" s="19">
        <v>1156613</v>
      </c>
      <c r="BT33" s="19">
        <v>1087612</v>
      </c>
      <c r="BU33" s="18">
        <v>4852366</v>
      </c>
      <c r="BV33" s="18">
        <v>718939</v>
      </c>
      <c r="BW33" s="18">
        <v>555057</v>
      </c>
      <c r="BX33" s="18">
        <v>2641298</v>
      </c>
      <c r="BY33" s="18">
        <v>937072</v>
      </c>
      <c r="BZ33" s="19">
        <v>521024</v>
      </c>
      <c r="CA33" s="19">
        <v>416048</v>
      </c>
      <c r="CB33" s="18">
        <v>5424251</v>
      </c>
      <c r="CC33" s="18">
        <v>688627</v>
      </c>
      <c r="CD33" s="18">
        <v>536392</v>
      </c>
      <c r="CE33" s="18">
        <v>2892079</v>
      </c>
      <c r="CF33" s="18">
        <v>1307153</v>
      </c>
      <c r="CG33" s="19">
        <v>635589</v>
      </c>
      <c r="CH33" s="19">
        <v>671564</v>
      </c>
    </row>
    <row r="34" ht="15" customHeight="1" spans="2:86">
      <c r="B34" s="16">
        <v>2019</v>
      </c>
      <c r="C34" s="17">
        <v>509515</v>
      </c>
      <c r="D34" s="18">
        <v>84807</v>
      </c>
      <c r="E34" s="18">
        <v>43023</v>
      </c>
      <c r="F34" s="18">
        <v>237635</v>
      </c>
      <c r="G34" s="18">
        <v>144050</v>
      </c>
      <c r="H34" s="19">
        <v>66537</v>
      </c>
      <c r="I34" s="19">
        <v>77513</v>
      </c>
      <c r="J34" s="18">
        <v>233432</v>
      </c>
      <c r="K34" s="18">
        <v>43812</v>
      </c>
      <c r="L34" s="18">
        <v>22099</v>
      </c>
      <c r="M34" s="18">
        <v>112355</v>
      </c>
      <c r="N34" s="18">
        <v>55166</v>
      </c>
      <c r="O34" s="19">
        <v>28690</v>
      </c>
      <c r="P34" s="19">
        <v>26476</v>
      </c>
      <c r="Q34" s="18">
        <v>276083</v>
      </c>
      <c r="R34" s="18">
        <v>40995</v>
      </c>
      <c r="S34" s="18">
        <v>20924</v>
      </c>
      <c r="T34" s="18">
        <v>125280</v>
      </c>
      <c r="U34" s="18">
        <v>88884</v>
      </c>
      <c r="V34" s="19">
        <v>37847</v>
      </c>
      <c r="W34" s="19">
        <v>51037</v>
      </c>
      <c r="X34" s="18">
        <v>2078273</v>
      </c>
      <c r="Y34" s="18">
        <v>334487</v>
      </c>
      <c r="Z34" s="18">
        <v>208482</v>
      </c>
      <c r="AA34" s="18">
        <v>1070667</v>
      </c>
      <c r="AB34" s="18">
        <v>464637</v>
      </c>
      <c r="AC34" s="19">
        <v>240655</v>
      </c>
      <c r="AD34" s="19">
        <v>223982</v>
      </c>
      <c r="AE34" s="18">
        <v>967677</v>
      </c>
      <c r="AF34" s="18">
        <v>170834</v>
      </c>
      <c r="AG34" s="18">
        <v>104904</v>
      </c>
      <c r="AH34" s="18">
        <v>501831</v>
      </c>
      <c r="AI34" s="18">
        <v>190108</v>
      </c>
      <c r="AJ34" s="19">
        <v>105126</v>
      </c>
      <c r="AK34" s="19">
        <v>84982</v>
      </c>
      <c r="AL34" s="18">
        <v>1110596</v>
      </c>
      <c r="AM34" s="18">
        <v>163653</v>
      </c>
      <c r="AN34" s="18">
        <v>103578</v>
      </c>
      <c r="AO34" s="18">
        <v>568836</v>
      </c>
      <c r="AP34" s="18">
        <v>274529</v>
      </c>
      <c r="AQ34" s="19">
        <v>135529</v>
      </c>
      <c r="AR34" s="19">
        <v>139000</v>
      </c>
      <c r="AS34" s="18">
        <v>2863272</v>
      </c>
      <c r="AT34" s="18">
        <v>454715</v>
      </c>
      <c r="AU34" s="18">
        <v>292615</v>
      </c>
      <c r="AV34" s="18">
        <v>1483818</v>
      </c>
      <c r="AW34" s="18">
        <v>632124</v>
      </c>
      <c r="AX34" s="19">
        <v>332012</v>
      </c>
      <c r="AY34" s="19">
        <v>300112</v>
      </c>
      <c r="AZ34" s="18">
        <v>1337420</v>
      </c>
      <c r="BA34" s="18">
        <v>232209</v>
      </c>
      <c r="BB34" s="18">
        <v>147227</v>
      </c>
      <c r="BC34" s="18">
        <v>695914</v>
      </c>
      <c r="BD34" s="18">
        <v>262070</v>
      </c>
      <c r="BE34" s="19">
        <v>146236</v>
      </c>
      <c r="BF34" s="19">
        <v>115834</v>
      </c>
      <c r="BG34" s="18">
        <v>1525852</v>
      </c>
      <c r="BH34" s="18">
        <v>222506</v>
      </c>
      <c r="BI34" s="18">
        <v>145388</v>
      </c>
      <c r="BJ34" s="18">
        <v>787904</v>
      </c>
      <c r="BK34" s="18">
        <v>370054</v>
      </c>
      <c r="BL34" s="19">
        <v>185776</v>
      </c>
      <c r="BM34" s="19">
        <v>184278</v>
      </c>
      <c r="BN34" s="18">
        <v>10295909</v>
      </c>
      <c r="BO34" s="18">
        <v>1396985</v>
      </c>
      <c r="BP34" s="18">
        <v>1095766</v>
      </c>
      <c r="BQ34" s="18">
        <v>5522734</v>
      </c>
      <c r="BR34" s="18">
        <v>2280424</v>
      </c>
      <c r="BS34" s="19">
        <v>1172503</v>
      </c>
      <c r="BT34" s="19">
        <v>1107921</v>
      </c>
      <c r="BU34" s="18">
        <v>4859977</v>
      </c>
      <c r="BV34" s="18">
        <v>713477</v>
      </c>
      <c r="BW34" s="18">
        <v>557411</v>
      </c>
      <c r="BX34" s="18">
        <v>2635746</v>
      </c>
      <c r="BY34" s="18">
        <v>953343</v>
      </c>
      <c r="BZ34" s="19">
        <v>528853</v>
      </c>
      <c r="CA34" s="19">
        <v>424490</v>
      </c>
      <c r="CB34" s="18">
        <v>5435932</v>
      </c>
      <c r="CC34" s="18">
        <v>683508</v>
      </c>
      <c r="CD34" s="18">
        <v>538355</v>
      </c>
      <c r="CE34" s="18">
        <v>2886988</v>
      </c>
      <c r="CF34" s="18">
        <v>1327081</v>
      </c>
      <c r="CG34" s="19">
        <v>643650</v>
      </c>
      <c r="CH34" s="19">
        <v>683431</v>
      </c>
    </row>
    <row r="35" ht="15" customHeight="1" spans="2:17">
      <c r="B35" s="4" t="s">
        <v>54</v>
      </c>
      <c r="C35" s="4"/>
      <c r="D35" s="4"/>
      <c r="E35" s="4"/>
      <c r="F35" s="4"/>
      <c r="G35" s="4"/>
      <c r="H35" s="4"/>
      <c r="I35" s="4"/>
      <c r="J35" s="4"/>
      <c r="K35" s="4"/>
      <c r="L35" s="4"/>
      <c r="M35" s="4"/>
      <c r="N35" s="4"/>
      <c r="O35" s="4"/>
      <c r="P35" s="25"/>
      <c r="Q35" s="25"/>
    </row>
    <row r="36" ht="15" customHeight="1" spans="2:17">
      <c r="B36" s="20"/>
      <c r="C36" s="20"/>
      <c r="D36" s="20"/>
      <c r="E36" s="20"/>
      <c r="F36" s="20"/>
      <c r="G36" s="20"/>
      <c r="H36" s="20"/>
      <c r="I36" s="20"/>
      <c r="J36" s="20"/>
      <c r="K36" s="20"/>
      <c r="L36" s="20"/>
      <c r="M36" s="20"/>
      <c r="N36" s="20"/>
      <c r="O36" s="20"/>
      <c r="P36" s="25"/>
      <c r="Q36" s="25"/>
    </row>
    <row r="37" ht="15" customHeight="1" spans="2:86">
      <c r="B37" s="8" t="s">
        <v>54</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35"/>
      <c r="BX37" s="35"/>
      <c r="BY37" s="35"/>
      <c r="BZ37" s="35"/>
      <c r="CA37" s="35"/>
      <c r="CB37" s="35"/>
      <c r="CC37" s="35"/>
      <c r="CD37" s="35"/>
      <c r="CE37" s="35"/>
      <c r="CF37" s="35"/>
      <c r="CG37" s="35"/>
      <c r="CH37" s="35"/>
    </row>
    <row r="38" ht="15" customHeight="1" spans="2:86">
      <c r="B38" s="9" t="s">
        <v>14</v>
      </c>
      <c r="C38" s="10" t="s">
        <v>15</v>
      </c>
      <c r="D38" s="11"/>
      <c r="E38" s="11"/>
      <c r="F38" s="11"/>
      <c r="G38" s="11"/>
      <c r="H38" s="11"/>
      <c r="I38" s="11"/>
      <c r="J38" s="11"/>
      <c r="K38" s="11"/>
      <c r="L38" s="11"/>
      <c r="M38" s="11"/>
      <c r="N38" s="11"/>
      <c r="O38" s="11"/>
      <c r="P38" s="11"/>
      <c r="Q38" s="11"/>
      <c r="R38" s="11"/>
      <c r="S38" s="11"/>
      <c r="T38" s="11"/>
      <c r="U38" s="11"/>
      <c r="V38" s="11"/>
      <c r="W38" s="28"/>
      <c r="X38" s="29" t="s">
        <v>16</v>
      </c>
      <c r="Y38" s="31"/>
      <c r="Z38" s="31"/>
      <c r="AA38" s="31"/>
      <c r="AB38" s="31"/>
      <c r="AC38" s="31"/>
      <c r="AD38" s="31"/>
      <c r="AE38" s="31"/>
      <c r="AF38" s="31"/>
      <c r="AG38" s="31"/>
      <c r="AH38" s="31"/>
      <c r="AI38" s="31"/>
      <c r="AJ38" s="31"/>
      <c r="AK38" s="31"/>
      <c r="AL38" s="31"/>
      <c r="AM38" s="31"/>
      <c r="AN38" s="31"/>
      <c r="AO38" s="31"/>
      <c r="AP38" s="31"/>
      <c r="AQ38" s="31"/>
      <c r="AR38" s="31"/>
      <c r="AS38" s="32" t="s">
        <v>47</v>
      </c>
      <c r="AT38" s="32"/>
      <c r="AU38" s="32"/>
      <c r="AV38" s="32"/>
      <c r="AW38" s="32"/>
      <c r="AX38" s="32"/>
      <c r="AY38" s="32"/>
      <c r="AZ38" s="32"/>
      <c r="BA38" s="32"/>
      <c r="BB38" s="32"/>
      <c r="BC38" s="32"/>
      <c r="BD38" s="32"/>
      <c r="BE38" s="29" t="s">
        <v>18</v>
      </c>
      <c r="BF38" s="31"/>
      <c r="BG38" s="31"/>
      <c r="BH38" s="31"/>
      <c r="BI38" s="31"/>
      <c r="BJ38" s="31"/>
      <c r="BK38" s="31"/>
      <c r="BL38" s="31"/>
      <c r="BM38" s="31"/>
      <c r="BN38" s="31"/>
      <c r="BO38" s="31"/>
      <c r="BP38" s="31"/>
      <c r="BQ38" s="31"/>
      <c r="BR38" s="31"/>
      <c r="BS38" s="31"/>
      <c r="BT38" s="31"/>
      <c r="BU38" s="31"/>
      <c r="BV38" s="31"/>
      <c r="BW38" s="36"/>
      <c r="BX38" s="36"/>
      <c r="BY38" s="36"/>
      <c r="BZ38" s="36"/>
      <c r="CA38" s="36"/>
      <c r="CB38" s="36"/>
      <c r="CC38" s="36"/>
      <c r="CD38" s="36"/>
      <c r="CE38" s="36"/>
      <c r="CF38" s="36"/>
      <c r="CG38" s="36"/>
      <c r="CH38" s="41"/>
    </row>
    <row r="39" ht="15" customHeight="1" spans="2:86">
      <c r="B39" s="12"/>
      <c r="C39" s="21" t="s">
        <v>20</v>
      </c>
      <c r="D39" s="21"/>
      <c r="E39" s="21"/>
      <c r="F39" s="21"/>
      <c r="G39" s="21"/>
      <c r="H39" s="22"/>
      <c r="I39" s="27" t="s">
        <v>21</v>
      </c>
      <c r="J39" s="21"/>
      <c r="K39" s="21"/>
      <c r="L39" s="21"/>
      <c r="M39" s="21"/>
      <c r="N39" s="21"/>
      <c r="O39" s="27" t="s">
        <v>22</v>
      </c>
      <c r="P39" s="21"/>
      <c r="Q39" s="21"/>
      <c r="R39" s="21"/>
      <c r="S39" s="21"/>
      <c r="T39" s="21"/>
      <c r="U39" s="30" t="s">
        <v>20</v>
      </c>
      <c r="V39" s="13"/>
      <c r="W39" s="13"/>
      <c r="X39" s="13"/>
      <c r="Y39" s="13"/>
      <c r="Z39" s="13"/>
      <c r="AA39" s="27" t="s">
        <v>21</v>
      </c>
      <c r="AB39" s="21"/>
      <c r="AC39" s="21"/>
      <c r="AD39" s="21"/>
      <c r="AE39" s="21"/>
      <c r="AF39" s="21"/>
      <c r="AG39" s="30" t="s">
        <v>22</v>
      </c>
      <c r="AH39" s="13"/>
      <c r="AI39" s="13"/>
      <c r="AJ39" s="13"/>
      <c r="AK39" s="13"/>
      <c r="AL39" s="13"/>
      <c r="AM39" s="30" t="s">
        <v>20</v>
      </c>
      <c r="AN39" s="13"/>
      <c r="AO39" s="13"/>
      <c r="AP39" s="13"/>
      <c r="AQ39" s="13"/>
      <c r="AR39" s="13"/>
      <c r="AS39" s="33" t="s">
        <v>21</v>
      </c>
      <c r="AT39" s="34"/>
      <c r="AU39" s="34"/>
      <c r="AV39" s="34"/>
      <c r="AW39" s="34"/>
      <c r="AX39" s="34"/>
      <c r="AY39" s="30" t="s">
        <v>22</v>
      </c>
      <c r="AZ39" s="13"/>
      <c r="BA39" s="13"/>
      <c r="BB39" s="13"/>
      <c r="BC39" s="13"/>
      <c r="BD39" s="13"/>
      <c r="BE39" s="30" t="s">
        <v>20</v>
      </c>
      <c r="BF39" s="13"/>
      <c r="BG39" s="13"/>
      <c r="BH39" s="13"/>
      <c r="BI39" s="13"/>
      <c r="BJ39" s="26"/>
      <c r="BK39" s="30" t="s">
        <v>21</v>
      </c>
      <c r="BL39" s="13"/>
      <c r="BM39" s="13"/>
      <c r="BN39" s="13"/>
      <c r="BO39" s="13"/>
      <c r="BP39" s="13"/>
      <c r="BQ39" s="30" t="s">
        <v>22</v>
      </c>
      <c r="BR39" s="13"/>
      <c r="BS39" s="13"/>
      <c r="BT39" s="13"/>
      <c r="BU39" s="13"/>
      <c r="BV39" s="13"/>
      <c r="BW39" s="37"/>
      <c r="BX39" s="37"/>
      <c r="BY39" s="37"/>
      <c r="BZ39" s="38"/>
      <c r="CA39" s="39"/>
      <c r="CB39" s="39"/>
      <c r="CC39" s="39"/>
      <c r="CD39" s="39"/>
      <c r="CE39" s="39"/>
      <c r="CF39" s="38"/>
      <c r="CG39" s="38"/>
      <c r="CH39" s="42"/>
    </row>
    <row r="40" ht="15" customHeight="1" spans="2:74">
      <c r="B40" s="9"/>
      <c r="C40" s="14" t="s">
        <v>48</v>
      </c>
      <c r="D40" s="14" t="s">
        <v>49</v>
      </c>
      <c r="E40" s="14" t="s">
        <v>50</v>
      </c>
      <c r="F40" s="14" t="s">
        <v>51</v>
      </c>
      <c r="G40" s="15" t="s">
        <v>52</v>
      </c>
      <c r="H40" s="15" t="s">
        <v>53</v>
      </c>
      <c r="I40" s="14" t="s">
        <v>48</v>
      </c>
      <c r="J40" s="14" t="s">
        <v>49</v>
      </c>
      <c r="K40" s="14" t="s">
        <v>50</v>
      </c>
      <c r="L40" s="14" t="s">
        <v>51</v>
      </c>
      <c r="M40" s="15" t="s">
        <v>52</v>
      </c>
      <c r="N40" s="15" t="s">
        <v>53</v>
      </c>
      <c r="O40" s="14" t="s">
        <v>48</v>
      </c>
      <c r="P40" s="14" t="s">
        <v>49</v>
      </c>
      <c r="Q40" s="14" t="s">
        <v>50</v>
      </c>
      <c r="R40" s="14" t="s">
        <v>51</v>
      </c>
      <c r="S40" s="15" t="s">
        <v>52</v>
      </c>
      <c r="T40" s="15" t="s">
        <v>53</v>
      </c>
      <c r="U40" s="14" t="s">
        <v>48</v>
      </c>
      <c r="V40" s="14" t="s">
        <v>49</v>
      </c>
      <c r="W40" s="14" t="s">
        <v>50</v>
      </c>
      <c r="X40" s="14" t="s">
        <v>51</v>
      </c>
      <c r="Y40" s="15" t="s">
        <v>52</v>
      </c>
      <c r="Z40" s="15" t="s">
        <v>53</v>
      </c>
      <c r="AA40" s="14" t="s">
        <v>48</v>
      </c>
      <c r="AB40" s="14" t="s">
        <v>49</v>
      </c>
      <c r="AC40" s="14" t="s">
        <v>50</v>
      </c>
      <c r="AD40" s="14" t="s">
        <v>51</v>
      </c>
      <c r="AE40" s="15" t="s">
        <v>52</v>
      </c>
      <c r="AF40" s="15" t="s">
        <v>53</v>
      </c>
      <c r="AG40" s="14" t="s">
        <v>48</v>
      </c>
      <c r="AH40" s="14" t="s">
        <v>49</v>
      </c>
      <c r="AI40" s="14" t="s">
        <v>50</v>
      </c>
      <c r="AJ40" s="14" t="s">
        <v>51</v>
      </c>
      <c r="AK40" s="15" t="s">
        <v>52</v>
      </c>
      <c r="AL40" s="15" t="s">
        <v>53</v>
      </c>
      <c r="AM40" s="14" t="s">
        <v>48</v>
      </c>
      <c r="AN40" s="14" t="s">
        <v>49</v>
      </c>
      <c r="AO40" s="14" t="s">
        <v>50</v>
      </c>
      <c r="AP40" s="14" t="s">
        <v>51</v>
      </c>
      <c r="AQ40" s="15" t="s">
        <v>52</v>
      </c>
      <c r="AR40" s="15" t="s">
        <v>53</v>
      </c>
      <c r="AS40" s="14" t="s">
        <v>48</v>
      </c>
      <c r="AT40" s="14" t="s">
        <v>49</v>
      </c>
      <c r="AU40" s="14" t="s">
        <v>50</v>
      </c>
      <c r="AV40" s="14" t="s">
        <v>51</v>
      </c>
      <c r="AW40" s="15" t="s">
        <v>52</v>
      </c>
      <c r="AX40" s="15" t="s">
        <v>53</v>
      </c>
      <c r="AY40" s="14" t="s">
        <v>48</v>
      </c>
      <c r="AZ40" s="14" t="s">
        <v>49</v>
      </c>
      <c r="BA40" s="14" t="s">
        <v>50</v>
      </c>
      <c r="BB40" s="14" t="s">
        <v>51</v>
      </c>
      <c r="BC40" s="15" t="s">
        <v>52</v>
      </c>
      <c r="BD40" s="15" t="s">
        <v>53</v>
      </c>
      <c r="BE40" s="14" t="s">
        <v>48</v>
      </c>
      <c r="BF40" s="14" t="s">
        <v>49</v>
      </c>
      <c r="BG40" s="14" t="s">
        <v>50</v>
      </c>
      <c r="BH40" s="14" t="s">
        <v>51</v>
      </c>
      <c r="BI40" s="15" t="s">
        <v>52</v>
      </c>
      <c r="BJ40" s="15" t="s">
        <v>53</v>
      </c>
      <c r="BK40" s="14" t="s">
        <v>48</v>
      </c>
      <c r="BL40" s="14" t="s">
        <v>49</v>
      </c>
      <c r="BM40" s="14" t="s">
        <v>50</v>
      </c>
      <c r="BN40" s="14" t="s">
        <v>51</v>
      </c>
      <c r="BO40" s="15" t="s">
        <v>52</v>
      </c>
      <c r="BP40" s="15" t="s">
        <v>53</v>
      </c>
      <c r="BQ40" s="14" t="s">
        <v>48</v>
      </c>
      <c r="BR40" s="14" t="s">
        <v>49</v>
      </c>
      <c r="BS40" s="14" t="s">
        <v>50</v>
      </c>
      <c r="BT40" s="14" t="s">
        <v>51</v>
      </c>
      <c r="BU40" s="15" t="s">
        <v>52</v>
      </c>
      <c r="BV40" s="15" t="s">
        <v>53</v>
      </c>
    </row>
    <row r="41" ht="15" customHeight="1" spans="2:74">
      <c r="B41" s="16">
        <v>2000</v>
      </c>
      <c r="C41" s="23">
        <f>D15/C15</f>
        <v>0.117721283109277</v>
      </c>
      <c r="D41" s="23">
        <f>E15/C15</f>
        <v>0.128236390256888</v>
      </c>
      <c r="E41" s="23">
        <f>F15/C15</f>
        <v>0.518651226762501</v>
      </c>
      <c r="F41" s="23">
        <f>G15/C15</f>
        <v>0.235391099871334</v>
      </c>
      <c r="G41" s="24">
        <f>H15/C15</f>
        <v>0.133196681307955</v>
      </c>
      <c r="H41" s="24">
        <f>I15/C15</f>
        <v>0.102194418563379</v>
      </c>
      <c r="I41" s="23">
        <f t="shared" ref="I41:I59" si="0">K15/J15</f>
        <v>0.132178435251729</v>
      </c>
      <c r="J41" s="23">
        <f t="shared" ref="J41:J59" si="1">L15/J15</f>
        <v>0.141351285170689</v>
      </c>
      <c r="K41" s="23">
        <f t="shared" ref="K41:K59" si="2">M15/J15</f>
        <v>0.536464021828273</v>
      </c>
      <c r="L41" s="23">
        <f t="shared" ref="L41:L59" si="3">N15/J15</f>
        <v>0.190006257749309</v>
      </c>
      <c r="M41" s="24">
        <f t="shared" ref="M41:M59" si="4">O15/J15</f>
        <v>0.1172375729261</v>
      </c>
      <c r="N41" s="24">
        <f t="shared" ref="N41:N59" si="5">P15/J15</f>
        <v>0.0727686848232089</v>
      </c>
      <c r="O41" s="23">
        <f t="shared" ref="O41:O59" si="6">R15/Q15</f>
        <v>0.105573590599424</v>
      </c>
      <c r="P41" s="23">
        <f t="shared" ref="P41:P59" si="7">S15/Q15</f>
        <v>0.117216535921671</v>
      </c>
      <c r="Q41" s="23">
        <f t="shared" ref="Q41:Q59" si="8">T15/Q15</f>
        <v>0.503683938940672</v>
      </c>
      <c r="R41" s="23">
        <f t="shared" ref="R41:R59" si="9">U15/Q15</f>
        <v>0.273525934538234</v>
      </c>
      <c r="S41" s="24">
        <f t="shared" ref="S41:S59" si="10">V15/Q15</f>
        <v>0.146606399864138</v>
      </c>
      <c r="T41" s="24">
        <f t="shared" ref="T41:T59" si="11">W15/Q15</f>
        <v>0.126919534674096</v>
      </c>
      <c r="U41" s="23">
        <f t="shared" ref="U41:U59" si="12">Y15/X15</f>
        <v>0.149155387639024</v>
      </c>
      <c r="V41" s="23">
        <f t="shared" ref="V41:V59" si="13">Z15/X15</f>
        <v>0.137893717634879</v>
      </c>
      <c r="W41" s="23">
        <f t="shared" ref="W41:W59" si="14">AA15/X15</f>
        <v>0.555467965361716</v>
      </c>
      <c r="X41" s="23">
        <f t="shared" ref="X41:X59" si="15">AB15/X15</f>
        <v>0.15748292936438</v>
      </c>
      <c r="Y41" s="24">
        <f t="shared" ref="Y41:Y59" si="16">AC15/X15</f>
        <v>0.0940189359802185</v>
      </c>
      <c r="Z41" s="24">
        <f t="shared" ref="Z41:Z59" si="17">AD15/X15</f>
        <v>0.063463993384162</v>
      </c>
      <c r="AA41" s="23">
        <f t="shared" ref="AA41:AA59" si="18">AF15/AE15</f>
        <v>0.160688936027833</v>
      </c>
      <c r="AB41" s="23">
        <f t="shared" ref="AB41:AB59" si="19">AG15/AE15</f>
        <v>0.146267884194124</v>
      </c>
      <c r="AC41" s="23">
        <f t="shared" ref="AC41:AC59" si="20">AH15/AE15</f>
        <v>0.562724212272512</v>
      </c>
      <c r="AD41" s="23">
        <f t="shared" ref="AD41:AD59" si="21">AI15/AE15</f>
        <v>0.130318967505531</v>
      </c>
      <c r="AE41" s="24">
        <f t="shared" ref="AE41:AE59" si="22">AJ15/AE15</f>
        <v>0.0845068439899471</v>
      </c>
      <c r="AF41" s="24">
        <f t="shared" ref="AF41:AF59" si="23">AK15/AE15</f>
        <v>0.0458121235155835</v>
      </c>
      <c r="AG41" s="23">
        <f t="shared" ref="AG41:AG59" si="24">AM15/AL15</f>
        <v>0.138672561233056</v>
      </c>
      <c r="AH41" s="23">
        <f t="shared" ref="AH41:AH59" si="25">AN15/AL15</f>
        <v>0.13028244906636</v>
      </c>
      <c r="AI41" s="23">
        <f t="shared" ref="AI41:AI59" si="26">AO15/AL15</f>
        <v>0.548872772437522</v>
      </c>
      <c r="AJ41" s="23">
        <f t="shared" ref="AJ41:AJ59" si="27">AP15/AL15</f>
        <v>0.182172217263062</v>
      </c>
      <c r="AK41" s="24">
        <f t="shared" ref="AK41:AK59" si="28">AQ15/AL15</f>
        <v>0.102664463421571</v>
      </c>
      <c r="AL41" s="24">
        <f t="shared" ref="AL41:AL59" si="29">AR15/AL15</f>
        <v>0.0795077538414904</v>
      </c>
      <c r="AM41" s="23">
        <f t="shared" ref="AM41:AM59" si="30">AT15/AS15</f>
        <v>0.150875900214539</v>
      </c>
      <c r="AN41" s="23">
        <f t="shared" ref="AN41:AN59" si="31">AU15/AS15</f>
        <v>0.138847521749017</v>
      </c>
      <c r="AO41" s="23">
        <f t="shared" ref="AO41:AO59" si="32">AV15/AS15</f>
        <v>0.556492386665455</v>
      </c>
      <c r="AP41" s="23">
        <f t="shared" ref="AP41:AP59" si="33">AW15/AS15</f>
        <v>0.153784191370989</v>
      </c>
      <c r="AQ41" s="24">
        <f t="shared" ref="AQ41:AQ59" si="34">AX15/AS15</f>
        <v>0.0924453441509294</v>
      </c>
      <c r="AR41" s="24">
        <f t="shared" ref="AR41:AR59" si="35">AY15/AS15</f>
        <v>0.0613388472200591</v>
      </c>
      <c r="AS41" s="23">
        <f t="shared" ref="AS41:AS59" si="36">BA15/AZ15</f>
        <v>0.161694980354624</v>
      </c>
      <c r="AT41" s="23">
        <f t="shared" ref="AT41:AT59" si="37">BB15/AZ15</f>
        <v>0.146597320169252</v>
      </c>
      <c r="AU41" s="23">
        <f t="shared" ref="AU41:AU59" si="38">BC15/AZ15</f>
        <v>0.562491342182148</v>
      </c>
      <c r="AV41" s="23">
        <f t="shared" ref="AV41:AV59" si="39">BD15/AZ15</f>
        <v>0.129216357293975</v>
      </c>
      <c r="AW41" s="24">
        <f t="shared" ref="AW41:AW59" si="40">BE15/AZ15</f>
        <v>0.083996574652428</v>
      </c>
      <c r="AX41" s="24">
        <f t="shared" ref="AX41:AX59" si="41">BF15/AZ15</f>
        <v>0.0452197826415475</v>
      </c>
      <c r="AY41" s="23">
        <f t="shared" ref="AY41:AY59" si="42">BH15/BG15</f>
        <v>0.14092373231702</v>
      </c>
      <c r="AZ41" s="23">
        <f t="shared" ref="AZ41:AZ59" si="43">BI15/BG15</f>
        <v>0.1317186998851</v>
      </c>
      <c r="BA41" s="23">
        <f t="shared" ref="BA41:BA59" si="44">BJ15/BG15</f>
        <v>0.550974116004839</v>
      </c>
      <c r="BB41" s="23">
        <f t="shared" ref="BB41:BB59" si="45">BK15/BG15</f>
        <v>0.176383451793041</v>
      </c>
      <c r="BC41" s="24">
        <f t="shared" ref="BC41:BC59" si="46">BL15/BG15</f>
        <v>0.100217129874653</v>
      </c>
      <c r="BD41" s="24">
        <f t="shared" ref="BD41:BD59" si="47">BM15/BG15</f>
        <v>0.0761663219183884</v>
      </c>
      <c r="BE41" s="23">
        <f t="shared" ref="BE41:BE59" si="48">BO15/BN15</f>
        <v>0.162513476724977</v>
      </c>
      <c r="BF41" s="23">
        <f t="shared" ref="BF41:BF59" si="49">BP15/BN15</f>
        <v>0.143215600302552</v>
      </c>
      <c r="BG41" s="23">
        <f t="shared" ref="BG41:BG59" si="50">BQ15/BN15</f>
        <v>0.530863031172689</v>
      </c>
      <c r="BH41" s="23">
        <f t="shared" ref="BH41:BH59" si="51">BR15/BN15</f>
        <v>0.163407891799782</v>
      </c>
      <c r="BI41" s="24">
        <f t="shared" ref="BI41:BI59" si="52">BS15/BN15</f>
        <v>0.095277178650893</v>
      </c>
      <c r="BJ41" s="24">
        <f t="shared" ref="BJ41:BJ59" si="53">BT15/BN15</f>
        <v>0.0681307131488889</v>
      </c>
      <c r="BK41" s="23">
        <f t="shared" ref="BK41:BK59" si="54">BV15/BU15</f>
        <v>0.173025823139391</v>
      </c>
      <c r="BL41" s="23">
        <f t="shared" ref="BL41:BL59" si="55">BW15/BU15</f>
        <v>0.150598480925739</v>
      </c>
      <c r="BM41" s="23">
        <f t="shared" ref="BM41:BM59" si="56">BX15/BU15</f>
        <v>0.535372402615243</v>
      </c>
      <c r="BN41" s="23">
        <f t="shared" ref="BN41:BN59" si="57">BY15/BU15</f>
        <v>0.141003293319627</v>
      </c>
      <c r="BO41" s="24">
        <f t="shared" ref="BO41:BO59" si="58">BZ15/BU15</f>
        <v>0.0876307390937615</v>
      </c>
      <c r="BP41" s="24">
        <f t="shared" ref="BP41:BP59" si="59">CA15/BU15</f>
        <v>0.0533725542258653</v>
      </c>
      <c r="BQ41" s="23">
        <f t="shared" ref="BQ41:BQ59" si="60">CC15/CB15</f>
        <v>0.152705042141969</v>
      </c>
      <c r="BR41" s="23">
        <f t="shared" ref="BR41:BR59" si="61">CD15/CB15</f>
        <v>0.136327080958536</v>
      </c>
      <c r="BS41" s="23">
        <f t="shared" ref="BS41:BS59" si="62">CE15/CB15</f>
        <v>0.526655609436268</v>
      </c>
      <c r="BT41" s="23">
        <f t="shared" ref="BT41:BT59" si="63">CF15/CB15</f>
        <v>0.184312267463226</v>
      </c>
      <c r="BU41" s="24">
        <f t="shared" ref="BU41:BU59" si="64">CG15/CB15</f>
        <v>0.102411608894384</v>
      </c>
      <c r="BV41" s="24">
        <f t="shared" ref="BV41:BV59" si="65">CH15/CB15</f>
        <v>0.0819006585688421</v>
      </c>
    </row>
    <row r="42" ht="15" customHeight="1" spans="2:74">
      <c r="B42" s="16">
        <v>2001</v>
      </c>
      <c r="C42" s="23">
        <f t="shared" ref="C42:C59" si="66">D16/C16</f>
        <v>0.12045479970665</v>
      </c>
      <c r="D42" s="23">
        <f t="shared" ref="D42:D59" si="67">E16/C16</f>
        <v>0.122195014108167</v>
      </c>
      <c r="E42" s="23">
        <f t="shared" ref="E42:E59" si="68">F16/C16</f>
        <v>0.519434465834087</v>
      </c>
      <c r="F42" s="23">
        <f t="shared" ref="F42:F59" si="69">G16/C16</f>
        <v>0.237915720351097</v>
      </c>
      <c r="G42" s="24">
        <f t="shared" ref="G42:G59" si="70">H16/C16</f>
        <v>0.132007692457946</v>
      </c>
      <c r="H42" s="24">
        <f t="shared" ref="H42:H59" si="71">I16/C16</f>
        <v>0.105908027893151</v>
      </c>
      <c r="I42" s="23">
        <f t="shared" si="0"/>
        <v>0.135381353464043</v>
      </c>
      <c r="J42" s="23">
        <f t="shared" si="1"/>
        <v>0.134628005141408</v>
      </c>
      <c r="K42" s="23">
        <f t="shared" si="2"/>
        <v>0.537366465126574</v>
      </c>
      <c r="L42" s="23">
        <f t="shared" si="3"/>
        <v>0.192624176267975</v>
      </c>
      <c r="M42" s="24">
        <f t="shared" si="4"/>
        <v>0.116679675516568</v>
      </c>
      <c r="N42" s="24">
        <f t="shared" si="5"/>
        <v>0.0759445007514067</v>
      </c>
      <c r="O42" s="23">
        <f t="shared" si="6"/>
        <v>0.107878101769448</v>
      </c>
      <c r="P42" s="23">
        <f t="shared" si="7"/>
        <v>0.111719322584023</v>
      </c>
      <c r="Q42" s="23">
        <f t="shared" si="8"/>
        <v>0.504325463302272</v>
      </c>
      <c r="R42" s="23">
        <f t="shared" si="9"/>
        <v>0.276077112344257</v>
      </c>
      <c r="S42" s="24">
        <f t="shared" si="10"/>
        <v>0.144922652078316</v>
      </c>
      <c r="T42" s="24">
        <f t="shared" si="11"/>
        <v>0.131154460265941</v>
      </c>
      <c r="U42" s="23">
        <f t="shared" si="12"/>
        <v>0.151137120140359</v>
      </c>
      <c r="V42" s="23">
        <f t="shared" si="13"/>
        <v>0.131201689701313</v>
      </c>
      <c r="W42" s="23">
        <f t="shared" si="14"/>
        <v>0.557768502949773</v>
      </c>
      <c r="X42" s="23">
        <f t="shared" si="15"/>
        <v>0.159892687208554</v>
      </c>
      <c r="Y42" s="24">
        <f t="shared" si="16"/>
        <v>0.094551132215347</v>
      </c>
      <c r="Z42" s="24">
        <f t="shared" si="17"/>
        <v>0.0653415549932074</v>
      </c>
      <c r="AA42" s="23">
        <f t="shared" si="18"/>
        <v>0.163022402113484</v>
      </c>
      <c r="AB42" s="23">
        <f t="shared" si="19"/>
        <v>0.139064362751778</v>
      </c>
      <c r="AC42" s="23">
        <f t="shared" si="20"/>
        <v>0.564844015748116</v>
      </c>
      <c r="AD42" s="23">
        <f t="shared" si="21"/>
        <v>0.133069219386622</v>
      </c>
      <c r="AE42" s="24">
        <f t="shared" si="22"/>
        <v>0.0856349411591755</v>
      </c>
      <c r="AF42" s="24">
        <f t="shared" si="23"/>
        <v>0.0474342782274463</v>
      </c>
      <c r="AG42" s="23">
        <f t="shared" si="24"/>
        <v>0.140334793650546</v>
      </c>
      <c r="AH42" s="23">
        <f t="shared" si="25"/>
        <v>0.124055442639962</v>
      </c>
      <c r="AI42" s="23">
        <f t="shared" si="26"/>
        <v>0.551337692178655</v>
      </c>
      <c r="AJ42" s="23">
        <f t="shared" si="27"/>
        <v>0.184272071530836</v>
      </c>
      <c r="AK42" s="24">
        <f t="shared" si="28"/>
        <v>0.102654903505932</v>
      </c>
      <c r="AL42" s="24">
        <f t="shared" si="29"/>
        <v>0.0816171680249047</v>
      </c>
      <c r="AM42" s="23">
        <f t="shared" si="30"/>
        <v>0.152590347165317</v>
      </c>
      <c r="AN42" s="23">
        <f t="shared" si="31"/>
        <v>0.132073267019948</v>
      </c>
      <c r="AO42" s="23">
        <f t="shared" si="32"/>
        <v>0.559080821071455</v>
      </c>
      <c r="AP42" s="23">
        <f t="shared" si="33"/>
        <v>0.15625556474328</v>
      </c>
      <c r="AQ42" s="24">
        <f t="shared" si="34"/>
        <v>0.093121463996461</v>
      </c>
      <c r="AR42" s="24">
        <f t="shared" si="35"/>
        <v>0.0631341007468189</v>
      </c>
      <c r="AS42" s="23">
        <f t="shared" si="36"/>
        <v>0.163722449106837</v>
      </c>
      <c r="AT42" s="23">
        <f t="shared" si="37"/>
        <v>0.139289054462699</v>
      </c>
      <c r="AU42" s="23">
        <f t="shared" si="38"/>
        <v>0.565041150980453</v>
      </c>
      <c r="AV42" s="23">
        <f t="shared" si="39"/>
        <v>0.131947345450011</v>
      </c>
      <c r="AW42" s="24">
        <f t="shared" si="40"/>
        <v>0.0852059107771924</v>
      </c>
      <c r="AX42" s="24">
        <f t="shared" si="41"/>
        <v>0.0467414346728185</v>
      </c>
      <c r="AY42" s="23">
        <f t="shared" si="42"/>
        <v>0.142355878949424</v>
      </c>
      <c r="AZ42" s="23">
        <f t="shared" si="43"/>
        <v>0.125439322449243</v>
      </c>
      <c r="BA42" s="23">
        <f t="shared" si="44"/>
        <v>0.553601100590062</v>
      </c>
      <c r="BB42" s="23">
        <f t="shared" si="45"/>
        <v>0.178603698011271</v>
      </c>
      <c r="BC42" s="24">
        <f t="shared" si="46"/>
        <v>0.10039874893864</v>
      </c>
      <c r="BD42" s="24">
        <f t="shared" si="47"/>
        <v>0.0782049490726311</v>
      </c>
      <c r="BE42" s="23">
        <f t="shared" si="48"/>
        <v>0.161572436794284</v>
      </c>
      <c r="BF42" s="23">
        <f t="shared" si="49"/>
        <v>0.138031812268385</v>
      </c>
      <c r="BG42" s="23">
        <f t="shared" si="50"/>
        <v>0.534693793520506</v>
      </c>
      <c r="BH42" s="23">
        <f t="shared" si="51"/>
        <v>0.165701957416826</v>
      </c>
      <c r="BI42" s="24">
        <f t="shared" si="52"/>
        <v>0.0958283520139025</v>
      </c>
      <c r="BJ42" s="24">
        <f t="shared" si="53"/>
        <v>0.0698736054029234</v>
      </c>
      <c r="BK42" s="23">
        <f t="shared" si="54"/>
        <v>0.172159914762279</v>
      </c>
      <c r="BL42" s="23">
        <f t="shared" si="55"/>
        <v>0.14522727336118</v>
      </c>
      <c r="BM42" s="23">
        <f t="shared" si="56"/>
        <v>0.539636217584105</v>
      </c>
      <c r="BN42" s="23">
        <f t="shared" si="57"/>
        <v>0.142976594292436</v>
      </c>
      <c r="BO42" s="24">
        <f t="shared" si="58"/>
        <v>0.0882287313119126</v>
      </c>
      <c r="BP42" s="24">
        <f t="shared" si="59"/>
        <v>0.0547478629805231</v>
      </c>
      <c r="BQ42" s="23">
        <f t="shared" si="60"/>
        <v>0.151686000489275</v>
      </c>
      <c r="BR42" s="23">
        <f t="shared" si="61"/>
        <v>0.131312793065311</v>
      </c>
      <c r="BS42" s="23">
        <f t="shared" si="62"/>
        <v>0.530078628242729</v>
      </c>
      <c r="BT42" s="23">
        <f t="shared" si="63"/>
        <v>0.186922578202685</v>
      </c>
      <c r="BU42" s="24">
        <f t="shared" si="64"/>
        <v>0.102924769710314</v>
      </c>
      <c r="BV42" s="24">
        <f t="shared" si="65"/>
        <v>0.0839978084923711</v>
      </c>
    </row>
    <row r="43" ht="15" customHeight="1" spans="2:74">
      <c r="B43" s="16">
        <v>2002</v>
      </c>
      <c r="C43" s="23">
        <f t="shared" si="66"/>
        <v>0.122877392878353</v>
      </c>
      <c r="D43" s="23">
        <f t="shared" si="67"/>
        <v>0.116170398899</v>
      </c>
      <c r="E43" s="23">
        <f t="shared" si="68"/>
        <v>0.521170061059961</v>
      </c>
      <c r="F43" s="23">
        <f t="shared" si="69"/>
        <v>0.239782147162686</v>
      </c>
      <c r="G43" s="24">
        <f t="shared" si="70"/>
        <v>0.13083261320275</v>
      </c>
      <c r="H43" s="24">
        <f t="shared" si="71"/>
        <v>0.108949533959936</v>
      </c>
      <c r="I43" s="23">
        <f t="shared" si="0"/>
        <v>0.138004667444574</v>
      </c>
      <c r="J43" s="23">
        <f t="shared" si="1"/>
        <v>0.127720731232983</v>
      </c>
      <c r="K43" s="23">
        <f t="shared" si="2"/>
        <v>0.539852197588487</v>
      </c>
      <c r="L43" s="23">
        <f t="shared" si="3"/>
        <v>0.194422403733956</v>
      </c>
      <c r="M43" s="24">
        <f t="shared" si="4"/>
        <v>0.116032672112019</v>
      </c>
      <c r="N43" s="24">
        <f t="shared" si="5"/>
        <v>0.078389731621937</v>
      </c>
      <c r="O43" s="23">
        <f t="shared" si="6"/>
        <v>0.11013829111229</v>
      </c>
      <c r="P43" s="23">
        <f t="shared" si="7"/>
        <v>0.106443540409698</v>
      </c>
      <c r="Q43" s="23">
        <f t="shared" si="8"/>
        <v>0.50543731043112</v>
      </c>
      <c r="R43" s="23">
        <f t="shared" si="9"/>
        <v>0.277980858046892</v>
      </c>
      <c r="S43" s="24">
        <f t="shared" si="10"/>
        <v>0.143296058277486</v>
      </c>
      <c r="T43" s="24">
        <f t="shared" si="11"/>
        <v>0.134684799769406</v>
      </c>
      <c r="U43" s="23">
        <f t="shared" si="12"/>
        <v>0.153038937335226</v>
      </c>
      <c r="V43" s="23">
        <f t="shared" si="13"/>
        <v>0.124794159399716</v>
      </c>
      <c r="W43" s="23">
        <f t="shared" si="14"/>
        <v>0.560226627458933</v>
      </c>
      <c r="X43" s="23">
        <f t="shared" si="15"/>
        <v>0.161940275806125</v>
      </c>
      <c r="Y43" s="24">
        <f t="shared" si="16"/>
        <v>0.0951272561346583</v>
      </c>
      <c r="Z43" s="24">
        <f t="shared" si="17"/>
        <v>0.0668130196714662</v>
      </c>
      <c r="AA43" s="23">
        <f t="shared" si="18"/>
        <v>0.165275398554048</v>
      </c>
      <c r="AB43" s="23">
        <f t="shared" si="19"/>
        <v>0.131787898634047</v>
      </c>
      <c r="AC43" s="23">
        <f t="shared" si="20"/>
        <v>0.567494458749416</v>
      </c>
      <c r="AD43" s="23">
        <f t="shared" si="21"/>
        <v>0.135442244062489</v>
      </c>
      <c r="AE43" s="24">
        <f t="shared" si="22"/>
        <v>0.0866941720336976</v>
      </c>
      <c r="AF43" s="24">
        <f t="shared" si="23"/>
        <v>0.048748072028791</v>
      </c>
      <c r="AG43" s="23">
        <f t="shared" si="24"/>
        <v>0.141953799742194</v>
      </c>
      <c r="AH43" s="23">
        <f t="shared" si="25"/>
        <v>0.118458458226317</v>
      </c>
      <c r="AI43" s="23">
        <f t="shared" si="26"/>
        <v>0.553642623438717</v>
      </c>
      <c r="AJ43" s="23">
        <f t="shared" si="27"/>
        <v>0.185945118592773</v>
      </c>
      <c r="AK43" s="24">
        <f t="shared" si="28"/>
        <v>0.102766874805534</v>
      </c>
      <c r="AL43" s="24">
        <f t="shared" si="29"/>
        <v>0.0831782437872384</v>
      </c>
      <c r="AM43" s="23">
        <f t="shared" si="30"/>
        <v>0.154491389349712</v>
      </c>
      <c r="AN43" s="23">
        <f t="shared" si="31"/>
        <v>0.125483432033462</v>
      </c>
      <c r="AO43" s="23">
        <f t="shared" si="32"/>
        <v>0.561731832928554</v>
      </c>
      <c r="AP43" s="23">
        <f t="shared" si="33"/>
        <v>0.158293345688273</v>
      </c>
      <c r="AQ43" s="24">
        <f t="shared" si="34"/>
        <v>0.0938229126153234</v>
      </c>
      <c r="AR43" s="24">
        <f t="shared" si="35"/>
        <v>0.0644704330729495</v>
      </c>
      <c r="AS43" s="23">
        <f t="shared" si="36"/>
        <v>0.165911201932008</v>
      </c>
      <c r="AT43" s="23">
        <f t="shared" si="37"/>
        <v>0.131946250541829</v>
      </c>
      <c r="AU43" s="23">
        <f t="shared" si="38"/>
        <v>0.56787881602576</v>
      </c>
      <c r="AV43" s="23">
        <f t="shared" si="39"/>
        <v>0.134263731500402</v>
      </c>
      <c r="AW43" s="24">
        <f t="shared" si="40"/>
        <v>0.0863853798996842</v>
      </c>
      <c r="AX43" s="24">
        <f t="shared" si="41"/>
        <v>0.0478783516007183</v>
      </c>
      <c r="AY43" s="23">
        <f t="shared" si="42"/>
        <v>0.144030692589833</v>
      </c>
      <c r="AZ43" s="23">
        <f t="shared" si="43"/>
        <v>0.119563406276212</v>
      </c>
      <c r="BA43" s="23">
        <f t="shared" si="44"/>
        <v>0.556101116513149</v>
      </c>
      <c r="BB43" s="23">
        <f t="shared" si="45"/>
        <v>0.180304784620806</v>
      </c>
      <c r="BC43" s="24">
        <f t="shared" si="46"/>
        <v>0.10063578925575</v>
      </c>
      <c r="BD43" s="24">
        <f t="shared" si="47"/>
        <v>0.0796689953650559</v>
      </c>
      <c r="BE43" s="23">
        <f t="shared" si="48"/>
        <v>0.16111313874204</v>
      </c>
      <c r="BF43" s="23">
        <f t="shared" si="49"/>
        <v>0.132805666319948</v>
      </c>
      <c r="BG43" s="23">
        <f t="shared" si="50"/>
        <v>0.538603901425733</v>
      </c>
      <c r="BH43" s="23">
        <f t="shared" si="51"/>
        <v>0.167477293512279</v>
      </c>
      <c r="BI43" s="24">
        <f t="shared" si="52"/>
        <v>0.0962744164635631</v>
      </c>
      <c r="BJ43" s="24">
        <f t="shared" si="53"/>
        <v>0.0712028770487157</v>
      </c>
      <c r="BK43" s="23">
        <f t="shared" si="54"/>
        <v>0.171792056918929</v>
      </c>
      <c r="BL43" s="23">
        <f t="shared" si="55"/>
        <v>0.139732080820433</v>
      </c>
      <c r="BM43" s="23">
        <f t="shared" si="56"/>
        <v>0.543955341509606</v>
      </c>
      <c r="BN43" s="23">
        <f t="shared" si="57"/>
        <v>0.144520520751031</v>
      </c>
      <c r="BO43" s="24">
        <f t="shared" si="58"/>
        <v>0.0887017751432304</v>
      </c>
      <c r="BP43" s="24">
        <f t="shared" si="59"/>
        <v>0.0558187456078009</v>
      </c>
      <c r="BQ43" s="23">
        <f t="shared" si="60"/>
        <v>0.151164769091583</v>
      </c>
      <c r="BR43" s="23">
        <f t="shared" si="61"/>
        <v>0.126353090257306</v>
      </c>
      <c r="BS43" s="23">
        <f t="shared" si="62"/>
        <v>0.533618555229163</v>
      </c>
      <c r="BT43" s="23">
        <f t="shared" si="63"/>
        <v>0.188863585421948</v>
      </c>
      <c r="BU43" s="24">
        <f t="shared" si="64"/>
        <v>0.10332901074335</v>
      </c>
      <c r="BV43" s="24">
        <f t="shared" si="65"/>
        <v>0.0855345746785983</v>
      </c>
    </row>
    <row r="44" ht="15" customHeight="1" spans="2:74">
      <c r="B44" s="16">
        <v>2003</v>
      </c>
      <c r="C44" s="23">
        <f t="shared" si="66"/>
        <v>0.124593381690354</v>
      </c>
      <c r="D44" s="23">
        <f t="shared" si="67"/>
        <v>0.11139245023777</v>
      </c>
      <c r="E44" s="23">
        <f t="shared" si="68"/>
        <v>0.522073820293889</v>
      </c>
      <c r="F44" s="23">
        <f t="shared" si="69"/>
        <v>0.241940347777986</v>
      </c>
      <c r="G44" s="24">
        <f t="shared" si="70"/>
        <v>0.129232800692344</v>
      </c>
      <c r="H44" s="24">
        <f t="shared" si="71"/>
        <v>0.112707547085642</v>
      </c>
      <c r="I44" s="23">
        <f t="shared" si="0"/>
        <v>0.139552859334559</v>
      </c>
      <c r="J44" s="23">
        <f t="shared" si="1"/>
        <v>0.122555736431385</v>
      </c>
      <c r="K44" s="23">
        <f t="shared" si="2"/>
        <v>0.541581271153688</v>
      </c>
      <c r="L44" s="23">
        <f t="shared" si="3"/>
        <v>0.196310133080367</v>
      </c>
      <c r="M44" s="24">
        <f t="shared" si="4"/>
        <v>0.114994085750758</v>
      </c>
      <c r="N44" s="24">
        <f t="shared" si="5"/>
        <v>0.0813160473296091</v>
      </c>
      <c r="O44" s="23">
        <f t="shared" si="6"/>
        <v>0.111998527546063</v>
      </c>
      <c r="P44" s="23">
        <f t="shared" si="7"/>
        <v>0.10199372892386</v>
      </c>
      <c r="Q44" s="23">
        <f t="shared" si="8"/>
        <v>0.505649884635863</v>
      </c>
      <c r="R44" s="23">
        <f t="shared" si="9"/>
        <v>0.280357858894213</v>
      </c>
      <c r="S44" s="24">
        <f t="shared" si="10"/>
        <v>0.141220822076292</v>
      </c>
      <c r="T44" s="24">
        <f t="shared" si="11"/>
        <v>0.139137036817922</v>
      </c>
      <c r="U44" s="23">
        <f t="shared" si="12"/>
        <v>0.154335786982929</v>
      </c>
      <c r="V44" s="23">
        <f t="shared" si="13"/>
        <v>0.120019329237136</v>
      </c>
      <c r="W44" s="23">
        <f t="shared" si="14"/>
        <v>0.561238927429106</v>
      </c>
      <c r="X44" s="23">
        <f t="shared" si="15"/>
        <v>0.16440595635083</v>
      </c>
      <c r="Y44" s="24">
        <f t="shared" si="16"/>
        <v>0.0956035569428128</v>
      </c>
      <c r="Z44" s="24">
        <f t="shared" si="17"/>
        <v>0.0688023994080169</v>
      </c>
      <c r="AA44" s="23">
        <f t="shared" si="18"/>
        <v>0.166626112624066</v>
      </c>
      <c r="AB44" s="23">
        <f t="shared" si="19"/>
        <v>0.126797438401243</v>
      </c>
      <c r="AC44" s="23">
        <f t="shared" si="20"/>
        <v>0.568396960678163</v>
      </c>
      <c r="AD44" s="23">
        <f t="shared" si="21"/>
        <v>0.138179488296528</v>
      </c>
      <c r="AE44" s="24">
        <f t="shared" si="22"/>
        <v>0.0876519846865102</v>
      </c>
      <c r="AF44" s="24">
        <f t="shared" si="23"/>
        <v>0.0505275036100182</v>
      </c>
      <c r="AG44" s="23">
        <f t="shared" si="24"/>
        <v>0.143228361428058</v>
      </c>
      <c r="AH44" s="23">
        <f t="shared" si="25"/>
        <v>0.113893588948277</v>
      </c>
      <c r="AI44" s="23">
        <f t="shared" si="26"/>
        <v>0.554769829395847</v>
      </c>
      <c r="AJ44" s="23">
        <f t="shared" si="27"/>
        <v>0.188108220227818</v>
      </c>
      <c r="AK44" s="24">
        <f t="shared" si="28"/>
        <v>0.102789818679071</v>
      </c>
      <c r="AL44" s="24">
        <f t="shared" si="29"/>
        <v>0.0853184015487469</v>
      </c>
      <c r="AM44" s="23">
        <f t="shared" si="30"/>
        <v>0.155785841080922</v>
      </c>
      <c r="AN44" s="23">
        <f t="shared" si="31"/>
        <v>0.120668217839369</v>
      </c>
      <c r="AO44" s="23">
        <f t="shared" si="32"/>
        <v>0.562803923017998</v>
      </c>
      <c r="AP44" s="23">
        <f t="shared" si="33"/>
        <v>0.160742018061711</v>
      </c>
      <c r="AQ44" s="24">
        <f t="shared" si="34"/>
        <v>0.0944865702939027</v>
      </c>
      <c r="AR44" s="24">
        <f t="shared" si="35"/>
        <v>0.066255447767808</v>
      </c>
      <c r="AS44" s="23">
        <f t="shared" si="36"/>
        <v>0.167302281048113</v>
      </c>
      <c r="AT44" s="23">
        <f t="shared" si="37"/>
        <v>0.126947764591336</v>
      </c>
      <c r="AU44" s="23">
        <f t="shared" si="38"/>
        <v>0.568714523512597</v>
      </c>
      <c r="AV44" s="23">
        <f t="shared" si="39"/>
        <v>0.137035430847954</v>
      </c>
      <c r="AW44" s="24">
        <f t="shared" si="40"/>
        <v>0.0875276051267159</v>
      </c>
      <c r="AX44" s="24">
        <f t="shared" si="41"/>
        <v>0.0495078257212381</v>
      </c>
      <c r="AY44" s="23">
        <f t="shared" si="42"/>
        <v>0.145264578674102</v>
      </c>
      <c r="AZ44" s="23">
        <f t="shared" si="43"/>
        <v>0.114931309614121</v>
      </c>
      <c r="BA44" s="23">
        <f t="shared" si="44"/>
        <v>0.557404079059038</v>
      </c>
      <c r="BB44" s="23">
        <f t="shared" si="45"/>
        <v>0.18240003265274</v>
      </c>
      <c r="BC44" s="24">
        <f t="shared" si="46"/>
        <v>0.100844185912313</v>
      </c>
      <c r="BD44" s="24">
        <f t="shared" si="47"/>
        <v>0.0815558467404262</v>
      </c>
      <c r="BE44" s="23">
        <f t="shared" si="48"/>
        <v>0.160492024768334</v>
      </c>
      <c r="BF44" s="23">
        <f t="shared" si="49"/>
        <v>0.128553573218881</v>
      </c>
      <c r="BG44" s="23">
        <f t="shared" si="50"/>
        <v>0.541573562620249</v>
      </c>
      <c r="BH44" s="23">
        <f t="shared" si="51"/>
        <v>0.169380839392536</v>
      </c>
      <c r="BI44" s="24">
        <f t="shared" si="52"/>
        <v>0.0966427163051833</v>
      </c>
      <c r="BJ44" s="24">
        <f t="shared" si="53"/>
        <v>0.0727381230873528</v>
      </c>
      <c r="BK44" s="23">
        <f t="shared" si="54"/>
        <v>0.171216300740451</v>
      </c>
      <c r="BL44" s="23">
        <f t="shared" si="55"/>
        <v>0.135435395632026</v>
      </c>
      <c r="BM44" s="23">
        <f t="shared" si="56"/>
        <v>0.547044189114678</v>
      </c>
      <c r="BN44" s="23">
        <f t="shared" si="57"/>
        <v>0.146304114512844</v>
      </c>
      <c r="BO44" s="24">
        <f t="shared" si="58"/>
        <v>0.0892394769590015</v>
      </c>
      <c r="BP44" s="24">
        <f t="shared" si="59"/>
        <v>0.0570646375538428</v>
      </c>
      <c r="BQ44" s="23">
        <f t="shared" si="60"/>
        <v>0.15051566418546</v>
      </c>
      <c r="BR44" s="23">
        <f t="shared" si="61"/>
        <v>0.122151691913388</v>
      </c>
      <c r="BS44" s="23">
        <f t="shared" si="62"/>
        <v>0.536484459853354</v>
      </c>
      <c r="BT44" s="23">
        <f t="shared" si="63"/>
        <v>0.190848184047798</v>
      </c>
      <c r="BU44" s="24">
        <f t="shared" si="64"/>
        <v>0.103529650713702</v>
      </c>
      <c r="BV44" s="24">
        <f t="shared" si="65"/>
        <v>0.0873185333340951</v>
      </c>
    </row>
    <row r="45" ht="15" customHeight="1" spans="2:74">
      <c r="B45" s="16">
        <v>2004</v>
      </c>
      <c r="C45" s="23">
        <f t="shared" si="66"/>
        <v>0.125427628808338</v>
      </c>
      <c r="D45" s="23">
        <f t="shared" si="67"/>
        <v>0.107157641585681</v>
      </c>
      <c r="E45" s="23">
        <f t="shared" si="68"/>
        <v>0.522469665011406</v>
      </c>
      <c r="F45" s="23">
        <f t="shared" si="69"/>
        <v>0.244945064594575</v>
      </c>
      <c r="G45" s="24">
        <f t="shared" si="70"/>
        <v>0.127974137081354</v>
      </c>
      <c r="H45" s="24">
        <f t="shared" si="71"/>
        <v>0.116970927513221</v>
      </c>
      <c r="I45" s="23">
        <f t="shared" si="0"/>
        <v>0.140957217533053</v>
      </c>
      <c r="J45" s="23">
        <f t="shared" si="1"/>
        <v>0.117751706518076</v>
      </c>
      <c r="K45" s="23">
        <f t="shared" si="2"/>
        <v>0.542657074115001</v>
      </c>
      <c r="L45" s="23">
        <f t="shared" si="3"/>
        <v>0.19863400183387</v>
      </c>
      <c r="M45" s="24">
        <f t="shared" si="4"/>
        <v>0.114166255221436</v>
      </c>
      <c r="N45" s="24">
        <f t="shared" si="5"/>
        <v>0.0844677466124343</v>
      </c>
      <c r="O45" s="23">
        <f t="shared" si="6"/>
        <v>0.112340293440679</v>
      </c>
      <c r="P45" s="23">
        <f t="shared" si="7"/>
        <v>0.098229647217333</v>
      </c>
      <c r="Q45" s="23">
        <f t="shared" si="8"/>
        <v>0.505457019163136</v>
      </c>
      <c r="R45" s="23">
        <f t="shared" si="9"/>
        <v>0.283973040178852</v>
      </c>
      <c r="S45" s="24">
        <f t="shared" si="10"/>
        <v>0.139610528992375</v>
      </c>
      <c r="T45" s="24">
        <f t="shared" si="11"/>
        <v>0.144362511186476</v>
      </c>
      <c r="U45" s="23">
        <f t="shared" si="12"/>
        <v>0.155000517646728</v>
      </c>
      <c r="V45" s="23">
        <f t="shared" si="13"/>
        <v>0.115633232718892</v>
      </c>
      <c r="W45" s="23">
        <f t="shared" si="14"/>
        <v>0.561840188885773</v>
      </c>
      <c r="X45" s="23">
        <f t="shared" si="15"/>
        <v>0.167526060748608</v>
      </c>
      <c r="Y45" s="24">
        <f t="shared" si="16"/>
        <v>0.096397882372571</v>
      </c>
      <c r="Z45" s="24">
        <f t="shared" si="17"/>
        <v>0.0711281783760367</v>
      </c>
      <c r="AA45" s="23">
        <f t="shared" si="18"/>
        <v>0.167771998541767</v>
      </c>
      <c r="AB45" s="23">
        <f t="shared" si="19"/>
        <v>0.121989215860824</v>
      </c>
      <c r="AC45" s="23">
        <f t="shared" si="20"/>
        <v>0.568939644428619</v>
      </c>
      <c r="AD45" s="23">
        <f t="shared" si="21"/>
        <v>0.14129914116879</v>
      </c>
      <c r="AE45" s="24">
        <f t="shared" si="22"/>
        <v>0.0888451560393723</v>
      </c>
      <c r="AF45" s="24">
        <f t="shared" si="23"/>
        <v>0.0524539851294182</v>
      </c>
      <c r="AG45" s="23">
        <f t="shared" si="24"/>
        <v>0.143481053675994</v>
      </c>
      <c r="AH45" s="23">
        <f t="shared" si="25"/>
        <v>0.109900340863687</v>
      </c>
      <c r="AI45" s="23">
        <f t="shared" si="26"/>
        <v>0.555436708897058</v>
      </c>
      <c r="AJ45" s="23">
        <f t="shared" si="27"/>
        <v>0.191181896563261</v>
      </c>
      <c r="AK45" s="24">
        <f t="shared" si="28"/>
        <v>0.10321019799917</v>
      </c>
      <c r="AL45" s="24">
        <f t="shared" si="29"/>
        <v>0.0879716985640902</v>
      </c>
      <c r="AM45" s="23">
        <f t="shared" si="30"/>
        <v>0.156627775907248</v>
      </c>
      <c r="AN45" s="23">
        <f t="shared" si="31"/>
        <v>0.116212981803809</v>
      </c>
      <c r="AO45" s="23">
        <f t="shared" si="32"/>
        <v>0.563413652266838</v>
      </c>
      <c r="AP45" s="23">
        <f t="shared" si="33"/>
        <v>0.163745590022105</v>
      </c>
      <c r="AQ45" s="24">
        <f t="shared" si="34"/>
        <v>0.0953960562720499</v>
      </c>
      <c r="AR45" s="24">
        <f t="shared" si="35"/>
        <v>0.0683495337500549</v>
      </c>
      <c r="AS45" s="23">
        <f t="shared" si="36"/>
        <v>0.16858480119163</v>
      </c>
      <c r="AT45" s="23">
        <f t="shared" si="37"/>
        <v>0.122079919330146</v>
      </c>
      <c r="AU45" s="23">
        <f t="shared" si="38"/>
        <v>0.569246613239771</v>
      </c>
      <c r="AV45" s="23">
        <f t="shared" si="39"/>
        <v>0.140088666238453</v>
      </c>
      <c r="AW45" s="24">
        <f t="shared" si="40"/>
        <v>0.0887337702950451</v>
      </c>
      <c r="AX45" s="24">
        <f t="shared" si="41"/>
        <v>0.0513548959434083</v>
      </c>
      <c r="AY45" s="23">
        <f t="shared" si="42"/>
        <v>0.145726976788766</v>
      </c>
      <c r="AZ45" s="23">
        <f t="shared" si="43"/>
        <v>0.110864301350753</v>
      </c>
      <c r="BA45" s="23">
        <f t="shared" si="44"/>
        <v>0.558095947041699</v>
      </c>
      <c r="BB45" s="23">
        <f t="shared" si="45"/>
        <v>0.185312774818781</v>
      </c>
      <c r="BC45" s="24">
        <f t="shared" si="46"/>
        <v>0.101469827914907</v>
      </c>
      <c r="BD45" s="24">
        <f t="shared" si="47"/>
        <v>0.0838429469038746</v>
      </c>
      <c r="BE45" s="23">
        <f t="shared" si="48"/>
        <v>0.159676452965848</v>
      </c>
      <c r="BF45" s="23">
        <f t="shared" si="49"/>
        <v>0.124429996478213</v>
      </c>
      <c r="BG45" s="23">
        <f t="shared" si="50"/>
        <v>0.544050257120947</v>
      </c>
      <c r="BH45" s="23">
        <f t="shared" si="51"/>
        <v>0.171843293434993</v>
      </c>
      <c r="BI45" s="24">
        <f t="shared" si="52"/>
        <v>0.097234291838754</v>
      </c>
      <c r="BJ45" s="24">
        <f t="shared" si="53"/>
        <v>0.0746090015962386</v>
      </c>
      <c r="BK45" s="23">
        <f t="shared" si="54"/>
        <v>0.170435967787702</v>
      </c>
      <c r="BL45" s="23">
        <f t="shared" si="55"/>
        <v>0.131276710511579</v>
      </c>
      <c r="BM45" s="23">
        <f t="shared" si="56"/>
        <v>0.549837921436913</v>
      </c>
      <c r="BN45" s="23">
        <f t="shared" si="57"/>
        <v>0.148449400263806</v>
      </c>
      <c r="BO45" s="24">
        <f t="shared" si="58"/>
        <v>0.0898626794271628</v>
      </c>
      <c r="BP45" s="24">
        <f t="shared" si="59"/>
        <v>0.0585867208366428</v>
      </c>
      <c r="BQ45" s="23">
        <f t="shared" si="60"/>
        <v>0.149682684090095</v>
      </c>
      <c r="BR45" s="23">
        <f t="shared" si="61"/>
        <v>0.118070557531313</v>
      </c>
      <c r="BS45" s="23">
        <f t="shared" si="62"/>
        <v>0.538674496181733</v>
      </c>
      <c r="BT45" s="23">
        <f t="shared" si="63"/>
        <v>0.193572262196859</v>
      </c>
      <c r="BU45" s="24">
        <f t="shared" si="64"/>
        <v>0.104081272571885</v>
      </c>
      <c r="BV45" s="24">
        <f t="shared" si="65"/>
        <v>0.0894909896249736</v>
      </c>
    </row>
    <row r="46" ht="15" customHeight="1" spans="2:74">
      <c r="B46" s="16">
        <v>2005</v>
      </c>
      <c r="C46" s="23">
        <f t="shared" si="66"/>
        <v>0.12579829588908</v>
      </c>
      <c r="D46" s="23">
        <f t="shared" si="67"/>
        <v>0.103558478716608</v>
      </c>
      <c r="E46" s="23">
        <f t="shared" si="68"/>
        <v>0.523934030933122</v>
      </c>
      <c r="F46" s="23">
        <f t="shared" si="69"/>
        <v>0.24670919446119</v>
      </c>
      <c r="G46" s="24">
        <f t="shared" si="70"/>
        <v>0.124927345851741</v>
      </c>
      <c r="H46" s="24">
        <f t="shared" si="71"/>
        <v>0.121781848609449</v>
      </c>
      <c r="I46" s="23">
        <f t="shared" si="0"/>
        <v>0.141556138398562</v>
      </c>
      <c r="J46" s="23">
        <f t="shared" si="1"/>
        <v>0.114266502561844</v>
      </c>
      <c r="K46" s="23">
        <f t="shared" si="2"/>
        <v>0.544302403768644</v>
      </c>
      <c r="L46" s="23">
        <f t="shared" si="3"/>
        <v>0.19987495527095</v>
      </c>
      <c r="M46" s="24">
        <f t="shared" si="4"/>
        <v>0.111517877857252</v>
      </c>
      <c r="N46" s="24">
        <f t="shared" si="5"/>
        <v>0.0883570774136975</v>
      </c>
      <c r="O46" s="23">
        <f t="shared" si="6"/>
        <v>0.112502737171788</v>
      </c>
      <c r="P46" s="23">
        <f t="shared" si="7"/>
        <v>0.0945236657531701</v>
      </c>
      <c r="Q46" s="23">
        <f t="shared" si="8"/>
        <v>0.506748372626955</v>
      </c>
      <c r="R46" s="23">
        <f t="shared" si="9"/>
        <v>0.286225224448087</v>
      </c>
      <c r="S46" s="24">
        <f t="shared" si="10"/>
        <v>0.136241481589617</v>
      </c>
      <c r="T46" s="24">
        <f t="shared" si="11"/>
        <v>0.14998374285847</v>
      </c>
      <c r="U46" s="23">
        <f t="shared" si="12"/>
        <v>0.15547934951485</v>
      </c>
      <c r="V46" s="23">
        <f t="shared" si="13"/>
        <v>0.111962796230955</v>
      </c>
      <c r="W46" s="23">
        <f t="shared" si="14"/>
        <v>0.56254377966941</v>
      </c>
      <c r="X46" s="23">
        <f t="shared" si="15"/>
        <v>0.170014074584785</v>
      </c>
      <c r="Y46" s="24">
        <f t="shared" si="16"/>
        <v>0.0963690975993094</v>
      </c>
      <c r="Z46" s="24">
        <f t="shared" si="17"/>
        <v>0.0736449769854753</v>
      </c>
      <c r="AA46" s="23">
        <f t="shared" si="18"/>
        <v>0.168712716436206</v>
      </c>
      <c r="AB46" s="23">
        <f t="shared" si="19"/>
        <v>0.118168224496589</v>
      </c>
      <c r="AC46" s="23">
        <f t="shared" si="20"/>
        <v>0.569283363010478</v>
      </c>
      <c r="AD46" s="23">
        <f t="shared" si="21"/>
        <v>0.143835696056726</v>
      </c>
      <c r="AE46" s="24">
        <f t="shared" si="22"/>
        <v>0.0892279891577151</v>
      </c>
      <c r="AF46" s="24">
        <f t="shared" si="23"/>
        <v>0.0546077068990114</v>
      </c>
      <c r="AG46" s="23">
        <f t="shared" si="24"/>
        <v>0.143563461417688</v>
      </c>
      <c r="AH46" s="23">
        <f t="shared" si="25"/>
        <v>0.106375163903696</v>
      </c>
      <c r="AI46" s="23">
        <f t="shared" si="26"/>
        <v>0.55647517132575</v>
      </c>
      <c r="AJ46" s="23">
        <f t="shared" si="27"/>
        <v>0.193586203352865</v>
      </c>
      <c r="AK46" s="24">
        <f t="shared" si="28"/>
        <v>0.102799256272112</v>
      </c>
      <c r="AL46" s="24">
        <f t="shared" si="29"/>
        <v>0.0907869470807539</v>
      </c>
      <c r="AM46" s="23">
        <f t="shared" si="30"/>
        <v>0.157252834784674</v>
      </c>
      <c r="AN46" s="23">
        <f t="shared" si="31"/>
        <v>0.112480482571715</v>
      </c>
      <c r="AO46" s="23">
        <f t="shared" si="32"/>
        <v>0.564055225353226</v>
      </c>
      <c r="AP46" s="23">
        <f t="shared" si="33"/>
        <v>0.166211457290385</v>
      </c>
      <c r="AQ46" s="24">
        <f t="shared" si="34"/>
        <v>0.0956868441151607</v>
      </c>
      <c r="AR46" s="24">
        <f t="shared" si="35"/>
        <v>0.0705246131752247</v>
      </c>
      <c r="AS46" s="23">
        <f t="shared" si="36"/>
        <v>0.169632761774871</v>
      </c>
      <c r="AT46" s="23">
        <f t="shared" si="37"/>
        <v>0.118279652095736</v>
      </c>
      <c r="AU46" s="23">
        <f t="shared" si="38"/>
        <v>0.56951931140826</v>
      </c>
      <c r="AV46" s="23">
        <f t="shared" si="39"/>
        <v>0.142568274721133</v>
      </c>
      <c r="AW46" s="24">
        <f t="shared" si="40"/>
        <v>0.089380388223485</v>
      </c>
      <c r="AX46" s="24">
        <f t="shared" si="41"/>
        <v>0.053187886497648</v>
      </c>
      <c r="AY46" s="23">
        <f t="shared" si="42"/>
        <v>0.145988138250733</v>
      </c>
      <c r="AZ46" s="23">
        <f t="shared" si="43"/>
        <v>0.107203724082857</v>
      </c>
      <c r="BA46" s="23">
        <f t="shared" si="44"/>
        <v>0.559083364752268</v>
      </c>
      <c r="BB46" s="23">
        <f t="shared" si="45"/>
        <v>0.187724772914142</v>
      </c>
      <c r="BC46" s="24">
        <f t="shared" si="46"/>
        <v>0.101425190704818</v>
      </c>
      <c r="BD46" s="24">
        <f t="shared" si="47"/>
        <v>0.0862995822093238</v>
      </c>
      <c r="BE46" s="23">
        <f t="shared" si="48"/>
        <v>0.158769207118577</v>
      </c>
      <c r="BF46" s="23">
        <f t="shared" si="49"/>
        <v>0.120567964879716</v>
      </c>
      <c r="BG46" s="23">
        <f t="shared" si="50"/>
        <v>0.547086145836544</v>
      </c>
      <c r="BH46" s="23">
        <f t="shared" si="51"/>
        <v>0.173576682165162</v>
      </c>
      <c r="BI46" s="24">
        <f t="shared" si="52"/>
        <v>0.096961297901025</v>
      </c>
      <c r="BJ46" s="24">
        <f t="shared" si="53"/>
        <v>0.0766153842641373</v>
      </c>
      <c r="BK46" s="23">
        <f t="shared" si="54"/>
        <v>0.169589783215944</v>
      </c>
      <c r="BL46" s="23">
        <f t="shared" si="55"/>
        <v>0.127428904764813</v>
      </c>
      <c r="BM46" s="23">
        <f t="shared" si="56"/>
        <v>0.553040406909684</v>
      </c>
      <c r="BN46" s="23">
        <f t="shared" si="57"/>
        <v>0.149940905109558</v>
      </c>
      <c r="BO46" s="24">
        <f t="shared" si="58"/>
        <v>0.0897746170890286</v>
      </c>
      <c r="BP46" s="24">
        <f t="shared" si="59"/>
        <v>0.0601662880205297</v>
      </c>
      <c r="BQ46" s="23">
        <f t="shared" si="60"/>
        <v>0.148731152035282</v>
      </c>
      <c r="BR46" s="23">
        <f t="shared" si="61"/>
        <v>0.11420319355238</v>
      </c>
      <c r="BS46" s="23">
        <f t="shared" si="62"/>
        <v>0.541562484240832</v>
      </c>
      <c r="BT46" s="23">
        <f t="shared" si="63"/>
        <v>0.195503170171506</v>
      </c>
      <c r="BU46" s="24">
        <f t="shared" si="64"/>
        <v>0.1036282532653</v>
      </c>
      <c r="BV46" s="24">
        <f t="shared" si="65"/>
        <v>0.091874916906206</v>
      </c>
    </row>
    <row r="47" ht="15" customHeight="1" spans="2:74">
      <c r="B47" s="16">
        <v>2006</v>
      </c>
      <c r="C47" s="23">
        <f t="shared" si="66"/>
        <v>0.12604985857389</v>
      </c>
      <c r="D47" s="23">
        <f t="shared" si="67"/>
        <v>0.100569678097557</v>
      </c>
      <c r="E47" s="23">
        <f t="shared" si="68"/>
        <v>0.524398261705133</v>
      </c>
      <c r="F47" s="23">
        <f t="shared" si="69"/>
        <v>0.24898220162342</v>
      </c>
      <c r="G47" s="24">
        <f t="shared" si="70"/>
        <v>0.123224948793995</v>
      </c>
      <c r="H47" s="24">
        <f t="shared" si="71"/>
        <v>0.125757252829425</v>
      </c>
      <c r="I47" s="23">
        <f t="shared" si="0"/>
        <v>0.141598581565885</v>
      </c>
      <c r="J47" s="23">
        <f t="shared" si="1"/>
        <v>0.111263361988967</v>
      </c>
      <c r="K47" s="23">
        <f t="shared" si="2"/>
        <v>0.545619321031287</v>
      </c>
      <c r="L47" s="23">
        <f t="shared" si="3"/>
        <v>0.201518735413861</v>
      </c>
      <c r="M47" s="24">
        <f t="shared" si="4"/>
        <v>0.110568360863539</v>
      </c>
      <c r="N47" s="24">
        <f t="shared" si="5"/>
        <v>0.0909503745503224</v>
      </c>
      <c r="O47" s="23">
        <f t="shared" si="6"/>
        <v>0.112942688135176</v>
      </c>
      <c r="P47" s="23">
        <f t="shared" si="7"/>
        <v>0.0915551797715781</v>
      </c>
      <c r="Q47" s="23">
        <f t="shared" si="8"/>
        <v>0.506509458771209</v>
      </c>
      <c r="R47" s="23">
        <f t="shared" si="9"/>
        <v>0.288992673322038</v>
      </c>
      <c r="S47" s="24">
        <f t="shared" si="10"/>
        <v>0.133894124343811</v>
      </c>
      <c r="T47" s="24">
        <f t="shared" si="11"/>
        <v>0.155098548978226</v>
      </c>
      <c r="U47" s="23">
        <f t="shared" si="12"/>
        <v>0.155397435238807</v>
      </c>
      <c r="V47" s="23">
        <f t="shared" si="13"/>
        <v>0.109278917156248</v>
      </c>
      <c r="W47" s="23">
        <f t="shared" si="14"/>
        <v>0.562468858216917</v>
      </c>
      <c r="X47" s="23">
        <f t="shared" si="15"/>
        <v>0.172854789388027</v>
      </c>
      <c r="Y47" s="24">
        <f t="shared" si="16"/>
        <v>0.0966221982370571</v>
      </c>
      <c r="Z47" s="24">
        <f t="shared" si="17"/>
        <v>0.0762325911509704</v>
      </c>
      <c r="AA47" s="23">
        <f t="shared" si="18"/>
        <v>0.168654355119383</v>
      </c>
      <c r="AB47" s="23">
        <f t="shared" si="19"/>
        <v>0.115542757523792</v>
      </c>
      <c r="AC47" s="23">
        <f t="shared" si="20"/>
        <v>0.568976039175469</v>
      </c>
      <c r="AD47" s="23">
        <f t="shared" si="21"/>
        <v>0.146826848181357</v>
      </c>
      <c r="AE47" s="24">
        <f t="shared" si="22"/>
        <v>0.0900820758107714</v>
      </c>
      <c r="AF47" s="24">
        <f t="shared" si="23"/>
        <v>0.0567447723705859</v>
      </c>
      <c r="AG47" s="23">
        <f t="shared" si="24"/>
        <v>0.143488930926939</v>
      </c>
      <c r="AH47" s="23">
        <f t="shared" si="25"/>
        <v>0.103652197624282</v>
      </c>
      <c r="AI47" s="23">
        <f t="shared" si="26"/>
        <v>0.55662354926121</v>
      </c>
      <c r="AJ47" s="23">
        <f t="shared" si="27"/>
        <v>0.196235322187569</v>
      </c>
      <c r="AK47" s="24">
        <f t="shared" si="28"/>
        <v>0.102497098049018</v>
      </c>
      <c r="AL47" s="24">
        <f t="shared" si="29"/>
        <v>0.0937382241385514</v>
      </c>
      <c r="AM47" s="23">
        <f t="shared" si="30"/>
        <v>0.157409256238719</v>
      </c>
      <c r="AN47" s="23">
        <f t="shared" si="31"/>
        <v>0.109723460872092</v>
      </c>
      <c r="AO47" s="23">
        <f t="shared" si="32"/>
        <v>0.564011391914698</v>
      </c>
      <c r="AP47" s="23">
        <f t="shared" si="33"/>
        <v>0.168855890974491</v>
      </c>
      <c r="AQ47" s="24">
        <f t="shared" si="34"/>
        <v>0.0959321993360394</v>
      </c>
      <c r="AR47" s="24">
        <f t="shared" si="35"/>
        <v>0.072923691638452</v>
      </c>
      <c r="AS47" s="23">
        <f t="shared" si="36"/>
        <v>0.169811464459748</v>
      </c>
      <c r="AT47" s="23">
        <f t="shared" si="37"/>
        <v>0.115630155328182</v>
      </c>
      <c r="AU47" s="23">
        <f t="shared" si="38"/>
        <v>0.569201545817777</v>
      </c>
      <c r="AV47" s="23">
        <f t="shared" si="39"/>
        <v>0.145356834394293</v>
      </c>
      <c r="AW47" s="24">
        <f t="shared" si="40"/>
        <v>0.0901061873839456</v>
      </c>
      <c r="AX47" s="24">
        <f t="shared" si="41"/>
        <v>0.0552506470103476</v>
      </c>
      <c r="AY47" s="23">
        <f t="shared" si="42"/>
        <v>0.14615229869364</v>
      </c>
      <c r="AZ47" s="23">
        <f t="shared" si="43"/>
        <v>0.104362205236084</v>
      </c>
      <c r="BA47" s="23">
        <f t="shared" si="44"/>
        <v>0.559300509699358</v>
      </c>
      <c r="BB47" s="23">
        <f t="shared" si="45"/>
        <v>0.190184986370917</v>
      </c>
      <c r="BC47" s="24">
        <f t="shared" si="46"/>
        <v>0.101220222890638</v>
      </c>
      <c r="BD47" s="24">
        <f t="shared" si="47"/>
        <v>0.0889647634802795</v>
      </c>
      <c r="BE47" s="23">
        <f t="shared" si="48"/>
        <v>0.157320119233753</v>
      </c>
      <c r="BF47" s="23">
        <f t="shared" si="49"/>
        <v>0.117524676746114</v>
      </c>
      <c r="BG47" s="23">
        <f t="shared" si="50"/>
        <v>0.549730227746495</v>
      </c>
      <c r="BH47" s="23">
        <f t="shared" si="51"/>
        <v>0.175424976273638</v>
      </c>
      <c r="BI47" s="24">
        <f t="shared" si="52"/>
        <v>0.0962961809576146</v>
      </c>
      <c r="BJ47" s="24">
        <f t="shared" si="53"/>
        <v>0.079128795316023</v>
      </c>
      <c r="BK47" s="23">
        <f t="shared" si="54"/>
        <v>0.168045738928342</v>
      </c>
      <c r="BL47" s="23">
        <f t="shared" si="55"/>
        <v>0.124489499732939</v>
      </c>
      <c r="BM47" s="23">
        <f t="shared" si="56"/>
        <v>0.556005603828295</v>
      </c>
      <c r="BN47" s="23">
        <f t="shared" si="57"/>
        <v>0.151459157510423</v>
      </c>
      <c r="BO47" s="24">
        <f t="shared" si="58"/>
        <v>0.089100080068794</v>
      </c>
      <c r="BP47" s="24">
        <f t="shared" si="59"/>
        <v>0.0623590774416293</v>
      </c>
      <c r="BQ47" s="23">
        <f t="shared" si="60"/>
        <v>0.147386531528788</v>
      </c>
      <c r="BR47" s="23">
        <f t="shared" si="61"/>
        <v>0.11107417020577</v>
      </c>
      <c r="BS47" s="23">
        <f t="shared" si="62"/>
        <v>0.543918255994256</v>
      </c>
      <c r="BT47" s="23">
        <f t="shared" si="63"/>
        <v>0.197621042271185</v>
      </c>
      <c r="BU47" s="24">
        <f t="shared" si="64"/>
        <v>0.102960886713399</v>
      </c>
      <c r="BV47" s="24">
        <f t="shared" si="65"/>
        <v>0.0946601555577866</v>
      </c>
    </row>
    <row r="48" ht="15" customHeight="1" spans="2:74">
      <c r="B48" s="16">
        <v>2007</v>
      </c>
      <c r="C48" s="23">
        <f t="shared" si="66"/>
        <v>0.126174114953687</v>
      </c>
      <c r="D48" s="23">
        <f t="shared" si="67"/>
        <v>0.0979663767527956</v>
      </c>
      <c r="E48" s="23">
        <f t="shared" si="68"/>
        <v>0.524851571584335</v>
      </c>
      <c r="F48" s="23">
        <f t="shared" si="69"/>
        <v>0.251007936709182</v>
      </c>
      <c r="G48" s="24">
        <f t="shared" si="70"/>
        <v>0.121048399074111</v>
      </c>
      <c r="H48" s="24">
        <f t="shared" si="71"/>
        <v>0.129959537635071</v>
      </c>
      <c r="I48" s="23">
        <f t="shared" si="0"/>
        <v>0.141823879463155</v>
      </c>
      <c r="J48" s="23">
        <f t="shared" si="1"/>
        <v>0.108330431754875</v>
      </c>
      <c r="K48" s="23">
        <f t="shared" si="2"/>
        <v>0.546289408711066</v>
      </c>
      <c r="L48" s="23">
        <f t="shared" si="3"/>
        <v>0.203556280070904</v>
      </c>
      <c r="M48" s="24">
        <f t="shared" si="4"/>
        <v>0.109545138009623</v>
      </c>
      <c r="N48" s="24">
        <f t="shared" si="5"/>
        <v>0.0940111420612813</v>
      </c>
      <c r="O48" s="23">
        <f t="shared" si="6"/>
        <v>0.112962703168527</v>
      </c>
      <c r="P48" s="23">
        <f t="shared" si="7"/>
        <v>0.089217120601773</v>
      </c>
      <c r="Q48" s="23">
        <f t="shared" si="8"/>
        <v>0.506753913060905</v>
      </c>
      <c r="R48" s="23">
        <f t="shared" si="9"/>
        <v>0.291066263168794</v>
      </c>
      <c r="S48" s="24">
        <f t="shared" si="10"/>
        <v>0.130759364290438</v>
      </c>
      <c r="T48" s="24">
        <f t="shared" si="11"/>
        <v>0.160306898878356</v>
      </c>
      <c r="U48" s="23">
        <f t="shared" si="12"/>
        <v>0.155162622612287</v>
      </c>
      <c r="V48" s="23">
        <f t="shared" si="13"/>
        <v>0.106951173503832</v>
      </c>
      <c r="W48" s="23">
        <f t="shared" si="14"/>
        <v>0.562170882808467</v>
      </c>
      <c r="X48" s="23">
        <f t="shared" si="15"/>
        <v>0.175715321075414</v>
      </c>
      <c r="Y48" s="24">
        <f t="shared" si="16"/>
        <v>0.0967336483856876</v>
      </c>
      <c r="Z48" s="24">
        <f t="shared" si="17"/>
        <v>0.0789816726897264</v>
      </c>
      <c r="AA48" s="23">
        <f t="shared" si="18"/>
        <v>0.168382923619652</v>
      </c>
      <c r="AB48" s="23">
        <f t="shared" si="19"/>
        <v>0.113346475258069</v>
      </c>
      <c r="AC48" s="23">
        <f t="shared" si="20"/>
        <v>0.568286722210028</v>
      </c>
      <c r="AD48" s="23">
        <f t="shared" si="21"/>
        <v>0.149983878912252</v>
      </c>
      <c r="AE48" s="24">
        <f t="shared" si="22"/>
        <v>0.0908714734464155</v>
      </c>
      <c r="AF48" s="24">
        <f t="shared" si="23"/>
        <v>0.0591124054658364</v>
      </c>
      <c r="AG48" s="23">
        <f t="shared" si="24"/>
        <v>0.143313022269373</v>
      </c>
      <c r="AH48" s="23">
        <f t="shared" si="25"/>
        <v>0.10121894624079</v>
      </c>
      <c r="AI48" s="23">
        <f t="shared" si="26"/>
        <v>0.556689142821641</v>
      </c>
      <c r="AJ48" s="23">
        <f t="shared" si="27"/>
        <v>0.198778888668196</v>
      </c>
      <c r="AK48" s="24">
        <f t="shared" si="28"/>
        <v>0.101988024222662</v>
      </c>
      <c r="AL48" s="24">
        <f t="shared" si="29"/>
        <v>0.0967908644455343</v>
      </c>
      <c r="AM48" s="23">
        <f t="shared" si="30"/>
        <v>0.157435939005827</v>
      </c>
      <c r="AN48" s="23">
        <f t="shared" si="31"/>
        <v>0.107271204301656</v>
      </c>
      <c r="AO48" s="23">
        <f t="shared" si="32"/>
        <v>0.563705765264305</v>
      </c>
      <c r="AP48" s="23">
        <f t="shared" si="33"/>
        <v>0.171587091428211</v>
      </c>
      <c r="AQ48" s="24">
        <f t="shared" si="34"/>
        <v>0.0961218442360867</v>
      </c>
      <c r="AR48" s="24">
        <f t="shared" si="35"/>
        <v>0.0754652471921244</v>
      </c>
      <c r="AS48" s="23">
        <f t="shared" si="36"/>
        <v>0.169861260535867</v>
      </c>
      <c r="AT48" s="23">
        <f t="shared" si="37"/>
        <v>0.113223654930789</v>
      </c>
      <c r="AU48" s="23">
        <f t="shared" si="38"/>
        <v>0.568599799688691</v>
      </c>
      <c r="AV48" s="23">
        <f t="shared" si="39"/>
        <v>0.148315284844653</v>
      </c>
      <c r="AW48" s="24">
        <f t="shared" si="40"/>
        <v>0.0908323078941004</v>
      </c>
      <c r="AX48" s="24">
        <f t="shared" si="41"/>
        <v>0.0574829769505522</v>
      </c>
      <c r="AY48" s="23">
        <f t="shared" si="42"/>
        <v>0.146185835653602</v>
      </c>
      <c r="AZ48" s="23">
        <f t="shared" si="43"/>
        <v>0.101881751431976</v>
      </c>
      <c r="BA48" s="23">
        <f t="shared" si="44"/>
        <v>0.559274620931293</v>
      </c>
      <c r="BB48" s="23">
        <f t="shared" si="45"/>
        <v>0.192657791983129</v>
      </c>
      <c r="BC48" s="24">
        <f t="shared" si="46"/>
        <v>0.100911082920078</v>
      </c>
      <c r="BD48" s="24">
        <f t="shared" si="47"/>
        <v>0.0917467090630509</v>
      </c>
      <c r="BE48" s="23">
        <f t="shared" si="48"/>
        <v>0.155764445736084</v>
      </c>
      <c r="BF48" s="23">
        <f t="shared" si="49"/>
        <v>0.114765099462834</v>
      </c>
      <c r="BG48" s="23">
        <f t="shared" si="50"/>
        <v>0.552241238531236</v>
      </c>
      <c r="BH48" s="23">
        <f t="shared" si="51"/>
        <v>0.177229216269846</v>
      </c>
      <c r="BI48" s="24">
        <f t="shared" si="52"/>
        <v>0.095651433162528</v>
      </c>
      <c r="BJ48" s="24">
        <f t="shared" si="53"/>
        <v>0.081577783107318</v>
      </c>
      <c r="BK48" s="23">
        <f t="shared" si="54"/>
        <v>0.166482863937786</v>
      </c>
      <c r="BL48" s="23">
        <f t="shared" si="55"/>
        <v>0.121685953953915</v>
      </c>
      <c r="BM48" s="23">
        <f t="shared" si="56"/>
        <v>0.558777193418133</v>
      </c>
      <c r="BN48" s="23">
        <f t="shared" si="57"/>
        <v>0.153053988690165</v>
      </c>
      <c r="BO48" s="24">
        <f t="shared" si="58"/>
        <v>0.088610338938018</v>
      </c>
      <c r="BP48" s="24">
        <f t="shared" si="59"/>
        <v>0.0644436497521474</v>
      </c>
      <c r="BQ48" s="23">
        <f t="shared" si="60"/>
        <v>0.145854943256172</v>
      </c>
      <c r="BR48" s="23">
        <f t="shared" si="61"/>
        <v>0.108366559729462</v>
      </c>
      <c r="BS48" s="23">
        <f t="shared" si="62"/>
        <v>0.546198550147422</v>
      </c>
      <c r="BT48" s="23">
        <f t="shared" si="63"/>
        <v>0.199579946866944</v>
      </c>
      <c r="BU48" s="24">
        <f t="shared" si="64"/>
        <v>0.102161138173664</v>
      </c>
      <c r="BV48" s="24">
        <f t="shared" si="65"/>
        <v>0.0974188086932799</v>
      </c>
    </row>
    <row r="49" ht="15" customHeight="1" spans="2:74">
      <c r="B49" s="16">
        <v>2008</v>
      </c>
      <c r="C49" s="23">
        <f t="shared" si="66"/>
        <v>0.127118674832194</v>
      </c>
      <c r="D49" s="23">
        <f t="shared" si="67"/>
        <v>0.0951892604195784</v>
      </c>
      <c r="E49" s="23">
        <f t="shared" si="68"/>
        <v>0.523904859747266</v>
      </c>
      <c r="F49" s="23">
        <f t="shared" si="69"/>
        <v>0.253787205000962</v>
      </c>
      <c r="G49" s="24">
        <f t="shared" si="70"/>
        <v>0.120333833090715</v>
      </c>
      <c r="H49" s="24">
        <f t="shared" si="71"/>
        <v>0.133453371910247</v>
      </c>
      <c r="I49" s="23">
        <f t="shared" si="0"/>
        <v>0.143323172786117</v>
      </c>
      <c r="J49" s="23">
        <f t="shared" si="1"/>
        <v>0.104858432791746</v>
      </c>
      <c r="K49" s="23">
        <f t="shared" si="2"/>
        <v>0.545835430845519</v>
      </c>
      <c r="L49" s="23">
        <f t="shared" si="3"/>
        <v>0.205982963576618</v>
      </c>
      <c r="M49" s="24">
        <f t="shared" si="4"/>
        <v>0.109551575016945</v>
      </c>
      <c r="N49" s="24">
        <f t="shared" si="5"/>
        <v>0.0964313885596731</v>
      </c>
      <c r="O49" s="23">
        <f t="shared" si="6"/>
        <v>0.113430057157016</v>
      </c>
      <c r="P49" s="23">
        <f t="shared" si="7"/>
        <v>0.0870213058051036</v>
      </c>
      <c r="Q49" s="23">
        <f t="shared" si="8"/>
        <v>0.50537918841725</v>
      </c>
      <c r="R49" s="23">
        <f t="shared" si="9"/>
        <v>0.294169448620631</v>
      </c>
      <c r="S49" s="24">
        <f t="shared" si="10"/>
        <v>0.129442057786513</v>
      </c>
      <c r="T49" s="24">
        <f t="shared" si="11"/>
        <v>0.164727390834117</v>
      </c>
      <c r="U49" s="23">
        <f t="shared" si="12"/>
        <v>0.155396750988302</v>
      </c>
      <c r="V49" s="23">
        <f t="shared" si="13"/>
        <v>0.104932200702321</v>
      </c>
      <c r="W49" s="23">
        <f t="shared" si="14"/>
        <v>0.56023840773037</v>
      </c>
      <c r="X49" s="23">
        <f t="shared" si="15"/>
        <v>0.179432640579007</v>
      </c>
      <c r="Y49" s="24">
        <f t="shared" si="16"/>
        <v>0.0979677746487779</v>
      </c>
      <c r="Z49" s="24">
        <f t="shared" si="17"/>
        <v>0.0814648659302293</v>
      </c>
      <c r="AA49" s="23">
        <f t="shared" si="18"/>
        <v>0.168778040456747</v>
      </c>
      <c r="AB49" s="23">
        <f t="shared" si="19"/>
        <v>0.111222043265633</v>
      </c>
      <c r="AC49" s="23">
        <f t="shared" si="20"/>
        <v>0.566162134669543</v>
      </c>
      <c r="AD49" s="23">
        <f t="shared" si="21"/>
        <v>0.153837781608077</v>
      </c>
      <c r="AE49" s="24">
        <f t="shared" si="22"/>
        <v>0.0926440469724417</v>
      </c>
      <c r="AF49" s="24">
        <f t="shared" si="23"/>
        <v>0.061193734635635</v>
      </c>
      <c r="AG49" s="23">
        <f t="shared" si="24"/>
        <v>0.143434509754026</v>
      </c>
      <c r="AH49" s="23">
        <f t="shared" si="25"/>
        <v>0.0993093783095018</v>
      </c>
      <c r="AI49" s="23">
        <f t="shared" si="26"/>
        <v>0.554942875426142</v>
      </c>
      <c r="AJ49" s="23">
        <f t="shared" si="27"/>
        <v>0.20231323651033</v>
      </c>
      <c r="AK49" s="24">
        <f t="shared" si="28"/>
        <v>0.102726935929916</v>
      </c>
      <c r="AL49" s="24">
        <f t="shared" si="29"/>
        <v>0.0995863005804141</v>
      </c>
      <c r="AM49" s="23">
        <f t="shared" si="30"/>
        <v>0.157806386221149</v>
      </c>
      <c r="AN49" s="23">
        <f t="shared" si="31"/>
        <v>0.105220613121641</v>
      </c>
      <c r="AO49" s="23">
        <f t="shared" si="32"/>
        <v>0.561780806953893</v>
      </c>
      <c r="AP49" s="23">
        <f t="shared" si="33"/>
        <v>0.175192193703317</v>
      </c>
      <c r="AQ49" s="24">
        <f t="shared" si="34"/>
        <v>0.09742362840939</v>
      </c>
      <c r="AR49" s="24">
        <f t="shared" si="35"/>
        <v>0.077768565293927</v>
      </c>
      <c r="AS49" s="23">
        <f t="shared" si="36"/>
        <v>0.170386981702738</v>
      </c>
      <c r="AT49" s="23">
        <f t="shared" si="37"/>
        <v>0.111118072103638</v>
      </c>
      <c r="AU49" s="23">
        <f t="shared" si="38"/>
        <v>0.566438438365904</v>
      </c>
      <c r="AV49" s="23">
        <f t="shared" si="39"/>
        <v>0.15205650782772</v>
      </c>
      <c r="AW49" s="24">
        <f t="shared" si="40"/>
        <v>0.0925339832719801</v>
      </c>
      <c r="AX49" s="24">
        <f t="shared" si="41"/>
        <v>0.0595225245557398</v>
      </c>
      <c r="AY49" s="23">
        <f t="shared" si="42"/>
        <v>0.146446919500403</v>
      </c>
      <c r="AZ49" s="23">
        <f t="shared" si="43"/>
        <v>0.0998955878363919</v>
      </c>
      <c r="BA49" s="23">
        <f t="shared" si="44"/>
        <v>0.557575266039739</v>
      </c>
      <c r="BB49" s="23">
        <f t="shared" si="45"/>
        <v>0.196082226623466</v>
      </c>
      <c r="BC49" s="24">
        <f t="shared" si="46"/>
        <v>0.101838662760979</v>
      </c>
      <c r="BD49" s="24">
        <f t="shared" si="47"/>
        <v>0.0942435638624867</v>
      </c>
      <c r="BE49" s="23">
        <f t="shared" si="48"/>
        <v>0.154405267284508</v>
      </c>
      <c r="BF49" s="23">
        <f t="shared" si="49"/>
        <v>0.112452468585197</v>
      </c>
      <c r="BG49" s="23">
        <f t="shared" si="50"/>
        <v>0.553430015334638</v>
      </c>
      <c r="BH49" s="23">
        <f t="shared" si="51"/>
        <v>0.179712248795656</v>
      </c>
      <c r="BI49" s="24">
        <f t="shared" si="52"/>
        <v>0.0957856346682869</v>
      </c>
      <c r="BJ49" s="24">
        <f t="shared" si="53"/>
        <v>0.0839266141273693</v>
      </c>
      <c r="BK49" s="23">
        <f t="shared" si="54"/>
        <v>0.165129596136305</v>
      </c>
      <c r="BL49" s="23">
        <f t="shared" si="55"/>
        <v>0.119172032744606</v>
      </c>
      <c r="BM49" s="23">
        <f t="shared" si="56"/>
        <v>0.560286042565303</v>
      </c>
      <c r="BN49" s="23">
        <f t="shared" si="57"/>
        <v>0.155412328553785</v>
      </c>
      <c r="BO49" s="24">
        <f t="shared" si="58"/>
        <v>0.0890204745571616</v>
      </c>
      <c r="BP49" s="24">
        <f t="shared" si="59"/>
        <v>0.0663918539966235</v>
      </c>
      <c r="BQ49" s="23">
        <f t="shared" si="60"/>
        <v>0.144520923632494</v>
      </c>
      <c r="BR49" s="23">
        <f t="shared" si="61"/>
        <v>0.106259215630984</v>
      </c>
      <c r="BS49" s="23">
        <f t="shared" si="62"/>
        <v>0.547110987806486</v>
      </c>
      <c r="BT49" s="23">
        <f t="shared" si="63"/>
        <v>0.202108872930036</v>
      </c>
      <c r="BU49" s="24">
        <f t="shared" si="64"/>
        <v>0.10202091226219</v>
      </c>
      <c r="BV49" s="24">
        <f t="shared" si="65"/>
        <v>0.100087960667846</v>
      </c>
    </row>
    <row r="50" ht="15" customHeight="1" spans="2:74">
      <c r="B50" s="16">
        <v>2009</v>
      </c>
      <c r="C50" s="23">
        <f t="shared" si="66"/>
        <v>0.128845923076084</v>
      </c>
      <c r="D50" s="23">
        <f t="shared" si="67"/>
        <v>0.0913403321466623</v>
      </c>
      <c r="E50" s="23">
        <f t="shared" si="68"/>
        <v>0.523214629871381</v>
      </c>
      <c r="F50" s="23">
        <f t="shared" si="69"/>
        <v>0.256599114905872</v>
      </c>
      <c r="G50" s="24">
        <f t="shared" si="70"/>
        <v>0.12051134731399</v>
      </c>
      <c r="H50" s="24">
        <f t="shared" si="71"/>
        <v>0.136087767591882</v>
      </c>
      <c r="I50" s="23">
        <f t="shared" si="0"/>
        <v>0.145713004092683</v>
      </c>
      <c r="J50" s="23">
        <f t="shared" si="1"/>
        <v>0.100213168832097</v>
      </c>
      <c r="K50" s="23">
        <f t="shared" si="2"/>
        <v>0.545720149416664</v>
      </c>
      <c r="L50" s="23">
        <f t="shared" si="3"/>
        <v>0.208353677658557</v>
      </c>
      <c r="M50" s="24">
        <f t="shared" si="4"/>
        <v>0.110331741513935</v>
      </c>
      <c r="N50" s="24">
        <f t="shared" si="5"/>
        <v>0.0980219361446214</v>
      </c>
      <c r="O50" s="23">
        <f t="shared" si="6"/>
        <v>0.114591475585823</v>
      </c>
      <c r="P50" s="23">
        <f t="shared" si="7"/>
        <v>0.0838418571883859</v>
      </c>
      <c r="Q50" s="23">
        <f t="shared" si="8"/>
        <v>0.504195112132445</v>
      </c>
      <c r="R50" s="23">
        <f t="shared" si="9"/>
        <v>0.297371555093346</v>
      </c>
      <c r="S50" s="24">
        <f t="shared" si="10"/>
        <v>0.129114178841606</v>
      </c>
      <c r="T50" s="24">
        <f t="shared" si="11"/>
        <v>0.16825737625174</v>
      </c>
      <c r="U50" s="23">
        <f t="shared" si="12"/>
        <v>0.155649226640056</v>
      </c>
      <c r="V50" s="23">
        <f t="shared" si="13"/>
        <v>0.102674377735885</v>
      </c>
      <c r="W50" s="23">
        <f t="shared" si="14"/>
        <v>0.558190143562543</v>
      </c>
      <c r="X50" s="23">
        <f t="shared" si="15"/>
        <v>0.183486252061515</v>
      </c>
      <c r="Y50" s="24">
        <f t="shared" si="16"/>
        <v>0.0998955417206368</v>
      </c>
      <c r="Z50" s="24">
        <f t="shared" si="17"/>
        <v>0.0835907103408781</v>
      </c>
      <c r="AA50" s="23">
        <f t="shared" si="18"/>
        <v>0.169170254766376</v>
      </c>
      <c r="AB50" s="23">
        <f t="shared" si="19"/>
        <v>0.108939191225467</v>
      </c>
      <c r="AC50" s="23">
        <f t="shared" si="20"/>
        <v>0.56394708000463</v>
      </c>
      <c r="AD50" s="23">
        <f t="shared" si="21"/>
        <v>0.157943474003527</v>
      </c>
      <c r="AE50" s="24">
        <f t="shared" si="22"/>
        <v>0.0948374118964667</v>
      </c>
      <c r="AF50" s="24">
        <f t="shared" si="23"/>
        <v>0.0631060621070601</v>
      </c>
      <c r="AG50" s="23">
        <f t="shared" si="24"/>
        <v>0.143591655910459</v>
      </c>
      <c r="AH50" s="23">
        <f t="shared" si="25"/>
        <v>0.0970876404661561</v>
      </c>
      <c r="AI50" s="23">
        <f t="shared" si="26"/>
        <v>0.553056312933116</v>
      </c>
      <c r="AJ50" s="23">
        <f t="shared" si="27"/>
        <v>0.20626439069027</v>
      </c>
      <c r="AK50" s="24">
        <f t="shared" si="28"/>
        <v>0.10440620152732</v>
      </c>
      <c r="AL50" s="24">
        <f t="shared" si="29"/>
        <v>0.10185818916295</v>
      </c>
      <c r="AM50" s="23">
        <f t="shared" si="30"/>
        <v>0.157967456079595</v>
      </c>
      <c r="AN50" s="23">
        <f t="shared" si="31"/>
        <v>0.103181569721584</v>
      </c>
      <c r="AO50" s="23">
        <f t="shared" si="32"/>
        <v>0.559577025181566</v>
      </c>
      <c r="AP50" s="23">
        <f t="shared" si="33"/>
        <v>0.179273949017255</v>
      </c>
      <c r="AQ50" s="24">
        <f t="shared" si="34"/>
        <v>0.0994503606396257</v>
      </c>
      <c r="AR50" s="24">
        <f t="shared" si="35"/>
        <v>0.0798235883776291</v>
      </c>
      <c r="AS50" s="23">
        <f t="shared" si="36"/>
        <v>0.170612327717073</v>
      </c>
      <c r="AT50" s="23">
        <f t="shared" si="37"/>
        <v>0.109169134113898</v>
      </c>
      <c r="AU50" s="23">
        <f t="shared" si="38"/>
        <v>0.56399606210452</v>
      </c>
      <c r="AV50" s="23">
        <f t="shared" si="39"/>
        <v>0.156222476064509</v>
      </c>
      <c r="AW50" s="24">
        <f t="shared" si="40"/>
        <v>0.0947800339681061</v>
      </c>
      <c r="AX50" s="24">
        <f t="shared" si="41"/>
        <v>0.0614424420964033</v>
      </c>
      <c r="AY50" s="23">
        <f t="shared" si="42"/>
        <v>0.146579630400428</v>
      </c>
      <c r="AZ50" s="23">
        <f t="shared" si="43"/>
        <v>0.0977892382296309</v>
      </c>
      <c r="BA50" s="23">
        <f t="shared" si="44"/>
        <v>0.555597291453052</v>
      </c>
      <c r="BB50" s="23">
        <f t="shared" si="45"/>
        <v>0.200033839916889</v>
      </c>
      <c r="BC50" s="24">
        <f t="shared" si="46"/>
        <v>0.103656403019874</v>
      </c>
      <c r="BD50" s="24">
        <f t="shared" si="47"/>
        <v>0.096377436897015</v>
      </c>
      <c r="BE50" s="23">
        <f t="shared" si="48"/>
        <v>0.153023711495526</v>
      </c>
      <c r="BF50" s="23">
        <f t="shared" si="49"/>
        <v>0.110281109935528</v>
      </c>
      <c r="BG50" s="23">
        <f t="shared" si="50"/>
        <v>0.554125562645937</v>
      </c>
      <c r="BH50" s="23">
        <f t="shared" si="51"/>
        <v>0.182569615923009</v>
      </c>
      <c r="BI50" s="24">
        <f t="shared" si="52"/>
        <v>0.0964299451486119</v>
      </c>
      <c r="BJ50" s="24">
        <f t="shared" si="53"/>
        <v>0.086139670774397</v>
      </c>
      <c r="BK50" s="23">
        <f t="shared" si="54"/>
        <v>0.163576562405887</v>
      </c>
      <c r="BL50" s="23">
        <f t="shared" si="55"/>
        <v>0.116942105102054</v>
      </c>
      <c r="BM50" s="23">
        <f t="shared" si="56"/>
        <v>0.561406034466586</v>
      </c>
      <c r="BN50" s="23">
        <f t="shared" si="57"/>
        <v>0.158075298025473</v>
      </c>
      <c r="BO50" s="24">
        <f t="shared" si="58"/>
        <v>0.0897705156953994</v>
      </c>
      <c r="BP50" s="24">
        <f t="shared" si="59"/>
        <v>0.0683047823300739</v>
      </c>
      <c r="BQ50" s="23">
        <f t="shared" si="60"/>
        <v>0.143325067961539</v>
      </c>
      <c r="BR50" s="23">
        <f t="shared" si="61"/>
        <v>0.104159293352456</v>
      </c>
      <c r="BS50" s="23">
        <f t="shared" si="62"/>
        <v>0.547434413349174</v>
      </c>
      <c r="BT50" s="23">
        <f t="shared" si="63"/>
        <v>0.205081225336831</v>
      </c>
      <c r="BU50" s="24">
        <f t="shared" si="64"/>
        <v>0.102550322756053</v>
      </c>
      <c r="BV50" s="24">
        <f t="shared" si="65"/>
        <v>0.102530902580778</v>
      </c>
    </row>
    <row r="51" ht="15" customHeight="1" spans="2:74">
      <c r="B51" s="16">
        <v>2010</v>
      </c>
      <c r="C51" s="23">
        <f t="shared" si="66"/>
        <v>0.129664747220206</v>
      </c>
      <c r="D51" s="23">
        <f t="shared" si="67"/>
        <v>0.0883680815138707</v>
      </c>
      <c r="E51" s="23">
        <f t="shared" si="68"/>
        <v>0.521058600858463</v>
      </c>
      <c r="F51" s="23">
        <f t="shared" si="69"/>
        <v>0.26090857040746</v>
      </c>
      <c r="G51" s="24">
        <f t="shared" si="70"/>
        <v>0.121080117136074</v>
      </c>
      <c r="H51" s="24">
        <f t="shared" si="71"/>
        <v>0.139828453271386</v>
      </c>
      <c r="I51" s="23">
        <f t="shared" si="0"/>
        <v>0.146945030450185</v>
      </c>
      <c r="J51" s="23">
        <f t="shared" si="1"/>
        <v>0.0958683278270907</v>
      </c>
      <c r="K51" s="23">
        <f t="shared" si="2"/>
        <v>0.544453289814115</v>
      </c>
      <c r="L51" s="23">
        <f t="shared" si="3"/>
        <v>0.21273335190861</v>
      </c>
      <c r="M51" s="24">
        <f t="shared" si="4"/>
        <v>0.111328264936512</v>
      </c>
      <c r="N51" s="24">
        <f t="shared" si="5"/>
        <v>0.101405086972097</v>
      </c>
      <c r="O51" s="23">
        <f t="shared" si="6"/>
        <v>0.115056932891868</v>
      </c>
      <c r="P51" s="23">
        <f t="shared" si="7"/>
        <v>0.0820277800209965</v>
      </c>
      <c r="Q51" s="23">
        <f t="shared" si="8"/>
        <v>0.501281999515465</v>
      </c>
      <c r="R51" s="23">
        <f t="shared" si="9"/>
        <v>0.301633287571671</v>
      </c>
      <c r="S51" s="24">
        <f t="shared" si="10"/>
        <v>0.129323804140085</v>
      </c>
      <c r="T51" s="24">
        <f t="shared" si="11"/>
        <v>0.172309483431586</v>
      </c>
      <c r="U51" s="23">
        <f t="shared" si="12"/>
        <v>0.155331740794768</v>
      </c>
      <c r="V51" s="23">
        <f t="shared" si="13"/>
        <v>0.101253634610301</v>
      </c>
      <c r="W51" s="23">
        <f t="shared" si="14"/>
        <v>0.554713489911203</v>
      </c>
      <c r="X51" s="23">
        <f t="shared" si="15"/>
        <v>0.188701134683728</v>
      </c>
      <c r="Y51" s="24">
        <f t="shared" si="16"/>
        <v>0.1018151023565</v>
      </c>
      <c r="Z51" s="24">
        <f t="shared" si="17"/>
        <v>0.0868860323272275</v>
      </c>
      <c r="AA51" s="23">
        <f t="shared" si="18"/>
        <v>0.169073942358485</v>
      </c>
      <c r="AB51" s="23">
        <f t="shared" si="19"/>
        <v>0.107436246188913</v>
      </c>
      <c r="AC51" s="23">
        <f t="shared" si="20"/>
        <v>0.560682064912215</v>
      </c>
      <c r="AD51" s="23">
        <f t="shared" si="21"/>
        <v>0.162807746540386</v>
      </c>
      <c r="AE51" s="24">
        <f t="shared" si="22"/>
        <v>0.0967839212701265</v>
      </c>
      <c r="AF51" s="24">
        <f t="shared" si="23"/>
        <v>0.0660238252702596</v>
      </c>
      <c r="AG51" s="23">
        <f t="shared" si="24"/>
        <v>0.143108717045631</v>
      </c>
      <c r="AH51" s="23">
        <f t="shared" si="25"/>
        <v>0.0957545005882396</v>
      </c>
      <c r="AI51" s="23">
        <f t="shared" si="26"/>
        <v>0.549404731074592</v>
      </c>
      <c r="AJ51" s="23">
        <f t="shared" si="27"/>
        <v>0.211732051291537</v>
      </c>
      <c r="AK51" s="24">
        <f t="shared" si="28"/>
        <v>0.10629009463629</v>
      </c>
      <c r="AL51" s="24">
        <f t="shared" si="29"/>
        <v>0.105441956655247</v>
      </c>
      <c r="AM51" s="23">
        <f t="shared" si="30"/>
        <v>0.157273322112641</v>
      </c>
      <c r="AN51" s="23">
        <f t="shared" si="31"/>
        <v>0.101984900599094</v>
      </c>
      <c r="AO51" s="23">
        <f t="shared" si="32"/>
        <v>0.556080730887241</v>
      </c>
      <c r="AP51" s="23">
        <f t="shared" si="33"/>
        <v>0.184661046401024</v>
      </c>
      <c r="AQ51" s="24">
        <f t="shared" si="34"/>
        <v>0.101339787534262</v>
      </c>
      <c r="AR51" s="24">
        <f t="shared" si="35"/>
        <v>0.083321258866762</v>
      </c>
      <c r="AS51" s="23">
        <f t="shared" si="36"/>
        <v>0.170225143943875</v>
      </c>
      <c r="AT51" s="23">
        <f t="shared" si="37"/>
        <v>0.107995717248557</v>
      </c>
      <c r="AU51" s="23">
        <f t="shared" si="38"/>
        <v>0.560630133499053</v>
      </c>
      <c r="AV51" s="23">
        <f t="shared" si="39"/>
        <v>0.161149005308515</v>
      </c>
      <c r="AW51" s="24">
        <f t="shared" si="40"/>
        <v>0.0967265403304906</v>
      </c>
      <c r="AX51" s="24">
        <f t="shared" si="41"/>
        <v>0.0644224649780247</v>
      </c>
      <c r="AY51" s="23">
        <f t="shared" si="42"/>
        <v>0.145641624265132</v>
      </c>
      <c r="AZ51" s="23">
        <f t="shared" si="43"/>
        <v>0.0965867408657108</v>
      </c>
      <c r="BA51" s="23">
        <f t="shared" si="44"/>
        <v>0.551995029488875</v>
      </c>
      <c r="BB51" s="23">
        <f t="shared" si="45"/>
        <v>0.205776605380282</v>
      </c>
      <c r="BC51" s="24">
        <f t="shared" si="46"/>
        <v>0.105482826117508</v>
      </c>
      <c r="BD51" s="24">
        <f t="shared" si="47"/>
        <v>0.100293779262775</v>
      </c>
      <c r="BE51" s="23">
        <f t="shared" si="48"/>
        <v>0.150876297596428</v>
      </c>
      <c r="BF51" s="23">
        <f t="shared" si="49"/>
        <v>0.10888095883737</v>
      </c>
      <c r="BG51" s="23">
        <f t="shared" si="50"/>
        <v>0.553306759915447</v>
      </c>
      <c r="BH51" s="23">
        <f t="shared" si="51"/>
        <v>0.186935983650756</v>
      </c>
      <c r="BI51" s="24">
        <f t="shared" si="52"/>
        <v>0.0973560164880923</v>
      </c>
      <c r="BJ51" s="24">
        <f t="shared" si="53"/>
        <v>0.0895799671626632</v>
      </c>
      <c r="BK51" s="23">
        <f t="shared" si="54"/>
        <v>0.161606223594021</v>
      </c>
      <c r="BL51" s="23">
        <f t="shared" si="55"/>
        <v>0.115493822848643</v>
      </c>
      <c r="BM51" s="23">
        <f t="shared" si="56"/>
        <v>0.561078633346941</v>
      </c>
      <c r="BN51" s="23">
        <f t="shared" si="57"/>
        <v>0.161821320210395</v>
      </c>
      <c r="BO51" s="24">
        <f t="shared" si="58"/>
        <v>0.0908046097559673</v>
      </c>
      <c r="BP51" s="24">
        <f t="shared" si="59"/>
        <v>0.0710167104544277</v>
      </c>
      <c r="BQ51" s="23">
        <f t="shared" si="60"/>
        <v>0.141051620368106</v>
      </c>
      <c r="BR51" s="23">
        <f t="shared" si="61"/>
        <v>0.102826000538486</v>
      </c>
      <c r="BS51" s="23">
        <f t="shared" si="62"/>
        <v>0.546190574031133</v>
      </c>
      <c r="BT51" s="23">
        <f t="shared" si="63"/>
        <v>0.209931805062276</v>
      </c>
      <c r="BU51" s="24">
        <f t="shared" si="64"/>
        <v>0.103354702457504</v>
      </c>
      <c r="BV51" s="24">
        <f t="shared" si="65"/>
        <v>0.106577102604772</v>
      </c>
    </row>
    <row r="52" ht="15" customHeight="1" spans="2:74">
      <c r="B52" s="16">
        <v>2011</v>
      </c>
      <c r="C52" s="23">
        <f t="shared" si="66"/>
        <v>0.134031413612565</v>
      </c>
      <c r="D52" s="23">
        <f t="shared" si="67"/>
        <v>0.0837511982892117</v>
      </c>
      <c r="E52" s="23">
        <f t="shared" si="68"/>
        <v>0.517994616916157</v>
      </c>
      <c r="F52" s="23">
        <f t="shared" si="69"/>
        <v>0.264222771182066</v>
      </c>
      <c r="G52" s="24">
        <f t="shared" si="70"/>
        <v>0.12164847725094</v>
      </c>
      <c r="H52" s="24">
        <f t="shared" si="71"/>
        <v>0.142574293931126</v>
      </c>
      <c r="I52" s="23">
        <f t="shared" si="0"/>
        <v>0.152034338769501</v>
      </c>
      <c r="J52" s="23">
        <f t="shared" si="1"/>
        <v>0.091108768937413</v>
      </c>
      <c r="K52" s="23">
        <f t="shared" si="2"/>
        <v>0.540875847808771</v>
      </c>
      <c r="L52" s="23">
        <f t="shared" si="3"/>
        <v>0.215981044484315</v>
      </c>
      <c r="M52" s="24">
        <f t="shared" si="4"/>
        <v>0.111765936391211</v>
      </c>
      <c r="N52" s="24">
        <f t="shared" si="5"/>
        <v>0.104215108093104</v>
      </c>
      <c r="O52" s="23">
        <f t="shared" si="6"/>
        <v>0.118802278651594</v>
      </c>
      <c r="P52" s="23">
        <f t="shared" si="7"/>
        <v>0.0775272410483975</v>
      </c>
      <c r="Q52" s="23">
        <f t="shared" si="8"/>
        <v>0.498638798331167</v>
      </c>
      <c r="R52" s="23">
        <f t="shared" si="9"/>
        <v>0.305031681968842</v>
      </c>
      <c r="S52" s="24">
        <f t="shared" si="10"/>
        <v>0.130008371390263</v>
      </c>
      <c r="T52" s="24">
        <f t="shared" si="11"/>
        <v>0.175023310578579</v>
      </c>
      <c r="U52" s="23">
        <f t="shared" si="12"/>
        <v>0.156385516469409</v>
      </c>
      <c r="V52" s="23">
        <f t="shared" si="13"/>
        <v>0.100031212818586</v>
      </c>
      <c r="W52" s="23">
        <f t="shared" si="14"/>
        <v>0.550303517753147</v>
      </c>
      <c r="X52" s="23">
        <f t="shared" si="15"/>
        <v>0.193279752958858</v>
      </c>
      <c r="Y52" s="24">
        <f t="shared" si="16"/>
        <v>0.103426462990795</v>
      </c>
      <c r="Z52" s="24">
        <f t="shared" si="17"/>
        <v>0.0898532899680631</v>
      </c>
      <c r="AA52" s="23">
        <f t="shared" si="18"/>
        <v>0.170309823470618</v>
      </c>
      <c r="AB52" s="23">
        <f t="shared" si="19"/>
        <v>0.106397096984554</v>
      </c>
      <c r="AC52" s="23">
        <f t="shared" si="20"/>
        <v>0.556172080005575</v>
      </c>
      <c r="AD52" s="23">
        <f t="shared" si="21"/>
        <v>0.167120999539253</v>
      </c>
      <c r="AE52" s="24">
        <f t="shared" si="22"/>
        <v>0.0981931037782259</v>
      </c>
      <c r="AF52" s="24">
        <f t="shared" si="23"/>
        <v>0.0689278957610275</v>
      </c>
      <c r="AG52" s="23">
        <f t="shared" si="24"/>
        <v>0.144018423184539</v>
      </c>
      <c r="AH52" s="23">
        <f t="shared" si="25"/>
        <v>0.0943772522075213</v>
      </c>
      <c r="AI52" s="23">
        <f t="shared" si="26"/>
        <v>0.545091261457911</v>
      </c>
      <c r="AJ52" s="23">
        <f t="shared" si="27"/>
        <v>0.216513063150028</v>
      </c>
      <c r="AK52" s="24">
        <f t="shared" si="28"/>
        <v>0.108074553669164</v>
      </c>
      <c r="AL52" s="24">
        <f t="shared" si="29"/>
        <v>0.108438509480864</v>
      </c>
      <c r="AM52" s="23">
        <f t="shared" si="30"/>
        <v>0.158048142056207</v>
      </c>
      <c r="AN52" s="23">
        <f t="shared" si="31"/>
        <v>0.100926053660176</v>
      </c>
      <c r="AO52" s="23">
        <f t="shared" si="32"/>
        <v>0.551790735926142</v>
      </c>
      <c r="AP52" s="23">
        <f t="shared" si="33"/>
        <v>0.189235068357475</v>
      </c>
      <c r="AQ52" s="24">
        <f t="shared" si="34"/>
        <v>0.102922834757079</v>
      </c>
      <c r="AR52" s="24">
        <f t="shared" si="35"/>
        <v>0.0863122336003962</v>
      </c>
      <c r="AS52" s="23">
        <f t="shared" si="36"/>
        <v>0.171224604332697</v>
      </c>
      <c r="AT52" s="23">
        <f t="shared" si="37"/>
        <v>0.107107419463464</v>
      </c>
      <c r="AU52" s="23">
        <f t="shared" si="38"/>
        <v>0.556224043102481</v>
      </c>
      <c r="AV52" s="23">
        <f t="shared" si="39"/>
        <v>0.165443933101358</v>
      </c>
      <c r="AW52" s="24">
        <f t="shared" si="40"/>
        <v>0.0981389606016388</v>
      </c>
      <c r="AX52" s="24">
        <f t="shared" si="41"/>
        <v>0.0673049724997194</v>
      </c>
      <c r="AY52" s="23">
        <f t="shared" si="42"/>
        <v>0.146235996511706</v>
      </c>
      <c r="AZ52" s="23">
        <f t="shared" si="43"/>
        <v>0.0953847185885826</v>
      </c>
      <c r="BA52" s="23">
        <f t="shared" si="44"/>
        <v>0.547816462064802</v>
      </c>
      <c r="BB52" s="23">
        <f t="shared" si="45"/>
        <v>0.21056282283491</v>
      </c>
      <c r="BC52" s="24">
        <f t="shared" si="46"/>
        <v>0.10721137720534</v>
      </c>
      <c r="BD52" s="24">
        <f t="shared" si="47"/>
        <v>0.10335144562957</v>
      </c>
      <c r="BE52" s="23">
        <f t="shared" si="48"/>
        <v>0.149197554484283</v>
      </c>
      <c r="BF52" s="23">
        <f t="shared" si="49"/>
        <v>0.108078920943793</v>
      </c>
      <c r="BG52" s="23">
        <f t="shared" si="50"/>
        <v>0.552288103712267</v>
      </c>
      <c r="BH52" s="23">
        <f t="shared" si="51"/>
        <v>0.190435420859656</v>
      </c>
      <c r="BI52" s="24">
        <f t="shared" si="52"/>
        <v>0.0978906317139611</v>
      </c>
      <c r="BJ52" s="24">
        <f t="shared" si="53"/>
        <v>0.0925447891456953</v>
      </c>
      <c r="BK52" s="23">
        <f t="shared" si="54"/>
        <v>0.159959065186583</v>
      </c>
      <c r="BL52" s="23">
        <f t="shared" si="55"/>
        <v>0.114877494738529</v>
      </c>
      <c r="BM52" s="23">
        <f t="shared" si="56"/>
        <v>0.560015958852084</v>
      </c>
      <c r="BN52" s="23">
        <f t="shared" si="57"/>
        <v>0.165147481222804</v>
      </c>
      <c r="BO52" s="24">
        <f t="shared" si="58"/>
        <v>0.0914860875904022</v>
      </c>
      <c r="BP52" s="24">
        <f t="shared" si="59"/>
        <v>0.0736613936324021</v>
      </c>
      <c r="BQ52" s="23">
        <f t="shared" si="60"/>
        <v>0.13937616757448</v>
      </c>
      <c r="BR52" s="23">
        <f t="shared" si="61"/>
        <v>0.1018742694297</v>
      </c>
      <c r="BS52" s="23">
        <f t="shared" si="62"/>
        <v>0.545235352717481</v>
      </c>
      <c r="BT52" s="23">
        <f t="shared" si="63"/>
        <v>0.213514210278338</v>
      </c>
      <c r="BU52" s="24">
        <f t="shared" si="64"/>
        <v>0.103735675923687</v>
      </c>
      <c r="BV52" s="24">
        <f t="shared" si="65"/>
        <v>0.109778534354652</v>
      </c>
    </row>
    <row r="53" ht="15" customHeight="1" spans="2:74">
      <c r="B53" s="16">
        <v>2012</v>
      </c>
      <c r="C53" s="23">
        <f t="shared" si="66"/>
        <v>0.138415096050491</v>
      </c>
      <c r="D53" s="23">
        <f t="shared" si="67"/>
        <v>0.0791091834055278</v>
      </c>
      <c r="E53" s="23">
        <f t="shared" si="68"/>
        <v>0.513133858624709</v>
      </c>
      <c r="F53" s="23">
        <f t="shared" si="69"/>
        <v>0.269341861919272</v>
      </c>
      <c r="G53" s="24">
        <f t="shared" si="70"/>
        <v>0.123542335323798</v>
      </c>
      <c r="H53" s="24">
        <f t="shared" si="71"/>
        <v>0.145799526595473</v>
      </c>
      <c r="I53" s="23">
        <f t="shared" si="0"/>
        <v>0.157545701178093</v>
      </c>
      <c r="J53" s="23">
        <f t="shared" si="1"/>
        <v>0.0861416106800567</v>
      </c>
      <c r="K53" s="23">
        <f t="shared" si="2"/>
        <v>0.535633911574879</v>
      </c>
      <c r="L53" s="23">
        <f t="shared" si="3"/>
        <v>0.220678776566971</v>
      </c>
      <c r="M53" s="24">
        <f t="shared" si="4"/>
        <v>0.113774977185542</v>
      </c>
      <c r="N53" s="24">
        <f t="shared" si="5"/>
        <v>0.106903799381429</v>
      </c>
      <c r="O53" s="23">
        <f t="shared" si="6"/>
        <v>0.122283119650679</v>
      </c>
      <c r="P53" s="23">
        <f t="shared" si="7"/>
        <v>0.0731790546892954</v>
      </c>
      <c r="Q53" s="23">
        <f t="shared" si="8"/>
        <v>0.494160578858301</v>
      </c>
      <c r="R53" s="23">
        <f t="shared" si="9"/>
        <v>0.310377246801724</v>
      </c>
      <c r="S53" s="24">
        <f t="shared" si="10"/>
        <v>0.131778707875732</v>
      </c>
      <c r="T53" s="24">
        <f t="shared" si="11"/>
        <v>0.178598538925992</v>
      </c>
      <c r="U53" s="23">
        <f t="shared" si="12"/>
        <v>0.157817412699013</v>
      </c>
      <c r="V53" s="23">
        <f t="shared" si="13"/>
        <v>0.0983069063230803</v>
      </c>
      <c r="W53" s="23">
        <f t="shared" si="14"/>
        <v>0.545845267280298</v>
      </c>
      <c r="X53" s="23">
        <f t="shared" si="15"/>
        <v>0.198030413697609</v>
      </c>
      <c r="Y53" s="24">
        <f t="shared" si="16"/>
        <v>0.105575091398766</v>
      </c>
      <c r="Z53" s="24">
        <f t="shared" si="17"/>
        <v>0.0924553222988429</v>
      </c>
      <c r="AA53" s="23">
        <f t="shared" si="18"/>
        <v>0.172357801831737</v>
      </c>
      <c r="AB53" s="23">
        <f t="shared" si="19"/>
        <v>0.104595664009943</v>
      </c>
      <c r="AC53" s="23">
        <f t="shared" si="20"/>
        <v>0.551564425714626</v>
      </c>
      <c r="AD53" s="23">
        <f t="shared" si="21"/>
        <v>0.171482108443693</v>
      </c>
      <c r="AE53" s="24">
        <f t="shared" si="22"/>
        <v>0.100108389289129</v>
      </c>
      <c r="AF53" s="24">
        <f t="shared" si="23"/>
        <v>0.0713737191545635</v>
      </c>
      <c r="AG53" s="23">
        <f t="shared" si="24"/>
        <v>0.144949515992389</v>
      </c>
      <c r="AH53" s="23">
        <f t="shared" si="25"/>
        <v>0.0927415061409478</v>
      </c>
      <c r="AI53" s="23">
        <f t="shared" si="26"/>
        <v>0.540783948816947</v>
      </c>
      <c r="AJ53" s="23">
        <f t="shared" si="27"/>
        <v>0.221525029049716</v>
      </c>
      <c r="AK53" s="24">
        <f t="shared" si="28"/>
        <v>0.110412992051257</v>
      </c>
      <c r="AL53" s="24">
        <f t="shared" si="29"/>
        <v>0.111112036998458</v>
      </c>
      <c r="AM53" s="23">
        <f t="shared" si="30"/>
        <v>0.159020333609141</v>
      </c>
      <c r="AN53" s="23">
        <f t="shared" si="31"/>
        <v>0.0995487491431272</v>
      </c>
      <c r="AO53" s="23">
        <f t="shared" si="32"/>
        <v>0.547278089461068</v>
      </c>
      <c r="AP53" s="23">
        <f t="shared" si="33"/>
        <v>0.194152827786664</v>
      </c>
      <c r="AQ53" s="24">
        <f t="shared" si="34"/>
        <v>0.105194174826177</v>
      </c>
      <c r="AR53" s="24">
        <f t="shared" si="35"/>
        <v>0.0889586529604866</v>
      </c>
      <c r="AS53" s="23">
        <f t="shared" si="36"/>
        <v>0.172817330475008</v>
      </c>
      <c r="AT53" s="23">
        <f t="shared" si="37"/>
        <v>0.105700101545752</v>
      </c>
      <c r="AU53" s="23">
        <f t="shared" si="38"/>
        <v>0.551434051675505</v>
      </c>
      <c r="AV53" s="23">
        <f t="shared" si="39"/>
        <v>0.170048516303735</v>
      </c>
      <c r="AW53" s="24">
        <f t="shared" si="40"/>
        <v>0.100329459550942</v>
      </c>
      <c r="AX53" s="24">
        <f t="shared" si="41"/>
        <v>0.0697190567527925</v>
      </c>
      <c r="AY53" s="23">
        <f t="shared" si="42"/>
        <v>0.146701205825897</v>
      </c>
      <c r="AZ53" s="23">
        <f t="shared" si="43"/>
        <v>0.0940563005309825</v>
      </c>
      <c r="BA53" s="23">
        <f t="shared" si="44"/>
        <v>0.543567294272831</v>
      </c>
      <c r="BB53" s="23">
        <f t="shared" si="45"/>
        <v>0.215675199370289</v>
      </c>
      <c r="BC53" s="24">
        <f t="shared" si="46"/>
        <v>0.109537804797782</v>
      </c>
      <c r="BD53" s="24">
        <f t="shared" si="47"/>
        <v>0.106137394572507</v>
      </c>
      <c r="BE53" s="23">
        <f t="shared" si="48"/>
        <v>0.147817133674871</v>
      </c>
      <c r="BF53" s="23">
        <f t="shared" si="49"/>
        <v>0.107090593193341</v>
      </c>
      <c r="BG53" s="23">
        <f t="shared" si="50"/>
        <v>0.55127612102613</v>
      </c>
      <c r="BH53" s="23">
        <f t="shared" si="51"/>
        <v>0.193816152105659</v>
      </c>
      <c r="BI53" s="24">
        <f t="shared" si="52"/>
        <v>0.0990388459782123</v>
      </c>
      <c r="BJ53" s="24">
        <f t="shared" si="53"/>
        <v>0.0947773061274463</v>
      </c>
      <c r="BK53" s="23">
        <f t="shared" si="54"/>
        <v>0.158851307435179</v>
      </c>
      <c r="BL53" s="23">
        <f t="shared" si="55"/>
        <v>0.113954068871671</v>
      </c>
      <c r="BM53" s="23">
        <f t="shared" si="56"/>
        <v>0.558804306986593</v>
      </c>
      <c r="BN53" s="23">
        <f t="shared" si="57"/>
        <v>0.168390316706558</v>
      </c>
      <c r="BO53" s="24">
        <f t="shared" si="58"/>
        <v>0.0927940585668026</v>
      </c>
      <c r="BP53" s="24">
        <f t="shared" si="59"/>
        <v>0.0755962581397551</v>
      </c>
      <c r="BQ53" s="23">
        <f t="shared" si="60"/>
        <v>0.137779354329309</v>
      </c>
      <c r="BR53" s="23">
        <f t="shared" si="61"/>
        <v>0.100846894670981</v>
      </c>
      <c r="BS53" s="23">
        <f t="shared" si="62"/>
        <v>0.544427736073619</v>
      </c>
      <c r="BT53" s="23">
        <f t="shared" si="63"/>
        <v>0.216946014926091</v>
      </c>
      <c r="BU53" s="24">
        <f t="shared" si="64"/>
        <v>0.104719724262108</v>
      </c>
      <c r="BV53" s="24">
        <f t="shared" si="65"/>
        <v>0.112226290663982</v>
      </c>
    </row>
    <row r="54" ht="15" customHeight="1" spans="2:74">
      <c r="B54" s="16">
        <v>2013</v>
      </c>
      <c r="C54" s="23">
        <f t="shared" si="66"/>
        <v>0.143366581852307</v>
      </c>
      <c r="D54" s="23">
        <f t="shared" si="67"/>
        <v>0.0762729409943597</v>
      </c>
      <c r="E54" s="23">
        <f t="shared" si="68"/>
        <v>0.506130820506371</v>
      </c>
      <c r="F54" s="23">
        <f t="shared" si="69"/>
        <v>0.274229656646963</v>
      </c>
      <c r="G54" s="24">
        <f t="shared" si="70"/>
        <v>0.125929007478498</v>
      </c>
      <c r="H54" s="24">
        <f t="shared" si="71"/>
        <v>0.148300649168465</v>
      </c>
      <c r="I54" s="23">
        <f t="shared" si="0"/>
        <v>0.163472498230955</v>
      </c>
      <c r="J54" s="23">
        <f t="shared" si="1"/>
        <v>0.0836641907094401</v>
      </c>
      <c r="K54" s="23">
        <f t="shared" si="2"/>
        <v>0.527332279674411</v>
      </c>
      <c r="L54" s="23">
        <f t="shared" si="3"/>
        <v>0.225531031385194</v>
      </c>
      <c r="M54" s="24">
        <f t="shared" si="4"/>
        <v>0.116608687177705</v>
      </c>
      <c r="N54" s="24">
        <f t="shared" si="5"/>
        <v>0.108922344207489</v>
      </c>
      <c r="O54" s="23">
        <f t="shared" si="6"/>
        <v>0.126468954318192</v>
      </c>
      <c r="P54" s="23">
        <f t="shared" si="7"/>
        <v>0.0700611084996368</v>
      </c>
      <c r="Q54" s="23">
        <f t="shared" si="8"/>
        <v>0.488312465279262</v>
      </c>
      <c r="R54" s="23">
        <f t="shared" si="9"/>
        <v>0.31515747190291</v>
      </c>
      <c r="S54" s="24">
        <f t="shared" si="10"/>
        <v>0.133762089939176</v>
      </c>
      <c r="T54" s="24">
        <f t="shared" si="11"/>
        <v>0.181395381963734</v>
      </c>
      <c r="U54" s="23">
        <f t="shared" si="12"/>
        <v>0.158581797707454</v>
      </c>
      <c r="V54" s="23">
        <f t="shared" si="13"/>
        <v>0.0975972634335086</v>
      </c>
      <c r="W54" s="23">
        <f t="shared" si="14"/>
        <v>0.540333218026717</v>
      </c>
      <c r="X54" s="23">
        <f t="shared" si="15"/>
        <v>0.20348772083232</v>
      </c>
      <c r="Y54" s="24">
        <f t="shared" si="16"/>
        <v>0.108390850938153</v>
      </c>
      <c r="Z54" s="24">
        <f t="shared" si="17"/>
        <v>0.0950968698941663</v>
      </c>
      <c r="AA54" s="23">
        <f t="shared" si="18"/>
        <v>0.173565828921283</v>
      </c>
      <c r="AB54" s="23">
        <f t="shared" si="19"/>
        <v>0.104242731967125</v>
      </c>
      <c r="AC54" s="23">
        <f t="shared" si="20"/>
        <v>0.545547533219424</v>
      </c>
      <c r="AD54" s="23">
        <f t="shared" si="21"/>
        <v>0.176643905892168</v>
      </c>
      <c r="AE54" s="24">
        <f t="shared" si="22"/>
        <v>0.102852224916622</v>
      </c>
      <c r="AF54" s="24">
        <f t="shared" si="23"/>
        <v>0.073791680975546</v>
      </c>
      <c r="AG54" s="23">
        <f t="shared" si="24"/>
        <v>0.145376800871158</v>
      </c>
      <c r="AH54" s="23">
        <f t="shared" si="25"/>
        <v>0.0917408026647184</v>
      </c>
      <c r="AI54" s="23">
        <f t="shared" si="26"/>
        <v>0.535737991639335</v>
      </c>
      <c r="AJ54" s="23">
        <f t="shared" si="27"/>
        <v>0.227144404824789</v>
      </c>
      <c r="AK54" s="24">
        <f t="shared" si="28"/>
        <v>0.113271883154921</v>
      </c>
      <c r="AL54" s="24">
        <f t="shared" si="29"/>
        <v>0.113872521669868</v>
      </c>
      <c r="AM54" s="23">
        <f t="shared" si="30"/>
        <v>0.159324672086624</v>
      </c>
      <c r="AN54" s="23">
        <f t="shared" si="31"/>
        <v>0.0989504991050837</v>
      </c>
      <c r="AO54" s="23">
        <f t="shared" si="32"/>
        <v>0.541876563877437</v>
      </c>
      <c r="AP54" s="23">
        <f t="shared" si="33"/>
        <v>0.199848264930855</v>
      </c>
      <c r="AQ54" s="24">
        <f t="shared" si="34"/>
        <v>0.108097701712362</v>
      </c>
      <c r="AR54" s="24">
        <f t="shared" si="35"/>
        <v>0.0917505632184932</v>
      </c>
      <c r="AS54" s="23">
        <f t="shared" si="36"/>
        <v>0.173626044247245</v>
      </c>
      <c r="AT54" s="23">
        <f t="shared" si="37"/>
        <v>0.105400755544151</v>
      </c>
      <c r="AU54" s="23">
        <f t="shared" si="38"/>
        <v>0.545512414403327</v>
      </c>
      <c r="AV54" s="23">
        <f t="shared" si="39"/>
        <v>0.175460785805277</v>
      </c>
      <c r="AW54" s="24">
        <f t="shared" si="40"/>
        <v>0.103080079959611</v>
      </c>
      <c r="AX54" s="24">
        <f t="shared" si="41"/>
        <v>0.0723807058456652</v>
      </c>
      <c r="AY54" s="23">
        <f t="shared" si="42"/>
        <v>0.146612727216458</v>
      </c>
      <c r="AZ54" s="23">
        <f t="shared" si="43"/>
        <v>0.0932171118936353</v>
      </c>
      <c r="BA54" s="23">
        <f t="shared" si="44"/>
        <v>0.538644794860996</v>
      </c>
      <c r="BB54" s="23">
        <f t="shared" si="45"/>
        <v>0.221525366028911</v>
      </c>
      <c r="BC54" s="24">
        <f t="shared" si="46"/>
        <v>0.112557674530631</v>
      </c>
      <c r="BD54" s="24">
        <f t="shared" si="47"/>
        <v>0.10896769149828</v>
      </c>
      <c r="BE54" s="23">
        <f t="shared" si="48"/>
        <v>0.145948985264739</v>
      </c>
      <c r="BF54" s="23">
        <f t="shared" si="49"/>
        <v>0.106535142698959</v>
      </c>
      <c r="BG54" s="23">
        <f t="shared" si="50"/>
        <v>0.549013594217718</v>
      </c>
      <c r="BH54" s="23">
        <f t="shared" si="51"/>
        <v>0.198502277818584</v>
      </c>
      <c r="BI54" s="24">
        <f t="shared" si="52"/>
        <v>0.101271364469099</v>
      </c>
      <c r="BJ54" s="24">
        <f t="shared" si="53"/>
        <v>0.0972309133494852</v>
      </c>
      <c r="BK54" s="23">
        <f t="shared" si="54"/>
        <v>0.157180285678557</v>
      </c>
      <c r="BL54" s="23">
        <f t="shared" si="55"/>
        <v>0.113732901440494</v>
      </c>
      <c r="BM54" s="23">
        <f t="shared" si="56"/>
        <v>0.556108083468804</v>
      </c>
      <c r="BN54" s="23">
        <f t="shared" si="57"/>
        <v>0.172978729412144</v>
      </c>
      <c r="BO54" s="24">
        <f t="shared" si="58"/>
        <v>0.0951355581461955</v>
      </c>
      <c r="BP54" s="24">
        <f t="shared" si="59"/>
        <v>0.0778431712659489</v>
      </c>
      <c r="BQ54" s="23">
        <f t="shared" si="60"/>
        <v>0.135767571642415</v>
      </c>
      <c r="BR54" s="23">
        <f t="shared" si="61"/>
        <v>0.100010220721883</v>
      </c>
      <c r="BS54" s="23">
        <f t="shared" si="62"/>
        <v>0.542582288238619</v>
      </c>
      <c r="BT54" s="23">
        <f t="shared" si="63"/>
        <v>0.221639919397083</v>
      </c>
      <c r="BU54" s="24">
        <f t="shared" si="64"/>
        <v>0.106833603905157</v>
      </c>
      <c r="BV54" s="24">
        <f t="shared" si="65"/>
        <v>0.114806315491927</v>
      </c>
    </row>
    <row r="55" ht="15" customHeight="1" spans="2:74">
      <c r="B55" s="16">
        <v>2014</v>
      </c>
      <c r="C55" s="23">
        <f t="shared" si="66"/>
        <v>0.146984559562704</v>
      </c>
      <c r="D55" s="23">
        <f t="shared" si="67"/>
        <v>0.0756275131942699</v>
      </c>
      <c r="E55" s="23">
        <f t="shared" si="68"/>
        <v>0.499087003644132</v>
      </c>
      <c r="F55" s="23">
        <f t="shared" si="69"/>
        <v>0.278300923598894</v>
      </c>
      <c r="G55" s="24">
        <f t="shared" si="70"/>
        <v>0.127931405503895</v>
      </c>
      <c r="H55" s="24">
        <f t="shared" si="71"/>
        <v>0.150369518094999</v>
      </c>
      <c r="I55" s="23">
        <f t="shared" si="0"/>
        <v>0.168122795423922</v>
      </c>
      <c r="J55" s="23">
        <f t="shared" si="1"/>
        <v>0.0831795672808726</v>
      </c>
      <c r="K55" s="23">
        <f t="shared" si="2"/>
        <v>0.519743561135952</v>
      </c>
      <c r="L55" s="23">
        <f t="shared" si="3"/>
        <v>0.228954076159253</v>
      </c>
      <c r="M55" s="24">
        <f t="shared" si="4"/>
        <v>0.119160823556673</v>
      </c>
      <c r="N55" s="24">
        <f t="shared" si="5"/>
        <v>0.10979325260258</v>
      </c>
      <c r="O55" s="23">
        <f t="shared" si="6"/>
        <v>0.129154390206824</v>
      </c>
      <c r="P55" s="23">
        <f t="shared" si="7"/>
        <v>0.0692573314897529</v>
      </c>
      <c r="Q55" s="23">
        <f t="shared" si="8"/>
        <v>0.481663131528845</v>
      </c>
      <c r="R55" s="23">
        <f t="shared" si="9"/>
        <v>0.319925146774579</v>
      </c>
      <c r="S55" s="24">
        <f t="shared" si="10"/>
        <v>0.135329419344564</v>
      </c>
      <c r="T55" s="24">
        <f t="shared" si="11"/>
        <v>0.184595727430015</v>
      </c>
      <c r="U55" s="23">
        <f t="shared" si="12"/>
        <v>0.158840954328293</v>
      </c>
      <c r="V55" s="23">
        <f t="shared" si="13"/>
        <v>0.0974198210819437</v>
      </c>
      <c r="W55" s="23">
        <f t="shared" si="14"/>
        <v>0.535697038010838</v>
      </c>
      <c r="X55" s="23">
        <f t="shared" si="15"/>
        <v>0.208042186578926</v>
      </c>
      <c r="Y55" s="24">
        <f t="shared" si="16"/>
        <v>0.110647030241443</v>
      </c>
      <c r="Z55" s="24">
        <f t="shared" si="17"/>
        <v>0.0973951563374828</v>
      </c>
      <c r="AA55" s="23">
        <f t="shared" si="18"/>
        <v>0.174200526820781</v>
      </c>
      <c r="AB55" s="23">
        <f t="shared" si="19"/>
        <v>0.104397299964506</v>
      </c>
      <c r="AC55" s="23">
        <f t="shared" si="20"/>
        <v>0.540474728506144</v>
      </c>
      <c r="AD55" s="23">
        <f t="shared" si="21"/>
        <v>0.180927444708569</v>
      </c>
      <c r="AE55" s="24">
        <f t="shared" si="22"/>
        <v>0.105050296534168</v>
      </c>
      <c r="AF55" s="24">
        <f t="shared" si="23"/>
        <v>0.0758771481744006</v>
      </c>
      <c r="AG55" s="23">
        <f t="shared" si="24"/>
        <v>0.145309153803043</v>
      </c>
      <c r="AH55" s="23">
        <f t="shared" si="25"/>
        <v>0.0912726543913239</v>
      </c>
      <c r="AI55" s="23">
        <f t="shared" si="26"/>
        <v>0.531487887346945</v>
      </c>
      <c r="AJ55" s="23">
        <f t="shared" si="27"/>
        <v>0.231930304458689</v>
      </c>
      <c r="AK55" s="24">
        <f t="shared" si="28"/>
        <v>0.115577758890097</v>
      </c>
      <c r="AL55" s="24">
        <f t="shared" si="29"/>
        <v>0.116352545568591</v>
      </c>
      <c r="AM55" s="23">
        <f t="shared" si="30"/>
        <v>0.159033208409038</v>
      </c>
      <c r="AN55" s="23">
        <f t="shared" si="31"/>
        <v>0.0991154676402408</v>
      </c>
      <c r="AO55" s="23">
        <f t="shared" si="32"/>
        <v>0.537516090173318</v>
      </c>
      <c r="AP55" s="23">
        <f t="shared" si="33"/>
        <v>0.204335233777403</v>
      </c>
      <c r="AQ55" s="24">
        <f t="shared" si="34"/>
        <v>0.11027393164097</v>
      </c>
      <c r="AR55" s="24">
        <f t="shared" si="35"/>
        <v>0.0940613021364333</v>
      </c>
      <c r="AS55" s="23">
        <f t="shared" si="36"/>
        <v>0.173662519051734</v>
      </c>
      <c r="AT55" s="23">
        <f t="shared" si="37"/>
        <v>0.105883750743528</v>
      </c>
      <c r="AU55" s="23">
        <f t="shared" si="38"/>
        <v>0.54063184405654</v>
      </c>
      <c r="AV55" s="23">
        <f t="shared" si="39"/>
        <v>0.179821886148197</v>
      </c>
      <c r="AW55" s="24">
        <f t="shared" si="40"/>
        <v>0.105288171199983</v>
      </c>
      <c r="AX55" s="24">
        <f t="shared" si="41"/>
        <v>0.0745337149482141</v>
      </c>
      <c r="AY55" s="23">
        <f t="shared" si="42"/>
        <v>0.146039767006371</v>
      </c>
      <c r="AZ55" s="23">
        <f t="shared" si="43"/>
        <v>0.0931040230788982</v>
      </c>
      <c r="BA55" s="23">
        <f t="shared" si="44"/>
        <v>0.534748744090132</v>
      </c>
      <c r="BB55" s="23">
        <f t="shared" si="45"/>
        <v>0.226107465824599</v>
      </c>
      <c r="BC55" s="24">
        <f t="shared" si="46"/>
        <v>0.114702177627396</v>
      </c>
      <c r="BD55" s="24">
        <f t="shared" si="47"/>
        <v>0.111405288197203</v>
      </c>
      <c r="BE55" s="23">
        <f t="shared" si="48"/>
        <v>0.143640151127412</v>
      </c>
      <c r="BF55" s="23">
        <f t="shared" si="49"/>
        <v>0.106554213653015</v>
      </c>
      <c r="BG55" s="23">
        <f t="shared" si="50"/>
        <v>0.54689449129826</v>
      </c>
      <c r="BH55" s="23">
        <f t="shared" si="51"/>
        <v>0.202911143921313</v>
      </c>
      <c r="BI55" s="24">
        <f t="shared" si="52"/>
        <v>0.103281964741178</v>
      </c>
      <c r="BJ55" s="24">
        <f t="shared" si="53"/>
        <v>0.0996291791801344</v>
      </c>
      <c r="BK55" s="23">
        <f t="shared" si="54"/>
        <v>0.155064539308718</v>
      </c>
      <c r="BL55" s="23">
        <f t="shared" si="55"/>
        <v>0.113959395296107</v>
      </c>
      <c r="BM55" s="23">
        <f t="shared" si="56"/>
        <v>0.553428888149602</v>
      </c>
      <c r="BN55" s="23">
        <f t="shared" si="57"/>
        <v>0.177547177245573</v>
      </c>
      <c r="BO55" s="24">
        <f t="shared" si="58"/>
        <v>0.0975801364268007</v>
      </c>
      <c r="BP55" s="24">
        <f t="shared" si="59"/>
        <v>0.079967040818772</v>
      </c>
      <c r="BQ55" s="23">
        <f t="shared" si="60"/>
        <v>0.133321262499184</v>
      </c>
      <c r="BR55" s="23">
        <f t="shared" si="61"/>
        <v>0.0998656064878716</v>
      </c>
      <c r="BS55" s="23">
        <f t="shared" si="62"/>
        <v>0.540992406014431</v>
      </c>
      <c r="BT55" s="23">
        <f t="shared" si="63"/>
        <v>0.225820724998514</v>
      </c>
      <c r="BU55" s="24">
        <f t="shared" si="64"/>
        <v>0.108432046340263</v>
      </c>
      <c r="BV55" s="24">
        <f t="shared" si="65"/>
        <v>0.117388678658252</v>
      </c>
    </row>
    <row r="56" ht="15" customHeight="1" spans="2:74">
      <c r="B56" s="16">
        <v>2015</v>
      </c>
      <c r="C56" s="23">
        <f t="shared" si="66"/>
        <v>0.151235650810453</v>
      </c>
      <c r="D56" s="23">
        <f t="shared" si="67"/>
        <v>0.0750072848587927</v>
      </c>
      <c r="E56" s="23">
        <f t="shared" si="68"/>
        <v>0.490876581607268</v>
      </c>
      <c r="F56" s="23">
        <f t="shared" si="69"/>
        <v>0.282880482723487</v>
      </c>
      <c r="G56" s="24">
        <f t="shared" si="70"/>
        <v>0.131490214501924</v>
      </c>
      <c r="H56" s="24">
        <f t="shared" si="71"/>
        <v>0.151390268221563</v>
      </c>
      <c r="I56" s="23">
        <f t="shared" si="0"/>
        <v>0.173032645787354</v>
      </c>
      <c r="J56" s="23">
        <f t="shared" si="1"/>
        <v>0.082861070039501</v>
      </c>
      <c r="K56" s="23">
        <f t="shared" si="2"/>
        <v>0.510356549753498</v>
      </c>
      <c r="L56" s="23">
        <f t="shared" si="3"/>
        <v>0.233749734419647</v>
      </c>
      <c r="M56" s="24">
        <f t="shared" si="4"/>
        <v>0.123146899539083</v>
      </c>
      <c r="N56" s="24">
        <f t="shared" si="5"/>
        <v>0.110602834880565</v>
      </c>
      <c r="O56" s="23">
        <f t="shared" si="6"/>
        <v>0.132878573202261</v>
      </c>
      <c r="P56" s="23">
        <f t="shared" si="7"/>
        <v>0.0683929536524445</v>
      </c>
      <c r="Q56" s="23">
        <f t="shared" si="8"/>
        <v>0.474470866624794</v>
      </c>
      <c r="R56" s="23">
        <f t="shared" si="9"/>
        <v>0.324257606520501</v>
      </c>
      <c r="S56" s="24">
        <f t="shared" si="10"/>
        <v>0.138516819795212</v>
      </c>
      <c r="T56" s="24">
        <f t="shared" si="11"/>
        <v>0.185740786725289</v>
      </c>
      <c r="U56" s="23">
        <f t="shared" si="12"/>
        <v>0.158986387343781</v>
      </c>
      <c r="V56" s="23">
        <f t="shared" si="13"/>
        <v>0.0975252716054187</v>
      </c>
      <c r="W56" s="23">
        <f t="shared" si="14"/>
        <v>0.530841874593337</v>
      </c>
      <c r="X56" s="23">
        <f t="shared" si="15"/>
        <v>0.212646466457463</v>
      </c>
      <c r="Y56" s="24">
        <f t="shared" si="16"/>
        <v>0.113394307972001</v>
      </c>
      <c r="Z56" s="24">
        <f t="shared" si="17"/>
        <v>0.0992521584854621</v>
      </c>
      <c r="AA56" s="23">
        <f t="shared" si="18"/>
        <v>0.174553053267077</v>
      </c>
      <c r="AB56" s="23">
        <f t="shared" si="19"/>
        <v>0.104812089627381</v>
      </c>
      <c r="AC56" s="23">
        <f t="shared" si="20"/>
        <v>0.535163812007474</v>
      </c>
      <c r="AD56" s="23">
        <f t="shared" si="21"/>
        <v>0.185471045098068</v>
      </c>
      <c r="AE56" s="24">
        <f t="shared" si="22"/>
        <v>0.107616894976207</v>
      </c>
      <c r="AF56" s="24">
        <f t="shared" si="23"/>
        <v>0.077854150121861</v>
      </c>
      <c r="AG56" s="23">
        <f t="shared" si="24"/>
        <v>0.145311671621325</v>
      </c>
      <c r="AH56" s="23">
        <f t="shared" si="25"/>
        <v>0.0911240829717959</v>
      </c>
      <c r="AI56" s="23">
        <f t="shared" si="26"/>
        <v>0.527045219240175</v>
      </c>
      <c r="AJ56" s="23">
        <f t="shared" si="27"/>
        <v>0.236519026166704</v>
      </c>
      <c r="AK56" s="24">
        <f t="shared" si="28"/>
        <v>0.118469542496722</v>
      </c>
      <c r="AL56" s="24">
        <f t="shared" si="29"/>
        <v>0.118049483669982</v>
      </c>
      <c r="AM56" s="23">
        <f t="shared" si="30"/>
        <v>0.15855103214801</v>
      </c>
      <c r="AN56" s="23">
        <f t="shared" si="31"/>
        <v>0.0995055246281302</v>
      </c>
      <c r="AO56" s="23">
        <f t="shared" si="32"/>
        <v>0.533139235987909</v>
      </c>
      <c r="AP56" s="23">
        <f t="shared" si="33"/>
        <v>0.208804207235951</v>
      </c>
      <c r="AQ56" s="24">
        <f t="shared" si="34"/>
        <v>0.112803882989805</v>
      </c>
      <c r="AR56" s="24">
        <f t="shared" si="35"/>
        <v>0.0960003242461455</v>
      </c>
      <c r="AS56" s="23">
        <f t="shared" si="36"/>
        <v>0.173366543139311</v>
      </c>
      <c r="AT56" s="23">
        <f t="shared" si="37"/>
        <v>0.106514900881599</v>
      </c>
      <c r="AU56" s="23">
        <f t="shared" si="38"/>
        <v>0.535863940737152</v>
      </c>
      <c r="AV56" s="23">
        <f t="shared" si="39"/>
        <v>0.184254615241938</v>
      </c>
      <c r="AW56" s="24">
        <f t="shared" si="40"/>
        <v>0.107658822237952</v>
      </c>
      <c r="AX56" s="24">
        <f t="shared" si="41"/>
        <v>0.0765957930039859</v>
      </c>
      <c r="AY56" s="23">
        <f t="shared" si="42"/>
        <v>0.145432680222258</v>
      </c>
      <c r="AZ56" s="23">
        <f t="shared" si="43"/>
        <v>0.0932990924283223</v>
      </c>
      <c r="BA56" s="23">
        <f t="shared" si="44"/>
        <v>0.530726653943637</v>
      </c>
      <c r="BB56" s="23">
        <f t="shared" si="45"/>
        <v>0.230541573405784</v>
      </c>
      <c r="BC56" s="24">
        <f t="shared" si="46"/>
        <v>0.117359562349216</v>
      </c>
      <c r="BD56" s="24">
        <f t="shared" si="47"/>
        <v>0.113182011056568</v>
      </c>
      <c r="BE56" s="23">
        <f t="shared" si="48"/>
        <v>0.141261520520088</v>
      </c>
      <c r="BF56" s="23">
        <f t="shared" si="49"/>
        <v>0.106900659779738</v>
      </c>
      <c r="BG56" s="23">
        <f t="shared" si="50"/>
        <v>0.544821507485014</v>
      </c>
      <c r="BH56" s="23">
        <f t="shared" si="51"/>
        <v>0.20701631221516</v>
      </c>
      <c r="BI56" s="24">
        <f t="shared" si="52"/>
        <v>0.105632834461331</v>
      </c>
      <c r="BJ56" s="24">
        <f t="shared" si="53"/>
        <v>0.101383477753829</v>
      </c>
      <c r="BK56" s="23">
        <f t="shared" si="54"/>
        <v>0.152609533105009</v>
      </c>
      <c r="BL56" s="23">
        <f t="shared" si="55"/>
        <v>0.11454370480601</v>
      </c>
      <c r="BM56" s="23">
        <f t="shared" si="56"/>
        <v>0.551038057871566</v>
      </c>
      <c r="BN56" s="23">
        <f t="shared" si="57"/>
        <v>0.181808704217415</v>
      </c>
      <c r="BO56" s="24">
        <f t="shared" si="58"/>
        <v>0.100158951049565</v>
      </c>
      <c r="BP56" s="24">
        <f t="shared" si="59"/>
        <v>0.081649753167851</v>
      </c>
      <c r="BQ56" s="23">
        <f t="shared" si="60"/>
        <v>0.131036480795967</v>
      </c>
      <c r="BR56" s="23">
        <f t="shared" si="61"/>
        <v>0.100013952664987</v>
      </c>
      <c r="BS56" s="23">
        <f t="shared" si="62"/>
        <v>0.539220132427152</v>
      </c>
      <c r="BT56" s="23">
        <f t="shared" si="63"/>
        <v>0.229729434111895</v>
      </c>
      <c r="BU56" s="24">
        <f t="shared" si="64"/>
        <v>0.110565035136266</v>
      </c>
      <c r="BV56" s="24">
        <f t="shared" si="65"/>
        <v>0.119164398975628</v>
      </c>
    </row>
    <row r="57" ht="15" customHeight="1" spans="2:74">
      <c r="B57" s="16">
        <v>2016</v>
      </c>
      <c r="C57" s="23">
        <f t="shared" si="66"/>
        <v>0.155945770391553</v>
      </c>
      <c r="D57" s="23">
        <f t="shared" si="67"/>
        <v>0.0756608391885362</v>
      </c>
      <c r="E57" s="23">
        <f t="shared" si="68"/>
        <v>0.484513747514674</v>
      </c>
      <c r="F57" s="23">
        <f t="shared" si="69"/>
        <v>0.283879642905237</v>
      </c>
      <c r="G57" s="24">
        <f t="shared" si="70"/>
        <v>0.13199950887588</v>
      </c>
      <c r="H57" s="24">
        <f t="shared" si="71"/>
        <v>0.151880134029357</v>
      </c>
      <c r="I57" s="23">
        <f t="shared" si="0"/>
        <v>0.177607948693537</v>
      </c>
      <c r="J57" s="23">
        <f t="shared" si="1"/>
        <v>0.0840307769536355</v>
      </c>
      <c r="K57" s="23">
        <f t="shared" si="2"/>
        <v>0.503656710604893</v>
      </c>
      <c r="L57" s="23">
        <f t="shared" si="3"/>
        <v>0.234704563747934</v>
      </c>
      <c r="M57" s="24">
        <f t="shared" si="4"/>
        <v>0.12371366008603</v>
      </c>
      <c r="N57" s="24">
        <f t="shared" si="5"/>
        <v>0.110990903661904</v>
      </c>
      <c r="O57" s="23">
        <f t="shared" si="6"/>
        <v>0.137668777064575</v>
      </c>
      <c r="P57" s="23">
        <f t="shared" si="7"/>
        <v>0.0685988856514849</v>
      </c>
      <c r="Q57" s="23">
        <f t="shared" si="8"/>
        <v>0.468362287408446</v>
      </c>
      <c r="R57" s="23">
        <f t="shared" si="9"/>
        <v>0.325370049875494</v>
      </c>
      <c r="S57" s="24">
        <f t="shared" si="10"/>
        <v>0.138990514163034</v>
      </c>
      <c r="T57" s="24">
        <f t="shared" si="11"/>
        <v>0.18637953571246</v>
      </c>
      <c r="U57" s="23">
        <f t="shared" si="12"/>
        <v>0.159832432040139</v>
      </c>
      <c r="V57" s="23">
        <f t="shared" si="13"/>
        <v>0.0973965474292058</v>
      </c>
      <c r="W57" s="23">
        <f t="shared" si="14"/>
        <v>0.526644050974554</v>
      </c>
      <c r="X57" s="23">
        <f t="shared" si="15"/>
        <v>0.216126969556101</v>
      </c>
      <c r="Y57" s="24">
        <f t="shared" si="16"/>
        <v>0.115058069173027</v>
      </c>
      <c r="Z57" s="24">
        <f t="shared" si="17"/>
        <v>0.101068900383074</v>
      </c>
      <c r="AA57" s="23">
        <f t="shared" si="18"/>
        <v>0.175527824549808</v>
      </c>
      <c r="AB57" s="23">
        <f t="shared" si="19"/>
        <v>0.104838938108801</v>
      </c>
      <c r="AC57" s="23">
        <f t="shared" si="20"/>
        <v>0.530941402951097</v>
      </c>
      <c r="AD57" s="23">
        <f t="shared" si="21"/>
        <v>0.188691834390294</v>
      </c>
      <c r="AE57" s="24">
        <f t="shared" si="22"/>
        <v>0.108720579518572</v>
      </c>
      <c r="AF57" s="24">
        <f t="shared" si="23"/>
        <v>0.0799712548717222</v>
      </c>
      <c r="AG57" s="23">
        <f t="shared" si="24"/>
        <v>0.146057360045742</v>
      </c>
      <c r="AH57" s="23">
        <f t="shared" si="25"/>
        <v>0.0908647281479292</v>
      </c>
      <c r="AI57" s="23">
        <f t="shared" si="26"/>
        <v>0.522872477066754</v>
      </c>
      <c r="AJ57" s="23">
        <f t="shared" si="27"/>
        <v>0.240205434739574</v>
      </c>
      <c r="AK57" s="24">
        <f t="shared" si="28"/>
        <v>0.120620171312243</v>
      </c>
      <c r="AL57" s="24">
        <f t="shared" si="29"/>
        <v>0.119585263427331</v>
      </c>
      <c r="AM57" s="23">
        <f t="shared" si="30"/>
        <v>0.158931418977234</v>
      </c>
      <c r="AN57" s="23">
        <f t="shared" si="31"/>
        <v>0.0994293864388986</v>
      </c>
      <c r="AO57" s="23">
        <f t="shared" si="32"/>
        <v>0.529109656409044</v>
      </c>
      <c r="AP57" s="23">
        <f t="shared" si="33"/>
        <v>0.212529538174823</v>
      </c>
      <c r="AQ57" s="24">
        <f t="shared" si="34"/>
        <v>0.1147436917588</v>
      </c>
      <c r="AR57" s="24">
        <f t="shared" si="35"/>
        <v>0.097785846416023</v>
      </c>
      <c r="AS57" s="23">
        <f t="shared" si="36"/>
        <v>0.173862728183311</v>
      </c>
      <c r="AT57" s="23">
        <f t="shared" si="37"/>
        <v>0.106581982828559</v>
      </c>
      <c r="AU57" s="23">
        <f t="shared" si="38"/>
        <v>0.53182064712432</v>
      </c>
      <c r="AV57" s="23">
        <f t="shared" si="39"/>
        <v>0.18773464186381</v>
      </c>
      <c r="AW57" s="24">
        <f t="shared" si="40"/>
        <v>0.109055872901726</v>
      </c>
      <c r="AX57" s="24">
        <f t="shared" si="41"/>
        <v>0.0786787689620841</v>
      </c>
      <c r="AY57" s="23">
        <f t="shared" si="42"/>
        <v>0.145731985418588</v>
      </c>
      <c r="AZ57" s="23">
        <f t="shared" si="43"/>
        <v>0.0931064163956079</v>
      </c>
      <c r="BA57" s="23">
        <f t="shared" si="44"/>
        <v>0.5267131122527</v>
      </c>
      <c r="BB57" s="23">
        <f t="shared" si="45"/>
        <v>0.234448485933104</v>
      </c>
      <c r="BC57" s="24">
        <f t="shared" si="46"/>
        <v>0.119771783137888</v>
      </c>
      <c r="BD57" s="24">
        <f t="shared" si="47"/>
        <v>0.114676702795216</v>
      </c>
      <c r="BE57" s="23">
        <f t="shared" si="48"/>
        <v>0.139910353222195</v>
      </c>
      <c r="BF57" s="23">
        <f t="shared" si="49"/>
        <v>0.106378896584757</v>
      </c>
      <c r="BG57" s="23">
        <f t="shared" si="50"/>
        <v>0.542582704443724</v>
      </c>
      <c r="BH57" s="23">
        <f t="shared" si="51"/>
        <v>0.211128045749324</v>
      </c>
      <c r="BI57" s="24">
        <f t="shared" si="52"/>
        <v>0.108349686257617</v>
      </c>
      <c r="BJ57" s="24">
        <f t="shared" si="53"/>
        <v>0.102778359491707</v>
      </c>
      <c r="BK57" s="23">
        <f t="shared" si="54"/>
        <v>0.151233723355623</v>
      </c>
      <c r="BL57" s="23">
        <f t="shared" si="55"/>
        <v>0.114281623838494</v>
      </c>
      <c r="BM57" s="23">
        <f t="shared" si="56"/>
        <v>0.548593986305253</v>
      </c>
      <c r="BN57" s="23">
        <f t="shared" si="57"/>
        <v>0.18589066650063</v>
      </c>
      <c r="BO57" s="24">
        <f t="shared" si="58"/>
        <v>0.103015982120474</v>
      </c>
      <c r="BP57" s="24">
        <f t="shared" si="59"/>
        <v>0.0828746843801562</v>
      </c>
      <c r="BQ57" s="23">
        <f t="shared" si="60"/>
        <v>0.129723387205398</v>
      </c>
      <c r="BR57" s="23">
        <f t="shared" si="61"/>
        <v>0.0992692805406628</v>
      </c>
      <c r="BS57" s="23">
        <f t="shared" si="62"/>
        <v>0.537174709887404</v>
      </c>
      <c r="BT57" s="23">
        <f t="shared" si="63"/>
        <v>0.233832622366535</v>
      </c>
      <c r="BU57" s="24">
        <f t="shared" si="64"/>
        <v>0.113148104232874</v>
      </c>
      <c r="BV57" s="24">
        <f t="shared" si="65"/>
        <v>0.120684518133661</v>
      </c>
    </row>
    <row r="58" ht="15" customHeight="1" spans="2:74">
      <c r="B58" s="16">
        <v>2017</v>
      </c>
      <c r="C58" s="23">
        <f t="shared" si="66"/>
        <v>0.159899068936628</v>
      </c>
      <c r="D58" s="23">
        <f t="shared" si="67"/>
        <v>0.0776722625314175</v>
      </c>
      <c r="E58" s="23">
        <f t="shared" si="68"/>
        <v>0.478402965492167</v>
      </c>
      <c r="F58" s="23">
        <f t="shared" si="69"/>
        <v>0.284025703039788</v>
      </c>
      <c r="G58" s="24">
        <f t="shared" si="70"/>
        <v>0.132447321414458</v>
      </c>
      <c r="H58" s="24">
        <f t="shared" si="71"/>
        <v>0.15157838162533</v>
      </c>
      <c r="I58" s="23">
        <f t="shared" si="0"/>
        <v>0.181147509157035</v>
      </c>
      <c r="J58" s="23">
        <f t="shared" si="1"/>
        <v>0.086501085038548</v>
      </c>
      <c r="K58" s="23">
        <f t="shared" si="2"/>
        <v>0.496977854859376</v>
      </c>
      <c r="L58" s="23">
        <f t="shared" si="3"/>
        <v>0.235373550945041</v>
      </c>
      <c r="M58" s="24">
        <f t="shared" si="4"/>
        <v>0.123987764734306</v>
      </c>
      <c r="N58" s="24">
        <f t="shared" si="5"/>
        <v>0.111385786210735</v>
      </c>
      <c r="O58" s="23">
        <f t="shared" si="6"/>
        <v>0.141943645438007</v>
      </c>
      <c r="P58" s="23">
        <f t="shared" si="7"/>
        <v>0.0702117032872887</v>
      </c>
      <c r="Q58" s="23">
        <f t="shared" si="8"/>
        <v>0.462706754308255</v>
      </c>
      <c r="R58" s="23">
        <f t="shared" si="9"/>
        <v>0.325137896966449</v>
      </c>
      <c r="S58" s="24">
        <f t="shared" si="10"/>
        <v>0.139595842493046</v>
      </c>
      <c r="T58" s="24">
        <f t="shared" si="11"/>
        <v>0.185542054473403</v>
      </c>
      <c r="U58" s="23">
        <f t="shared" si="12"/>
        <v>0.160347728902917</v>
      </c>
      <c r="V58" s="23">
        <f t="shared" si="13"/>
        <v>0.0978387384782374</v>
      </c>
      <c r="W58" s="23">
        <f t="shared" si="14"/>
        <v>0.522501295840194</v>
      </c>
      <c r="X58" s="23">
        <f t="shared" si="15"/>
        <v>0.219312236778651</v>
      </c>
      <c r="Y58" s="24">
        <f t="shared" si="16"/>
        <v>0.116358891414199</v>
      </c>
      <c r="Z58" s="24">
        <f t="shared" si="17"/>
        <v>0.102953345364452</v>
      </c>
      <c r="AA58" s="23">
        <f t="shared" si="18"/>
        <v>0.175889307430175</v>
      </c>
      <c r="AB58" s="23">
        <f t="shared" si="19"/>
        <v>0.105457787652011</v>
      </c>
      <c r="AC58" s="23">
        <f t="shared" si="20"/>
        <v>0.526904734063878</v>
      </c>
      <c r="AD58" s="23">
        <f t="shared" si="21"/>
        <v>0.191748170853936</v>
      </c>
      <c r="AE58" s="24">
        <f t="shared" si="22"/>
        <v>0.109568146131231</v>
      </c>
      <c r="AF58" s="24">
        <f t="shared" si="23"/>
        <v>0.0821800247227048</v>
      </c>
      <c r="AG58" s="23">
        <f t="shared" si="24"/>
        <v>0.146727857789196</v>
      </c>
      <c r="AH58" s="23">
        <f t="shared" si="25"/>
        <v>0.0911617804347607</v>
      </c>
      <c r="AI58" s="23">
        <f t="shared" si="26"/>
        <v>0.518642340267656</v>
      </c>
      <c r="AJ58" s="23">
        <f t="shared" si="27"/>
        <v>0.243468021508387</v>
      </c>
      <c r="AK58" s="24">
        <f t="shared" si="28"/>
        <v>0.122309964875491</v>
      </c>
      <c r="AL58" s="24">
        <f t="shared" si="29"/>
        <v>0.121158056632896</v>
      </c>
      <c r="AM58" s="23">
        <f t="shared" si="30"/>
        <v>0.158973546403809</v>
      </c>
      <c r="AN58" s="23">
        <f t="shared" si="31"/>
        <v>0.0999492179601147</v>
      </c>
      <c r="AO58" s="23">
        <f t="shared" si="32"/>
        <v>0.525166753185523</v>
      </c>
      <c r="AP58" s="23">
        <f t="shared" si="33"/>
        <v>0.215910482450553</v>
      </c>
      <c r="AQ58" s="24">
        <f t="shared" si="34"/>
        <v>0.116200176519641</v>
      </c>
      <c r="AR58" s="24">
        <f t="shared" si="35"/>
        <v>0.0997103059309117</v>
      </c>
      <c r="AS58" s="23">
        <f t="shared" si="36"/>
        <v>0.173807673891243</v>
      </c>
      <c r="AT58" s="23">
        <f t="shared" si="37"/>
        <v>0.107333441747149</v>
      </c>
      <c r="AU58" s="23">
        <f t="shared" si="38"/>
        <v>0.527920321868572</v>
      </c>
      <c r="AV58" s="23">
        <f t="shared" si="39"/>
        <v>0.190938562493036</v>
      </c>
      <c r="AW58" s="24">
        <f t="shared" si="40"/>
        <v>0.110091218179792</v>
      </c>
      <c r="AX58" s="24">
        <f t="shared" si="41"/>
        <v>0.0808473443132437</v>
      </c>
      <c r="AY58" s="23">
        <f t="shared" si="42"/>
        <v>0.145885408536403</v>
      </c>
      <c r="AZ58" s="23">
        <f t="shared" si="43"/>
        <v>0.0934341236918233</v>
      </c>
      <c r="BA58" s="23">
        <f t="shared" si="44"/>
        <v>0.522737281915194</v>
      </c>
      <c r="BB58" s="23">
        <f t="shared" si="45"/>
        <v>0.23794318585658</v>
      </c>
      <c r="BC58" s="24">
        <f t="shared" si="46"/>
        <v>0.121590105185544</v>
      </c>
      <c r="BD58" s="24">
        <f t="shared" si="47"/>
        <v>0.116353080671035</v>
      </c>
      <c r="BE58" s="23">
        <f t="shared" si="48"/>
        <v>0.138362866990826</v>
      </c>
      <c r="BF58" s="23">
        <f t="shared" si="49"/>
        <v>0.106228562027871</v>
      </c>
      <c r="BG58" s="23">
        <f t="shared" si="50"/>
        <v>0.540340240094599</v>
      </c>
      <c r="BH58" s="23">
        <f t="shared" si="51"/>
        <v>0.215068330886704</v>
      </c>
      <c r="BI58" s="24">
        <f t="shared" si="52"/>
        <v>0.110911087882677</v>
      </c>
      <c r="BJ58" s="24">
        <f t="shared" si="53"/>
        <v>0.104157243004027</v>
      </c>
      <c r="BK58" s="23">
        <f t="shared" si="54"/>
        <v>0.149588347003056</v>
      </c>
      <c r="BL58" s="23">
        <f t="shared" si="55"/>
        <v>0.114338992688938</v>
      </c>
      <c r="BM58" s="23">
        <f t="shared" si="56"/>
        <v>0.546331608491252</v>
      </c>
      <c r="BN58" s="23">
        <f t="shared" si="57"/>
        <v>0.189741051816754</v>
      </c>
      <c r="BO58" s="24">
        <f t="shared" si="58"/>
        <v>0.105635073048993</v>
      </c>
      <c r="BP58" s="24">
        <f t="shared" si="59"/>
        <v>0.084105978767761</v>
      </c>
      <c r="BQ58" s="23">
        <f t="shared" si="60"/>
        <v>0.128287483624006</v>
      </c>
      <c r="BR58" s="23">
        <f t="shared" si="61"/>
        <v>0.098949078380738</v>
      </c>
      <c r="BS58" s="23">
        <f t="shared" si="62"/>
        <v>0.534962712058171</v>
      </c>
      <c r="BT58" s="23">
        <f t="shared" si="63"/>
        <v>0.237800725937085</v>
      </c>
      <c r="BU58" s="24">
        <f t="shared" si="64"/>
        <v>0.115646553273954</v>
      </c>
      <c r="BV58" s="24">
        <f t="shared" si="65"/>
        <v>0.122154172663131</v>
      </c>
    </row>
    <row r="59" ht="15" customHeight="1" spans="2:74">
      <c r="B59" s="16">
        <v>2018</v>
      </c>
      <c r="C59" s="23">
        <f t="shared" si="66"/>
        <v>0.163159970032727</v>
      </c>
      <c r="D59" s="23">
        <f t="shared" si="67"/>
        <v>0.0812191948267024</v>
      </c>
      <c r="E59" s="23">
        <f t="shared" si="68"/>
        <v>0.472905248215764</v>
      </c>
      <c r="F59" s="23">
        <f t="shared" si="69"/>
        <v>0.282715586924806</v>
      </c>
      <c r="G59" s="24">
        <f t="shared" si="70"/>
        <v>0.131260596979614</v>
      </c>
      <c r="H59" s="24">
        <f t="shared" si="71"/>
        <v>0.151454989945191</v>
      </c>
      <c r="I59" s="23">
        <f t="shared" si="0"/>
        <v>0.184737866418656</v>
      </c>
      <c r="J59" s="23">
        <f t="shared" si="1"/>
        <v>0.0904421136027006</v>
      </c>
      <c r="K59" s="23">
        <f t="shared" si="2"/>
        <v>0.489227033171437</v>
      </c>
      <c r="L59" s="23">
        <f t="shared" si="3"/>
        <v>0.235592986807206</v>
      </c>
      <c r="M59" s="24">
        <f t="shared" si="4"/>
        <v>0.123570493610279</v>
      </c>
      <c r="N59" s="24">
        <f t="shared" si="5"/>
        <v>0.112022493196927</v>
      </c>
      <c r="O59" s="23">
        <f t="shared" si="6"/>
        <v>0.144934756993439</v>
      </c>
      <c r="P59" s="23">
        <f t="shared" si="7"/>
        <v>0.0734292946190885</v>
      </c>
      <c r="Q59" s="23">
        <f t="shared" si="8"/>
        <v>0.459119473982806</v>
      </c>
      <c r="R59" s="23">
        <f t="shared" si="9"/>
        <v>0.322516474404667</v>
      </c>
      <c r="S59" s="24">
        <f t="shared" si="10"/>
        <v>0.137755844231413</v>
      </c>
      <c r="T59" s="24">
        <f t="shared" si="11"/>
        <v>0.184760630173254</v>
      </c>
      <c r="U59" s="23">
        <f t="shared" si="12"/>
        <v>0.160686149123309</v>
      </c>
      <c r="V59" s="23">
        <f t="shared" si="13"/>
        <v>0.099062755436959</v>
      </c>
      <c r="W59" s="23">
        <f t="shared" si="14"/>
        <v>0.518768162385911</v>
      </c>
      <c r="X59" s="23">
        <f t="shared" si="15"/>
        <v>0.221482933053821</v>
      </c>
      <c r="Y59" s="24">
        <f t="shared" si="16"/>
        <v>0.116237330569241</v>
      </c>
      <c r="Z59" s="24">
        <f t="shared" si="17"/>
        <v>0.10524560248458</v>
      </c>
      <c r="AA59" s="23">
        <f t="shared" si="18"/>
        <v>0.176392880584083</v>
      </c>
      <c r="AB59" s="23">
        <f t="shared" si="19"/>
        <v>0.106770435138984</v>
      </c>
      <c r="AC59" s="23">
        <f t="shared" si="20"/>
        <v>0.522558928863051</v>
      </c>
      <c r="AD59" s="23">
        <f t="shared" si="21"/>
        <v>0.194277755413883</v>
      </c>
      <c r="AE59" s="24">
        <f t="shared" si="22"/>
        <v>0.109358405859965</v>
      </c>
      <c r="AF59" s="24">
        <f t="shared" si="23"/>
        <v>0.0849193495539183</v>
      </c>
      <c r="AG59" s="23">
        <f t="shared" si="24"/>
        <v>0.14697472284297</v>
      </c>
      <c r="AH59" s="23">
        <f t="shared" si="25"/>
        <v>0.0923342210954434</v>
      </c>
      <c r="AI59" s="23">
        <f t="shared" si="26"/>
        <v>0.51545895606077</v>
      </c>
      <c r="AJ59" s="23">
        <f t="shared" si="27"/>
        <v>0.245232100000817</v>
      </c>
      <c r="AK59" s="24">
        <f t="shared" si="28"/>
        <v>0.122242390837496</v>
      </c>
      <c r="AL59" s="24">
        <f t="shared" si="29"/>
        <v>0.122989709163321</v>
      </c>
      <c r="AM59" s="23">
        <f t="shared" si="30"/>
        <v>0.158921728034537</v>
      </c>
      <c r="AN59" s="23">
        <f t="shared" si="31"/>
        <v>0.101080267516228</v>
      </c>
      <c r="AO59" s="23">
        <f t="shared" si="32"/>
        <v>0.521553002249913</v>
      </c>
      <c r="AP59" s="23">
        <f t="shared" si="33"/>
        <v>0.218445002199322</v>
      </c>
      <c r="AQ59" s="24">
        <f t="shared" si="34"/>
        <v>0.116278072972513</v>
      </c>
      <c r="AR59" s="24">
        <f t="shared" si="35"/>
        <v>0.102166929226808</v>
      </c>
      <c r="AS59" s="23">
        <f t="shared" si="36"/>
        <v>0.173876101248363</v>
      </c>
      <c r="AT59" s="23">
        <f t="shared" si="37"/>
        <v>0.108584384529221</v>
      </c>
      <c r="AU59" s="23">
        <f t="shared" si="38"/>
        <v>0.523912875262095</v>
      </c>
      <c r="AV59" s="23">
        <f t="shared" si="39"/>
        <v>0.193626638960321</v>
      </c>
      <c r="AW59" s="24">
        <f t="shared" si="40"/>
        <v>0.109961437995407</v>
      </c>
      <c r="AX59" s="24">
        <f t="shared" si="41"/>
        <v>0.0836652009649141</v>
      </c>
      <c r="AY59" s="23">
        <f t="shared" si="42"/>
        <v>0.145784564577368</v>
      </c>
      <c r="AZ59" s="23">
        <f t="shared" si="43"/>
        <v>0.0944880278822541</v>
      </c>
      <c r="BA59" s="23">
        <f t="shared" si="44"/>
        <v>0.519479893798231</v>
      </c>
      <c r="BB59" s="23">
        <f t="shared" si="45"/>
        <v>0.240247513742147</v>
      </c>
      <c r="BC59" s="24">
        <f t="shared" si="46"/>
        <v>0.121827129760584</v>
      </c>
      <c r="BD59" s="24">
        <f t="shared" si="47"/>
        <v>0.118420383981563</v>
      </c>
      <c r="BE59" s="23">
        <f t="shared" si="48"/>
        <v>0.136967836789091</v>
      </c>
      <c r="BF59" s="23">
        <f t="shared" si="49"/>
        <v>0.106207032917545</v>
      </c>
      <c r="BG59" s="23">
        <f t="shared" si="50"/>
        <v>0.538443439120092</v>
      </c>
      <c r="BH59" s="23">
        <f t="shared" si="51"/>
        <v>0.218381691173272</v>
      </c>
      <c r="BI59" s="24">
        <f t="shared" si="52"/>
        <v>0.112548030154281</v>
      </c>
      <c r="BJ59" s="24">
        <f t="shared" si="53"/>
        <v>0.105833661018991</v>
      </c>
      <c r="BK59" s="23">
        <f t="shared" si="54"/>
        <v>0.148162566467575</v>
      </c>
      <c r="BL59" s="23">
        <f t="shared" si="55"/>
        <v>0.114388939333925</v>
      </c>
      <c r="BM59" s="23">
        <f t="shared" si="56"/>
        <v>0.544331981552917</v>
      </c>
      <c r="BN59" s="23">
        <f t="shared" si="57"/>
        <v>0.193116512645584</v>
      </c>
      <c r="BO59" s="24">
        <f t="shared" si="58"/>
        <v>0.107375247456602</v>
      </c>
      <c r="BP59" s="24">
        <f t="shared" si="59"/>
        <v>0.085741265188982</v>
      </c>
      <c r="BQ59" s="23">
        <f t="shared" si="60"/>
        <v>0.126953380291583</v>
      </c>
      <c r="BR59" s="23">
        <f t="shared" si="61"/>
        <v>0.0988877542724332</v>
      </c>
      <c r="BS59" s="23">
        <f t="shared" si="62"/>
        <v>0.533175732465183</v>
      </c>
      <c r="BT59" s="23">
        <f t="shared" si="63"/>
        <v>0.240983132970801</v>
      </c>
      <c r="BU59" s="24">
        <f t="shared" si="64"/>
        <v>0.117175440443298</v>
      </c>
      <c r="BV59" s="24">
        <f t="shared" si="65"/>
        <v>0.123807692527503</v>
      </c>
    </row>
    <row r="60" ht="15" customHeight="1" spans="2:74">
      <c r="B60" s="16">
        <v>2019</v>
      </c>
      <c r="C60" s="23">
        <f>D34/C34</f>
        <v>0.166446522673523</v>
      </c>
      <c r="D60" s="23">
        <f>E34/C34</f>
        <v>0.0844391234801723</v>
      </c>
      <c r="E60" s="23">
        <f>F34/C34</f>
        <v>0.466394512428486</v>
      </c>
      <c r="F60" s="23">
        <f>G34/C34</f>
        <v>0.282719841417819</v>
      </c>
      <c r="G60" s="24">
        <f>H34/C34</f>
        <v>0.130588893359371</v>
      </c>
      <c r="H60" s="24">
        <f>I34/C34</f>
        <v>0.152130948058448</v>
      </c>
      <c r="I60" s="23">
        <f>K34/J34</f>
        <v>0.187686349772096</v>
      </c>
      <c r="J60" s="23">
        <f>L34/J34</f>
        <v>0.0946699681277631</v>
      </c>
      <c r="K60" s="23">
        <f>M34/J34</f>
        <v>0.481317899859488</v>
      </c>
      <c r="L60" s="23">
        <f>N34/J34</f>
        <v>0.236325782240653</v>
      </c>
      <c r="M60" s="24">
        <f>O34/J34</f>
        <v>0.122905171527468</v>
      </c>
      <c r="N60" s="24">
        <f>P34/J34</f>
        <v>0.113420610713184</v>
      </c>
      <c r="O60" s="23">
        <f>R34/Q34</f>
        <v>0.148487954709272</v>
      </c>
      <c r="P60" s="23">
        <f>S34/Q34</f>
        <v>0.0757888026426835</v>
      </c>
      <c r="Q60" s="23">
        <f>T34/Q34</f>
        <v>0.453776581680147</v>
      </c>
      <c r="R60" s="23">
        <f>U34/Q34</f>
        <v>0.321946660967897</v>
      </c>
      <c r="S60" s="24">
        <f>V34/Q34</f>
        <v>0.137085586580847</v>
      </c>
      <c r="T60" s="24">
        <f>W34/Q34</f>
        <v>0.18486107438705</v>
      </c>
      <c r="U60" s="23">
        <f>Y34/X34</f>
        <v>0.160944688209874</v>
      </c>
      <c r="V60" s="23">
        <f>Z34/X34</f>
        <v>0.10031502117383</v>
      </c>
      <c r="W60" s="23">
        <f>AA34/X34</f>
        <v>0.515171490944645</v>
      </c>
      <c r="X60" s="23">
        <f>AB34/X34</f>
        <v>0.22356879967165</v>
      </c>
      <c r="Y60" s="24">
        <f>AC34/X34</f>
        <v>0.115795663033682</v>
      </c>
      <c r="Z60" s="24">
        <f>AD34/X34</f>
        <v>0.107773136637968</v>
      </c>
      <c r="AA60" s="23">
        <f>AF34/AE34</f>
        <v>0.176540312521637</v>
      </c>
      <c r="AB60" s="23">
        <f>AG34/AE34</f>
        <v>0.108408074181778</v>
      </c>
      <c r="AC60" s="23">
        <f>AH34/AE34</f>
        <v>0.518593497623691</v>
      </c>
      <c r="AD60" s="23">
        <f>AI34/AE34</f>
        <v>0.196458115672895</v>
      </c>
      <c r="AE60" s="24">
        <f>AJ34/AE34</f>
        <v>0.108637489575551</v>
      </c>
      <c r="AF60" s="24">
        <f>AK34/AE34</f>
        <v>0.0878206260973445</v>
      </c>
      <c r="AG60" s="23">
        <f>AM34/AL34</f>
        <v>0.147356014248205</v>
      </c>
      <c r="AH60" s="23">
        <f>AN34/AL34</f>
        <v>0.0932634369293605</v>
      </c>
      <c r="AI60" s="23">
        <f>AO34/AL34</f>
        <v>0.512189851215023</v>
      </c>
      <c r="AJ60" s="23">
        <f>AP34/AL34</f>
        <v>0.247190697607411</v>
      </c>
      <c r="AK60" s="24">
        <f>AQ34/AL34</f>
        <v>0.122032674347828</v>
      </c>
      <c r="AL60" s="24">
        <f>AR34/AL34</f>
        <v>0.125158023259583</v>
      </c>
      <c r="AM60" s="23">
        <f>AT34/AS34</f>
        <v>0.158809571706775</v>
      </c>
      <c r="AN60" s="23">
        <f>AU34/AS34</f>
        <v>0.102196019099827</v>
      </c>
      <c r="AO60" s="23">
        <f>AV34/AS34</f>
        <v>0.518224604578259</v>
      </c>
      <c r="AP60" s="23">
        <f>AW34/AS34</f>
        <v>0.22076980461514</v>
      </c>
      <c r="AQ60" s="24">
        <f>AX34/AS34</f>
        <v>0.11595545236359</v>
      </c>
      <c r="AR60" s="24">
        <f>AY34/AS34</f>
        <v>0.10481435225155</v>
      </c>
      <c r="AS60" s="23">
        <f>BA34/AZ34</f>
        <v>0.17362459062972</v>
      </c>
      <c r="AT60" s="23">
        <f>BB34/AZ34</f>
        <v>0.110082846076775</v>
      </c>
      <c r="AU60" s="23">
        <f>BC34/AZ34</f>
        <v>0.520340655889698</v>
      </c>
      <c r="AV60" s="23">
        <f>BD34/AZ34</f>
        <v>0.195951907403807</v>
      </c>
      <c r="AW60" s="24">
        <f>BE34/AZ34</f>
        <v>0.109341867177102</v>
      </c>
      <c r="AX60" s="24">
        <f>BF34/AZ34</f>
        <v>0.0866100402267052</v>
      </c>
      <c r="AY60" s="23">
        <f>BH34/BG34</f>
        <v>0.145824103517248</v>
      </c>
      <c r="AZ60" s="23">
        <f>BI34/BG34</f>
        <v>0.0952831598346366</v>
      </c>
      <c r="BA60" s="23">
        <f>BJ34/BG34</f>
        <v>0.516369870734514</v>
      </c>
      <c r="BB60" s="23">
        <f>BK34/BG34</f>
        <v>0.242522865913601</v>
      </c>
      <c r="BC60" s="24">
        <f>BL34/BG34</f>
        <v>0.121752306252507</v>
      </c>
      <c r="BD60" s="24">
        <f>BM34/BG34</f>
        <v>0.120770559661094</v>
      </c>
      <c r="BE60" s="23">
        <f>BO34/BN34</f>
        <v>0.135683503030184</v>
      </c>
      <c r="BF60" s="23">
        <f>BP34/BN34</f>
        <v>0.106427319821883</v>
      </c>
      <c r="BG60" s="23">
        <f>BQ34/BN34</f>
        <v>0.536400817062389</v>
      </c>
      <c r="BH60" s="23">
        <f>BR34/BN34</f>
        <v>0.221488360085545</v>
      </c>
      <c r="BI60" s="24">
        <f>BS34/BN34</f>
        <v>0.113880474273811</v>
      </c>
      <c r="BJ60" s="24">
        <f>BT34/BN34</f>
        <v>0.107607885811734</v>
      </c>
      <c r="BK60" s="23">
        <f>BV34/BU34</f>
        <v>0.146806661842227</v>
      </c>
      <c r="BL60" s="23">
        <f>BW34/BU34</f>
        <v>0.114694164190489</v>
      </c>
      <c r="BM60" s="23">
        <f>BX34/BU34</f>
        <v>0.542337134517303</v>
      </c>
      <c r="BN60" s="23">
        <f>BY34/BU34</f>
        <v>0.196162039449981</v>
      </c>
      <c r="BO60" s="24">
        <f>BZ34/BU34</f>
        <v>0.108818004694261</v>
      </c>
      <c r="BP60" s="24">
        <f>CA34/BU34</f>
        <v>0.08734403475572</v>
      </c>
      <c r="BQ60" s="23">
        <f>CC34/CB34</f>
        <v>0.125738879735802</v>
      </c>
      <c r="BR60" s="23">
        <f>CD34/CB34</f>
        <v>0.099036374995125</v>
      </c>
      <c r="BS60" s="23">
        <f>CE34/CB34</f>
        <v>0.531093472103772</v>
      </c>
      <c r="BT60" s="23">
        <f>CF34/CB34</f>
        <v>0.244131273165301</v>
      </c>
      <c r="BU60" s="24">
        <f>CG34/CB34</f>
        <v>0.11840655843377</v>
      </c>
      <c r="BV60" s="24">
        <f>CH34/CB34</f>
        <v>0.125724714731531</v>
      </c>
    </row>
    <row r="61" ht="15" customHeight="1" spans="6:6">
      <c r="F61" s="25"/>
    </row>
    <row r="62" ht="15" customHeight="1" spans="2:15">
      <c r="B62" s="4" t="s">
        <v>55</v>
      </c>
      <c r="C62" s="4"/>
      <c r="D62" s="4"/>
      <c r="E62" s="4"/>
      <c r="F62" s="4"/>
      <c r="G62" s="4"/>
      <c r="H62" s="4"/>
      <c r="I62" s="4"/>
      <c r="J62" s="4"/>
      <c r="K62" s="4"/>
      <c r="L62" s="4"/>
      <c r="M62" s="4"/>
      <c r="N62" s="4"/>
      <c r="O62" s="4"/>
    </row>
    <row r="63" ht="15" customHeight="1"/>
    <row r="64" ht="15" customHeight="1" spans="2:86">
      <c r="B64" s="8" t="s">
        <v>56</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row>
    <row r="65" ht="15" customHeight="1" spans="2:86">
      <c r="B65" s="9" t="s">
        <v>14</v>
      </c>
      <c r="C65" s="10" t="s">
        <v>15</v>
      </c>
      <c r="D65" s="11"/>
      <c r="E65" s="11"/>
      <c r="F65" s="11"/>
      <c r="G65" s="11"/>
      <c r="H65" s="11"/>
      <c r="I65" s="11"/>
      <c r="J65" s="11"/>
      <c r="K65" s="11"/>
      <c r="L65" s="11"/>
      <c r="M65" s="11"/>
      <c r="N65" s="11"/>
      <c r="O65" s="11"/>
      <c r="P65" s="11"/>
      <c r="Q65" s="11"/>
      <c r="R65" s="11"/>
      <c r="S65" s="11"/>
      <c r="T65" s="11"/>
      <c r="U65" s="11"/>
      <c r="V65" s="11"/>
      <c r="W65" s="28"/>
      <c r="X65" s="29" t="s">
        <v>16</v>
      </c>
      <c r="Y65" s="31"/>
      <c r="Z65" s="31"/>
      <c r="AA65" s="31"/>
      <c r="AB65" s="31"/>
      <c r="AC65" s="31"/>
      <c r="AD65" s="31"/>
      <c r="AE65" s="31"/>
      <c r="AF65" s="31"/>
      <c r="AG65" s="31"/>
      <c r="AH65" s="31"/>
      <c r="AI65" s="31"/>
      <c r="AJ65" s="31"/>
      <c r="AK65" s="31"/>
      <c r="AL65" s="31"/>
      <c r="AM65" s="31"/>
      <c r="AN65" s="31"/>
      <c r="AO65" s="31"/>
      <c r="AP65" s="31"/>
      <c r="AQ65" s="31"/>
      <c r="AR65" s="40"/>
      <c r="AS65" s="31" t="s">
        <v>47</v>
      </c>
      <c r="AT65" s="31"/>
      <c r="AU65" s="31"/>
      <c r="AV65" s="31"/>
      <c r="AW65" s="31"/>
      <c r="AX65" s="31"/>
      <c r="AY65" s="31"/>
      <c r="AZ65" s="31"/>
      <c r="BA65" s="31"/>
      <c r="BB65" s="31"/>
      <c r="BC65" s="31"/>
      <c r="BD65" s="31"/>
      <c r="BE65" s="31"/>
      <c r="BF65" s="31"/>
      <c r="BG65" s="31"/>
      <c r="BH65" s="31"/>
      <c r="BI65" s="31"/>
      <c r="BJ65" s="31"/>
      <c r="BK65" s="31"/>
      <c r="BL65" s="31"/>
      <c r="BM65" s="40"/>
      <c r="BN65" s="29" t="s">
        <v>18</v>
      </c>
      <c r="BO65" s="31"/>
      <c r="BP65" s="31"/>
      <c r="BQ65" s="31"/>
      <c r="BR65" s="31"/>
      <c r="BS65" s="31"/>
      <c r="BT65" s="31"/>
      <c r="BU65" s="31"/>
      <c r="BV65" s="31"/>
      <c r="BW65" s="31"/>
      <c r="BX65" s="31"/>
      <c r="BY65" s="31"/>
      <c r="BZ65" s="31"/>
      <c r="CA65" s="31"/>
      <c r="CB65" s="31"/>
      <c r="CC65" s="31"/>
      <c r="CD65" s="31"/>
      <c r="CE65" s="31"/>
      <c r="CF65" s="31"/>
      <c r="CG65" s="31"/>
      <c r="CH65" s="31"/>
    </row>
    <row r="66" ht="15" customHeight="1" spans="2:86">
      <c r="B66" s="12"/>
      <c r="C66" s="21" t="s">
        <v>20</v>
      </c>
      <c r="D66" s="21"/>
      <c r="E66" s="21"/>
      <c r="F66" s="21"/>
      <c r="G66" s="21"/>
      <c r="H66" s="21"/>
      <c r="I66" s="22"/>
      <c r="J66" s="27" t="s">
        <v>21</v>
      </c>
      <c r="K66" s="21"/>
      <c r="L66" s="21"/>
      <c r="M66" s="21"/>
      <c r="N66" s="21"/>
      <c r="O66" s="21"/>
      <c r="P66" s="22"/>
      <c r="Q66" s="27" t="s">
        <v>22</v>
      </c>
      <c r="R66" s="21"/>
      <c r="S66" s="21"/>
      <c r="T66" s="21"/>
      <c r="U66" s="21"/>
      <c r="V66" s="21"/>
      <c r="W66" s="21"/>
      <c r="X66" s="21" t="s">
        <v>20</v>
      </c>
      <c r="Y66" s="21"/>
      <c r="Z66" s="21"/>
      <c r="AA66" s="21"/>
      <c r="AB66" s="21"/>
      <c r="AC66" s="21"/>
      <c r="AD66" s="22"/>
      <c r="AE66" s="30" t="s">
        <v>21</v>
      </c>
      <c r="AF66" s="13"/>
      <c r="AG66" s="13"/>
      <c r="AH66" s="13"/>
      <c r="AI66" s="13"/>
      <c r="AJ66" s="13"/>
      <c r="AK66" s="26"/>
      <c r="AL66" s="30" t="s">
        <v>22</v>
      </c>
      <c r="AM66" s="13"/>
      <c r="AN66" s="13"/>
      <c r="AO66" s="13"/>
      <c r="AP66" s="13"/>
      <c r="AQ66" s="13"/>
      <c r="AR66" s="26"/>
      <c r="AS66" s="21" t="s">
        <v>20</v>
      </c>
      <c r="AT66" s="21"/>
      <c r="AU66" s="21"/>
      <c r="AV66" s="21"/>
      <c r="AW66" s="21"/>
      <c r="AX66" s="21"/>
      <c r="AY66" s="22"/>
      <c r="AZ66" s="30" t="s">
        <v>21</v>
      </c>
      <c r="BA66" s="13"/>
      <c r="BB66" s="13"/>
      <c r="BC66" s="13"/>
      <c r="BD66" s="13"/>
      <c r="BE66" s="13"/>
      <c r="BF66" s="13"/>
      <c r="BG66" s="45" t="s">
        <v>22</v>
      </c>
      <c r="BH66" s="13"/>
      <c r="BI66" s="13"/>
      <c r="BJ66" s="13"/>
      <c r="BK66" s="13"/>
      <c r="BL66" s="13"/>
      <c r="BM66" s="46"/>
      <c r="BN66" s="45" t="s">
        <v>20</v>
      </c>
      <c r="BO66" s="13"/>
      <c r="BP66" s="13"/>
      <c r="BQ66" s="13"/>
      <c r="BR66" s="13"/>
      <c r="BS66" s="13"/>
      <c r="BT66" s="26"/>
      <c r="BU66" s="30" t="s">
        <v>21</v>
      </c>
      <c r="BV66" s="13"/>
      <c r="BW66" s="13"/>
      <c r="BX66" s="13"/>
      <c r="BY66" s="13"/>
      <c r="BZ66" s="13"/>
      <c r="CA66" s="26"/>
      <c r="CB66" s="30" t="s">
        <v>22</v>
      </c>
      <c r="CC66" s="13"/>
      <c r="CD66" s="13"/>
      <c r="CE66" s="13"/>
      <c r="CF66" s="13"/>
      <c r="CG66" s="13"/>
      <c r="CH66" s="13"/>
    </row>
    <row r="67" ht="15" customHeight="1" spans="2:86">
      <c r="B67" s="9"/>
      <c r="C67" s="14" t="s">
        <v>20</v>
      </c>
      <c r="D67" s="14" t="s">
        <v>48</v>
      </c>
      <c r="E67" s="14" t="s">
        <v>49</v>
      </c>
      <c r="F67" s="14" t="s">
        <v>50</v>
      </c>
      <c r="G67" s="14" t="s">
        <v>51</v>
      </c>
      <c r="H67" s="15" t="s">
        <v>52</v>
      </c>
      <c r="I67" s="15" t="s">
        <v>53</v>
      </c>
      <c r="J67" s="14" t="s">
        <v>20</v>
      </c>
      <c r="K67" s="14" t="s">
        <v>48</v>
      </c>
      <c r="L67" s="14" t="s">
        <v>49</v>
      </c>
      <c r="M67" s="14" t="s">
        <v>50</v>
      </c>
      <c r="N67" s="14" t="s">
        <v>51</v>
      </c>
      <c r="O67" s="15" t="s">
        <v>52</v>
      </c>
      <c r="P67" s="15" t="s">
        <v>53</v>
      </c>
      <c r="Q67" s="14" t="s">
        <v>20</v>
      </c>
      <c r="R67" s="14" t="s">
        <v>48</v>
      </c>
      <c r="S67" s="14" t="s">
        <v>49</v>
      </c>
      <c r="T67" s="14" t="s">
        <v>50</v>
      </c>
      <c r="U67" s="14" t="s">
        <v>51</v>
      </c>
      <c r="V67" s="15" t="s">
        <v>52</v>
      </c>
      <c r="W67" s="15" t="s">
        <v>53</v>
      </c>
      <c r="X67" s="14" t="s">
        <v>20</v>
      </c>
      <c r="Y67" s="14" t="s">
        <v>48</v>
      </c>
      <c r="Z67" s="14" t="s">
        <v>49</v>
      </c>
      <c r="AA67" s="14" t="s">
        <v>50</v>
      </c>
      <c r="AB67" s="14" t="s">
        <v>51</v>
      </c>
      <c r="AC67" s="15" t="s">
        <v>52</v>
      </c>
      <c r="AD67" s="15" t="s">
        <v>53</v>
      </c>
      <c r="AE67" s="14" t="s">
        <v>20</v>
      </c>
      <c r="AF67" s="14" t="s">
        <v>48</v>
      </c>
      <c r="AG67" s="14" t="s">
        <v>49</v>
      </c>
      <c r="AH67" s="14" t="s">
        <v>50</v>
      </c>
      <c r="AI67" s="14" t="s">
        <v>51</v>
      </c>
      <c r="AJ67" s="15" t="s">
        <v>52</v>
      </c>
      <c r="AK67" s="15" t="s">
        <v>53</v>
      </c>
      <c r="AL67" s="14" t="s">
        <v>20</v>
      </c>
      <c r="AM67" s="14" t="s">
        <v>48</v>
      </c>
      <c r="AN67" s="14" t="s">
        <v>49</v>
      </c>
      <c r="AO67" s="14" t="s">
        <v>50</v>
      </c>
      <c r="AP67" s="14" t="s">
        <v>51</v>
      </c>
      <c r="AQ67" s="15" t="s">
        <v>52</v>
      </c>
      <c r="AR67" s="15" t="s">
        <v>53</v>
      </c>
      <c r="AS67" s="14" t="s">
        <v>20</v>
      </c>
      <c r="AT67" s="14" t="s">
        <v>48</v>
      </c>
      <c r="AU67" s="14" t="s">
        <v>49</v>
      </c>
      <c r="AV67" s="14" t="s">
        <v>50</v>
      </c>
      <c r="AW67" s="14" t="s">
        <v>51</v>
      </c>
      <c r="AX67" s="15" t="s">
        <v>52</v>
      </c>
      <c r="AY67" s="15" t="s">
        <v>53</v>
      </c>
      <c r="AZ67" s="14" t="s">
        <v>20</v>
      </c>
      <c r="BA67" s="14" t="s">
        <v>48</v>
      </c>
      <c r="BB67" s="14" t="s">
        <v>49</v>
      </c>
      <c r="BC67" s="14" t="s">
        <v>50</v>
      </c>
      <c r="BD67" s="14" t="s">
        <v>51</v>
      </c>
      <c r="BE67" s="15" t="s">
        <v>52</v>
      </c>
      <c r="BF67" s="15" t="s">
        <v>53</v>
      </c>
      <c r="BG67" s="14" t="s">
        <v>20</v>
      </c>
      <c r="BH67" s="14" t="s">
        <v>48</v>
      </c>
      <c r="BI67" s="14" t="s">
        <v>49</v>
      </c>
      <c r="BJ67" s="14" t="s">
        <v>50</v>
      </c>
      <c r="BK67" s="14" t="s">
        <v>51</v>
      </c>
      <c r="BL67" s="15" t="s">
        <v>52</v>
      </c>
      <c r="BM67" s="15" t="s">
        <v>53</v>
      </c>
      <c r="BN67" s="14" t="s">
        <v>20</v>
      </c>
      <c r="BO67" s="14" t="s">
        <v>48</v>
      </c>
      <c r="BP67" s="14" t="s">
        <v>49</v>
      </c>
      <c r="BQ67" s="14" t="s">
        <v>50</v>
      </c>
      <c r="BR67" s="14" t="s">
        <v>51</v>
      </c>
      <c r="BS67" s="15" t="s">
        <v>52</v>
      </c>
      <c r="BT67" s="15" t="s">
        <v>53</v>
      </c>
      <c r="BU67" s="14" t="s">
        <v>20</v>
      </c>
      <c r="BV67" s="14" t="s">
        <v>48</v>
      </c>
      <c r="BW67" s="14" t="s">
        <v>49</v>
      </c>
      <c r="BX67" s="14" t="s">
        <v>50</v>
      </c>
      <c r="BY67" s="14" t="s">
        <v>51</v>
      </c>
      <c r="BZ67" s="15" t="s">
        <v>52</v>
      </c>
      <c r="CA67" s="15" t="s">
        <v>53</v>
      </c>
      <c r="CB67" s="14" t="s">
        <v>20</v>
      </c>
      <c r="CC67" s="14" t="s">
        <v>48</v>
      </c>
      <c r="CD67" s="14" t="s">
        <v>49</v>
      </c>
      <c r="CE67" s="14" t="s">
        <v>50</v>
      </c>
      <c r="CF67" s="14" t="s">
        <v>51</v>
      </c>
      <c r="CG67" s="15" t="s">
        <v>52</v>
      </c>
      <c r="CH67" s="15" t="s">
        <v>53</v>
      </c>
    </row>
    <row r="68" ht="15" customHeight="1" spans="2:86">
      <c r="B68" s="16" t="s">
        <v>25</v>
      </c>
      <c r="C68" s="18">
        <f t="shared" ref="C68:AH68" si="72">C16-C15</f>
        <v>-326</v>
      </c>
      <c r="D68" s="43">
        <f t="shared" si="72"/>
        <v>1501</v>
      </c>
      <c r="E68" s="43">
        <f t="shared" si="72"/>
        <v>-3444</v>
      </c>
      <c r="F68" s="43">
        <f t="shared" si="72"/>
        <v>272</v>
      </c>
      <c r="G68" s="43">
        <f t="shared" si="72"/>
        <v>1345</v>
      </c>
      <c r="H68" s="44">
        <f t="shared" si="72"/>
        <v>-713</v>
      </c>
      <c r="I68" s="44">
        <f t="shared" si="72"/>
        <v>2058</v>
      </c>
      <c r="J68" s="43">
        <f t="shared" si="72"/>
        <v>236</v>
      </c>
      <c r="K68" s="43">
        <f t="shared" si="72"/>
        <v>856</v>
      </c>
      <c r="L68" s="43">
        <f t="shared" si="72"/>
        <v>-1698</v>
      </c>
      <c r="M68" s="43">
        <f t="shared" si="72"/>
        <v>359</v>
      </c>
      <c r="N68" s="43">
        <f t="shared" si="72"/>
        <v>719</v>
      </c>
      <c r="O68" s="44">
        <f t="shared" si="72"/>
        <v>-116</v>
      </c>
      <c r="P68" s="44">
        <f t="shared" si="72"/>
        <v>835</v>
      </c>
      <c r="Q68" s="43">
        <f t="shared" si="72"/>
        <v>-562</v>
      </c>
      <c r="R68" s="43">
        <f t="shared" si="72"/>
        <v>645</v>
      </c>
      <c r="S68" s="43">
        <f t="shared" si="72"/>
        <v>-1746</v>
      </c>
      <c r="T68" s="43">
        <f t="shared" si="72"/>
        <v>-87</v>
      </c>
      <c r="U68" s="43">
        <f t="shared" si="72"/>
        <v>626</v>
      </c>
      <c r="V68" s="44">
        <f t="shared" si="72"/>
        <v>-597</v>
      </c>
      <c r="W68" s="44">
        <f t="shared" si="72"/>
        <v>1223</v>
      </c>
      <c r="X68" s="43">
        <f t="shared" si="72"/>
        <v>17681</v>
      </c>
      <c r="Y68" s="43">
        <f t="shared" si="72"/>
        <v>6516</v>
      </c>
      <c r="Z68" s="43">
        <f t="shared" si="72"/>
        <v>-10660</v>
      </c>
      <c r="AA68" s="43">
        <f t="shared" si="72"/>
        <v>14324</v>
      </c>
      <c r="AB68" s="43">
        <f t="shared" si="72"/>
        <v>7501</v>
      </c>
      <c r="AC68" s="44">
        <f t="shared" si="72"/>
        <v>2704</v>
      </c>
      <c r="AD68" s="44">
        <f t="shared" si="72"/>
        <v>4797</v>
      </c>
      <c r="AE68" s="43">
        <f t="shared" si="72"/>
        <v>8410</v>
      </c>
      <c r="AF68" s="43">
        <f t="shared" si="72"/>
        <v>3526</v>
      </c>
      <c r="AG68" s="43">
        <f t="shared" si="72"/>
        <v>-5483</v>
      </c>
      <c r="AH68" s="43">
        <f t="shared" si="72"/>
        <v>6708</v>
      </c>
      <c r="AI68" s="43">
        <f t="shared" ref="AI68:BN68" si="73">AI16-AI15</f>
        <v>3659</v>
      </c>
      <c r="AJ68" s="44">
        <f t="shared" si="73"/>
        <v>1762</v>
      </c>
      <c r="AK68" s="44">
        <f t="shared" si="73"/>
        <v>1897</v>
      </c>
      <c r="AL68" s="43">
        <f t="shared" si="73"/>
        <v>9271</v>
      </c>
      <c r="AM68" s="43">
        <f t="shared" si="73"/>
        <v>2990</v>
      </c>
      <c r="AN68" s="43">
        <f t="shared" si="73"/>
        <v>-5177</v>
      </c>
      <c r="AO68" s="43">
        <f t="shared" si="73"/>
        <v>7616</v>
      </c>
      <c r="AP68" s="43">
        <f t="shared" si="73"/>
        <v>3842</v>
      </c>
      <c r="AQ68" s="44">
        <f t="shared" si="73"/>
        <v>942</v>
      </c>
      <c r="AR68" s="44">
        <f t="shared" si="73"/>
        <v>2900</v>
      </c>
      <c r="AS68" s="43">
        <f t="shared" si="73"/>
        <v>26966</v>
      </c>
      <c r="AT68" s="43">
        <f t="shared" si="73"/>
        <v>8661</v>
      </c>
      <c r="AU68" s="43">
        <f t="shared" si="73"/>
        <v>-14402</v>
      </c>
      <c r="AV68" s="43">
        <f t="shared" si="73"/>
        <v>21940</v>
      </c>
      <c r="AW68" s="43">
        <f t="shared" si="73"/>
        <v>10767</v>
      </c>
      <c r="AX68" s="44">
        <f t="shared" si="73"/>
        <v>4304</v>
      </c>
      <c r="AY68" s="44">
        <f t="shared" si="73"/>
        <v>6463</v>
      </c>
      <c r="AZ68" s="43">
        <f t="shared" si="73"/>
        <v>12552</v>
      </c>
      <c r="BA68" s="43">
        <f t="shared" si="73"/>
        <v>4631</v>
      </c>
      <c r="BB68" s="43">
        <f t="shared" si="73"/>
        <v>-7537</v>
      </c>
      <c r="BC68" s="43">
        <f t="shared" si="73"/>
        <v>10332</v>
      </c>
      <c r="BD68" s="43">
        <f t="shared" si="73"/>
        <v>5126</v>
      </c>
      <c r="BE68" s="44">
        <f t="shared" si="73"/>
        <v>2606</v>
      </c>
      <c r="BF68" s="44">
        <f t="shared" si="73"/>
        <v>2520</v>
      </c>
      <c r="BG68" s="43">
        <f t="shared" si="73"/>
        <v>14414</v>
      </c>
      <c r="BH68" s="43">
        <f t="shared" si="73"/>
        <v>4030</v>
      </c>
      <c r="BI68" s="43">
        <f t="shared" si="73"/>
        <v>-6865</v>
      </c>
      <c r="BJ68" s="43">
        <f t="shared" si="73"/>
        <v>11608</v>
      </c>
      <c r="BK68" s="43">
        <f t="shared" si="73"/>
        <v>5641</v>
      </c>
      <c r="BL68" s="44">
        <f t="shared" si="73"/>
        <v>1698</v>
      </c>
      <c r="BM68" s="44">
        <f t="shared" si="73"/>
        <v>3943</v>
      </c>
      <c r="BN68" s="43">
        <f t="shared" si="73"/>
        <v>63895</v>
      </c>
      <c r="BO68" s="43">
        <f t="shared" ref="BO68:CH68" si="74">BO16-BO15</f>
        <v>602</v>
      </c>
      <c r="BP68" s="43">
        <f t="shared" si="74"/>
        <v>-44733</v>
      </c>
      <c r="BQ68" s="43">
        <f t="shared" si="74"/>
        <v>73739</v>
      </c>
      <c r="BR68" s="43">
        <f t="shared" si="74"/>
        <v>34287</v>
      </c>
      <c r="BS68" s="44">
        <f t="shared" si="74"/>
        <v>11817</v>
      </c>
      <c r="BT68" s="44">
        <f t="shared" si="74"/>
        <v>22470</v>
      </c>
      <c r="BU68" s="18">
        <f t="shared" si="74"/>
        <v>32916</v>
      </c>
      <c r="BV68" s="18">
        <f t="shared" si="74"/>
        <v>1349</v>
      </c>
      <c r="BW68" s="18">
        <f t="shared" si="74"/>
        <v>-22003</v>
      </c>
      <c r="BX68" s="18">
        <f t="shared" si="74"/>
        <v>39024</v>
      </c>
      <c r="BY68" s="18">
        <f t="shared" si="74"/>
        <v>14546</v>
      </c>
      <c r="BZ68" s="44">
        <f t="shared" si="74"/>
        <v>5886</v>
      </c>
      <c r="CA68" s="44">
        <f t="shared" si="74"/>
        <v>8660</v>
      </c>
      <c r="CB68" s="18">
        <f t="shared" si="74"/>
        <v>30979</v>
      </c>
      <c r="CC68" s="18">
        <f t="shared" si="74"/>
        <v>-747</v>
      </c>
      <c r="CD68" s="18">
        <f t="shared" si="74"/>
        <v>-22730</v>
      </c>
      <c r="CE68" s="18">
        <f t="shared" si="74"/>
        <v>34715</v>
      </c>
      <c r="CF68" s="18">
        <f t="shared" si="74"/>
        <v>19741</v>
      </c>
      <c r="CG68" s="44">
        <f t="shared" si="74"/>
        <v>5931</v>
      </c>
      <c r="CH68" s="44">
        <f t="shared" si="74"/>
        <v>13810</v>
      </c>
    </row>
    <row r="69" ht="15" customHeight="1" spans="2:86">
      <c r="B69" s="16" t="s">
        <v>26</v>
      </c>
      <c r="C69" s="18">
        <f t="shared" ref="C69:BN73" si="75">C17-C16</f>
        <v>-751</v>
      </c>
      <c r="D69" s="43">
        <f t="shared" si="75"/>
        <v>1272</v>
      </c>
      <c r="E69" s="43">
        <f t="shared" si="75"/>
        <v>-3480</v>
      </c>
      <c r="F69" s="43">
        <f t="shared" si="75"/>
        <v>586</v>
      </c>
      <c r="G69" s="43">
        <f t="shared" si="75"/>
        <v>871</v>
      </c>
      <c r="H69" s="44">
        <f t="shared" si="75"/>
        <v>-760</v>
      </c>
      <c r="I69" s="44">
        <f t="shared" si="75"/>
        <v>1631</v>
      </c>
      <c r="J69" s="43">
        <f t="shared" si="75"/>
        <v>-417</v>
      </c>
      <c r="K69" s="43">
        <f t="shared" si="75"/>
        <v>618</v>
      </c>
      <c r="L69" s="43">
        <f t="shared" si="75"/>
        <v>-1832</v>
      </c>
      <c r="M69" s="43">
        <f t="shared" si="75"/>
        <v>415</v>
      </c>
      <c r="N69" s="43">
        <f t="shared" si="75"/>
        <v>382</v>
      </c>
      <c r="O69" s="44">
        <f t="shared" si="75"/>
        <v>-215</v>
      </c>
      <c r="P69" s="44">
        <f t="shared" si="75"/>
        <v>597</v>
      </c>
      <c r="Q69" s="43">
        <f t="shared" si="75"/>
        <v>-334</v>
      </c>
      <c r="R69" s="43">
        <f t="shared" si="75"/>
        <v>654</v>
      </c>
      <c r="S69" s="43">
        <f t="shared" si="75"/>
        <v>-1648</v>
      </c>
      <c r="T69" s="43">
        <f t="shared" si="75"/>
        <v>171</v>
      </c>
      <c r="U69" s="43">
        <f t="shared" si="75"/>
        <v>489</v>
      </c>
      <c r="V69" s="44">
        <f t="shared" si="75"/>
        <v>-545</v>
      </c>
      <c r="W69" s="44">
        <f t="shared" si="75"/>
        <v>1034</v>
      </c>
      <c r="X69" s="43">
        <f t="shared" si="75"/>
        <v>15131</v>
      </c>
      <c r="Y69" s="43">
        <f t="shared" si="75"/>
        <v>6038</v>
      </c>
      <c r="Z69" s="43">
        <f t="shared" si="75"/>
        <v>-10653</v>
      </c>
      <c r="AA69" s="43">
        <f t="shared" si="75"/>
        <v>13288</v>
      </c>
      <c r="AB69" s="43">
        <f t="shared" si="75"/>
        <v>6458</v>
      </c>
      <c r="AC69" s="44">
        <f t="shared" si="75"/>
        <v>2567</v>
      </c>
      <c r="AD69" s="44">
        <f t="shared" si="75"/>
        <v>3891</v>
      </c>
      <c r="AE69" s="43">
        <f t="shared" si="75"/>
        <v>5593</v>
      </c>
      <c r="AF69" s="43">
        <f t="shared" si="75"/>
        <v>3024</v>
      </c>
      <c r="AG69" s="43">
        <f t="shared" si="75"/>
        <v>-6044</v>
      </c>
      <c r="AH69" s="43">
        <f t="shared" si="75"/>
        <v>5644</v>
      </c>
      <c r="AI69" s="43">
        <f t="shared" si="75"/>
        <v>2969</v>
      </c>
      <c r="AJ69" s="44">
        <f t="shared" si="75"/>
        <v>1472</v>
      </c>
      <c r="AK69" s="44">
        <f t="shared" si="75"/>
        <v>1497</v>
      </c>
      <c r="AL69" s="43">
        <f t="shared" si="75"/>
        <v>9538</v>
      </c>
      <c r="AM69" s="43">
        <f t="shared" si="75"/>
        <v>3014</v>
      </c>
      <c r="AN69" s="43">
        <f t="shared" si="75"/>
        <v>-4609</v>
      </c>
      <c r="AO69" s="43">
        <f t="shared" si="75"/>
        <v>7644</v>
      </c>
      <c r="AP69" s="43">
        <f t="shared" si="75"/>
        <v>3489</v>
      </c>
      <c r="AQ69" s="44">
        <f t="shared" si="75"/>
        <v>1095</v>
      </c>
      <c r="AR69" s="44">
        <f t="shared" si="75"/>
        <v>2394</v>
      </c>
      <c r="AS69" s="43">
        <f t="shared" si="75"/>
        <v>23598</v>
      </c>
      <c r="AT69" s="43">
        <f t="shared" si="75"/>
        <v>8738</v>
      </c>
      <c r="AU69" s="43">
        <f t="shared" si="75"/>
        <v>-14691</v>
      </c>
      <c r="AV69" s="43">
        <f t="shared" si="75"/>
        <v>20357</v>
      </c>
      <c r="AW69" s="43">
        <f t="shared" si="75"/>
        <v>9194</v>
      </c>
      <c r="AX69" s="44">
        <f t="shared" si="75"/>
        <v>4093</v>
      </c>
      <c r="AY69" s="44">
        <f t="shared" si="75"/>
        <v>5101</v>
      </c>
      <c r="AZ69" s="43">
        <f t="shared" si="75"/>
        <v>8840</v>
      </c>
      <c r="BA69" s="43">
        <f t="shared" si="75"/>
        <v>4275</v>
      </c>
      <c r="BB69" s="43">
        <f t="shared" si="75"/>
        <v>-8255</v>
      </c>
      <c r="BC69" s="43">
        <f t="shared" si="75"/>
        <v>8661</v>
      </c>
      <c r="BD69" s="43">
        <f t="shared" si="75"/>
        <v>4159</v>
      </c>
      <c r="BE69" s="44">
        <f t="shared" si="75"/>
        <v>2277</v>
      </c>
      <c r="BF69" s="44">
        <f t="shared" si="75"/>
        <v>1882</v>
      </c>
      <c r="BG69" s="43">
        <f t="shared" si="75"/>
        <v>14758</v>
      </c>
      <c r="BH69" s="43">
        <f t="shared" si="75"/>
        <v>4463</v>
      </c>
      <c r="BI69" s="43">
        <f t="shared" si="75"/>
        <v>-6436</v>
      </c>
      <c r="BJ69" s="43">
        <f t="shared" si="75"/>
        <v>11696</v>
      </c>
      <c r="BK69" s="43">
        <f t="shared" si="75"/>
        <v>5035</v>
      </c>
      <c r="BL69" s="44">
        <f t="shared" si="75"/>
        <v>1816</v>
      </c>
      <c r="BM69" s="44">
        <f t="shared" si="75"/>
        <v>3219</v>
      </c>
      <c r="BN69" s="43">
        <f t="shared" si="75"/>
        <v>49923</v>
      </c>
      <c r="BO69" s="43">
        <f t="shared" ref="BK69:CH79" si="76">BO17-BO16</f>
        <v>3269</v>
      </c>
      <c r="BP69" s="43">
        <f t="shared" si="76"/>
        <v>-47694</v>
      </c>
      <c r="BQ69" s="43">
        <f t="shared" si="76"/>
        <v>67533</v>
      </c>
      <c r="BR69" s="43">
        <f t="shared" si="76"/>
        <v>26815</v>
      </c>
      <c r="BS69" s="44">
        <f t="shared" si="76"/>
        <v>9443</v>
      </c>
      <c r="BT69" s="44">
        <f t="shared" si="76"/>
        <v>17372</v>
      </c>
      <c r="BU69" s="18">
        <f t="shared" si="76"/>
        <v>17966</v>
      </c>
      <c r="BV69" s="18">
        <f t="shared" si="76"/>
        <v>1240</v>
      </c>
      <c r="BW69" s="18">
        <f t="shared" si="76"/>
        <v>-25072</v>
      </c>
      <c r="BX69" s="18">
        <f t="shared" si="76"/>
        <v>31452</v>
      </c>
      <c r="BY69" s="18">
        <f t="shared" si="76"/>
        <v>10346</v>
      </c>
      <c r="BZ69" s="44">
        <f t="shared" si="76"/>
        <v>3968</v>
      </c>
      <c r="CA69" s="44">
        <f t="shared" si="76"/>
        <v>6378</v>
      </c>
      <c r="CB69" s="18">
        <f t="shared" si="76"/>
        <v>31957</v>
      </c>
      <c r="CC69" s="18">
        <f t="shared" si="76"/>
        <v>2029</v>
      </c>
      <c r="CD69" s="18">
        <f t="shared" si="76"/>
        <v>-22622</v>
      </c>
      <c r="CE69" s="18">
        <f t="shared" si="76"/>
        <v>36081</v>
      </c>
      <c r="CF69" s="18">
        <f t="shared" si="76"/>
        <v>16469</v>
      </c>
      <c r="CG69" s="44">
        <f t="shared" si="76"/>
        <v>5475</v>
      </c>
      <c r="CH69" s="44">
        <f t="shared" si="76"/>
        <v>10994</v>
      </c>
    </row>
    <row r="70" ht="15" customHeight="1" spans="2:86">
      <c r="B70" s="16" t="s">
        <v>27</v>
      </c>
      <c r="C70" s="18">
        <f t="shared" si="75"/>
        <v>-1983</v>
      </c>
      <c r="D70" s="43">
        <f t="shared" si="75"/>
        <v>718</v>
      </c>
      <c r="E70" s="43">
        <f t="shared" si="75"/>
        <v>-2908</v>
      </c>
      <c r="F70" s="43">
        <f t="shared" si="75"/>
        <v>-527</v>
      </c>
      <c r="G70" s="43">
        <f t="shared" si="75"/>
        <v>734</v>
      </c>
      <c r="H70" s="44">
        <f t="shared" si="75"/>
        <v>-1156</v>
      </c>
      <c r="I70" s="44">
        <f t="shared" si="75"/>
        <v>1890</v>
      </c>
      <c r="J70" s="43">
        <f t="shared" si="75"/>
        <v>-939</v>
      </c>
      <c r="K70" s="43">
        <f t="shared" si="75"/>
        <v>267</v>
      </c>
      <c r="L70" s="43">
        <f t="shared" si="75"/>
        <v>-1443</v>
      </c>
      <c r="M70" s="43">
        <f t="shared" si="75"/>
        <v>-64</v>
      </c>
      <c r="N70" s="43">
        <f t="shared" si="75"/>
        <v>301</v>
      </c>
      <c r="O70" s="44">
        <f t="shared" si="75"/>
        <v>-375</v>
      </c>
      <c r="P70" s="44">
        <f t="shared" si="75"/>
        <v>676</v>
      </c>
      <c r="Q70" s="43">
        <f t="shared" si="75"/>
        <v>-1044</v>
      </c>
      <c r="R70" s="43">
        <f t="shared" si="75"/>
        <v>451</v>
      </c>
      <c r="S70" s="43">
        <f t="shared" si="75"/>
        <v>-1465</v>
      </c>
      <c r="T70" s="43">
        <f t="shared" si="75"/>
        <v>-463</v>
      </c>
      <c r="U70" s="43">
        <f t="shared" si="75"/>
        <v>433</v>
      </c>
      <c r="V70" s="44">
        <f t="shared" si="75"/>
        <v>-781</v>
      </c>
      <c r="W70" s="44">
        <f t="shared" si="75"/>
        <v>1214</v>
      </c>
      <c r="X70" s="43">
        <f t="shared" si="75"/>
        <v>10089</v>
      </c>
      <c r="Y70" s="43">
        <f t="shared" si="75"/>
        <v>4115</v>
      </c>
      <c r="Z70" s="43">
        <f t="shared" si="75"/>
        <v>-8207</v>
      </c>
      <c r="AA70" s="43">
        <f t="shared" si="75"/>
        <v>7659</v>
      </c>
      <c r="AB70" s="43">
        <f t="shared" si="75"/>
        <v>6522</v>
      </c>
      <c r="AC70" s="44">
        <f t="shared" si="75"/>
        <v>1904</v>
      </c>
      <c r="AD70" s="44">
        <f t="shared" si="75"/>
        <v>4618</v>
      </c>
      <c r="AE70" s="43">
        <f t="shared" si="75"/>
        <v>3617</v>
      </c>
      <c r="AF70" s="43">
        <f t="shared" si="75"/>
        <v>1869</v>
      </c>
      <c r="AG70" s="43">
        <f t="shared" si="75"/>
        <v>-4220</v>
      </c>
      <c r="AH70" s="43">
        <f t="shared" si="75"/>
        <v>2902</v>
      </c>
      <c r="AI70" s="43">
        <f t="shared" si="75"/>
        <v>3066</v>
      </c>
      <c r="AJ70" s="44">
        <f t="shared" si="75"/>
        <v>1215</v>
      </c>
      <c r="AK70" s="44">
        <f t="shared" si="75"/>
        <v>1851</v>
      </c>
      <c r="AL70" s="43">
        <f t="shared" si="75"/>
        <v>6472</v>
      </c>
      <c r="AM70" s="43">
        <f t="shared" si="75"/>
        <v>2246</v>
      </c>
      <c r="AN70" s="43">
        <f t="shared" si="75"/>
        <v>-3987</v>
      </c>
      <c r="AO70" s="43">
        <f t="shared" si="75"/>
        <v>4757</v>
      </c>
      <c r="AP70" s="43">
        <f t="shared" si="75"/>
        <v>3456</v>
      </c>
      <c r="AQ70" s="44">
        <f t="shared" si="75"/>
        <v>689</v>
      </c>
      <c r="AR70" s="44">
        <f t="shared" si="75"/>
        <v>2767</v>
      </c>
      <c r="AS70" s="43">
        <f t="shared" si="75"/>
        <v>16940</v>
      </c>
      <c r="AT70" s="43">
        <f t="shared" si="75"/>
        <v>6137</v>
      </c>
      <c r="AU70" s="43">
        <f t="shared" si="75"/>
        <v>-10968</v>
      </c>
      <c r="AV70" s="43">
        <f t="shared" si="75"/>
        <v>12431</v>
      </c>
      <c r="AW70" s="43">
        <f t="shared" si="75"/>
        <v>9340</v>
      </c>
      <c r="AX70" s="44">
        <f t="shared" si="75"/>
        <v>3394</v>
      </c>
      <c r="AY70" s="44">
        <f t="shared" si="75"/>
        <v>5946</v>
      </c>
      <c r="AZ70" s="43">
        <f t="shared" si="75"/>
        <v>6299</v>
      </c>
      <c r="BA70" s="43">
        <f t="shared" si="75"/>
        <v>2851</v>
      </c>
      <c r="BB70" s="43">
        <f t="shared" si="75"/>
        <v>-5658</v>
      </c>
      <c r="BC70" s="43">
        <f t="shared" si="75"/>
        <v>4662</v>
      </c>
      <c r="BD70" s="43">
        <f t="shared" si="75"/>
        <v>4444</v>
      </c>
      <c r="BE70" s="44">
        <f t="shared" si="75"/>
        <v>2027</v>
      </c>
      <c r="BF70" s="44">
        <f t="shared" si="75"/>
        <v>2417</v>
      </c>
      <c r="BG70" s="43">
        <f t="shared" si="75"/>
        <v>10641</v>
      </c>
      <c r="BH70" s="43">
        <f t="shared" si="75"/>
        <v>3286</v>
      </c>
      <c r="BI70" s="43">
        <f t="shared" si="75"/>
        <v>-5310</v>
      </c>
      <c r="BJ70" s="43">
        <f t="shared" si="75"/>
        <v>7769</v>
      </c>
      <c r="BK70" s="43">
        <f t="shared" si="76"/>
        <v>4896</v>
      </c>
      <c r="BL70" s="44">
        <f t="shared" si="76"/>
        <v>1367</v>
      </c>
      <c r="BM70" s="44">
        <f t="shared" si="76"/>
        <v>3529</v>
      </c>
      <c r="BN70" s="43">
        <f t="shared" si="76"/>
        <v>28458</v>
      </c>
      <c r="BO70" s="43">
        <f t="shared" si="76"/>
        <v>-1920</v>
      </c>
      <c r="BP70" s="43">
        <f t="shared" si="76"/>
        <v>-40753</v>
      </c>
      <c r="BQ70" s="43">
        <f t="shared" si="76"/>
        <v>46429</v>
      </c>
      <c r="BR70" s="43">
        <f t="shared" si="76"/>
        <v>24702</v>
      </c>
      <c r="BS70" s="44">
        <f t="shared" si="76"/>
        <v>6597</v>
      </c>
      <c r="BT70" s="44">
        <f t="shared" si="76"/>
        <v>18105</v>
      </c>
      <c r="BU70" s="18">
        <f t="shared" si="76"/>
        <v>9989</v>
      </c>
      <c r="BV70" s="18">
        <f t="shared" si="76"/>
        <v>-1190</v>
      </c>
      <c r="BW70" s="18">
        <f t="shared" si="76"/>
        <v>-20291</v>
      </c>
      <c r="BX70" s="18">
        <f t="shared" si="76"/>
        <v>21024</v>
      </c>
      <c r="BY70" s="18">
        <f t="shared" si="76"/>
        <v>10446</v>
      </c>
      <c r="BZ70" s="44">
        <f t="shared" si="76"/>
        <v>3600</v>
      </c>
      <c r="CA70" s="44">
        <f t="shared" si="76"/>
        <v>6846</v>
      </c>
      <c r="CB70" s="18">
        <f t="shared" si="76"/>
        <v>18469</v>
      </c>
      <c r="CC70" s="18">
        <f t="shared" si="76"/>
        <v>-730</v>
      </c>
      <c r="CD70" s="18">
        <f t="shared" si="76"/>
        <v>-20462</v>
      </c>
      <c r="CE70" s="18">
        <f t="shared" si="76"/>
        <v>25405</v>
      </c>
      <c r="CF70" s="18">
        <f t="shared" si="76"/>
        <v>14256</v>
      </c>
      <c r="CG70" s="44">
        <f t="shared" si="76"/>
        <v>2997</v>
      </c>
      <c r="CH70" s="44">
        <f t="shared" si="76"/>
        <v>11259</v>
      </c>
    </row>
    <row r="71" ht="15" customHeight="1" spans="2:86">
      <c r="B71" s="16" t="s">
        <v>28</v>
      </c>
      <c r="C71" s="18">
        <f t="shared" si="75"/>
        <v>-2396</v>
      </c>
      <c r="D71" s="43">
        <f t="shared" si="75"/>
        <v>167</v>
      </c>
      <c r="E71" s="43">
        <f t="shared" si="75"/>
        <v>-2630</v>
      </c>
      <c r="F71" s="43">
        <f t="shared" si="75"/>
        <v>-1030</v>
      </c>
      <c r="G71" s="43">
        <f t="shared" si="75"/>
        <v>1097</v>
      </c>
      <c r="H71" s="44">
        <f t="shared" si="75"/>
        <v>-1012</v>
      </c>
      <c r="I71" s="44">
        <f t="shared" si="75"/>
        <v>2109</v>
      </c>
      <c r="J71" s="43">
        <f t="shared" si="75"/>
        <v>-963</v>
      </c>
      <c r="K71" s="43">
        <f t="shared" si="75"/>
        <v>224</v>
      </c>
      <c r="L71" s="43">
        <f t="shared" si="75"/>
        <v>-1344</v>
      </c>
      <c r="M71" s="43">
        <f t="shared" si="75"/>
        <v>-247</v>
      </c>
      <c r="N71" s="43">
        <f t="shared" si="75"/>
        <v>404</v>
      </c>
      <c r="O71" s="44">
        <f t="shared" si="75"/>
        <v>-322</v>
      </c>
      <c r="P71" s="44">
        <f t="shared" si="75"/>
        <v>726</v>
      </c>
      <c r="Q71" s="43">
        <f t="shared" si="75"/>
        <v>-1433</v>
      </c>
      <c r="R71" s="43">
        <f t="shared" si="75"/>
        <v>-57</v>
      </c>
      <c r="S71" s="43">
        <f t="shared" si="75"/>
        <v>-1286</v>
      </c>
      <c r="T71" s="43">
        <f t="shared" si="75"/>
        <v>-783</v>
      </c>
      <c r="U71" s="43">
        <f t="shared" si="75"/>
        <v>693</v>
      </c>
      <c r="V71" s="44">
        <f t="shared" si="75"/>
        <v>-690</v>
      </c>
      <c r="W71" s="44">
        <f t="shared" si="75"/>
        <v>1383</v>
      </c>
      <c r="X71" s="43">
        <f t="shared" si="75"/>
        <v>7285</v>
      </c>
      <c r="Y71" s="43">
        <f t="shared" si="75"/>
        <v>2447</v>
      </c>
      <c r="Z71" s="43">
        <f t="shared" si="75"/>
        <v>-7853</v>
      </c>
      <c r="AA71" s="43">
        <f t="shared" si="75"/>
        <v>5285</v>
      </c>
      <c r="AB71" s="43">
        <f t="shared" si="75"/>
        <v>7406</v>
      </c>
      <c r="AC71" s="44">
        <f t="shared" si="75"/>
        <v>2277</v>
      </c>
      <c r="AD71" s="44">
        <f t="shared" si="75"/>
        <v>5129</v>
      </c>
      <c r="AE71" s="43">
        <f t="shared" si="75"/>
        <v>2477</v>
      </c>
      <c r="AF71" s="43">
        <f t="shared" si="75"/>
        <v>1494</v>
      </c>
      <c r="AG71" s="43">
        <f t="shared" si="75"/>
        <v>-4223</v>
      </c>
      <c r="AH71" s="43">
        <f t="shared" si="75"/>
        <v>1920</v>
      </c>
      <c r="AI71" s="43">
        <f t="shared" si="75"/>
        <v>3286</v>
      </c>
      <c r="AJ71" s="44">
        <f t="shared" si="75"/>
        <v>1343</v>
      </c>
      <c r="AK71" s="44">
        <f t="shared" si="75"/>
        <v>1943</v>
      </c>
      <c r="AL71" s="43">
        <f t="shared" si="75"/>
        <v>4808</v>
      </c>
      <c r="AM71" s="43">
        <f t="shared" si="75"/>
        <v>953</v>
      </c>
      <c r="AN71" s="43">
        <f t="shared" si="75"/>
        <v>-3630</v>
      </c>
      <c r="AO71" s="43">
        <f t="shared" si="75"/>
        <v>3365</v>
      </c>
      <c r="AP71" s="43">
        <f t="shared" si="75"/>
        <v>4120</v>
      </c>
      <c r="AQ71" s="44">
        <f t="shared" si="75"/>
        <v>934</v>
      </c>
      <c r="AR71" s="44">
        <f t="shared" si="75"/>
        <v>3186</v>
      </c>
      <c r="AS71" s="43">
        <f t="shared" si="75"/>
        <v>13207</v>
      </c>
      <c r="AT71" s="43">
        <f t="shared" si="75"/>
        <v>4358</v>
      </c>
      <c r="AU71" s="43">
        <f t="shared" si="75"/>
        <v>-10580</v>
      </c>
      <c r="AV71" s="43">
        <f t="shared" si="75"/>
        <v>9099</v>
      </c>
      <c r="AW71" s="43">
        <f t="shared" si="75"/>
        <v>10330</v>
      </c>
      <c r="AX71" s="44">
        <f t="shared" si="75"/>
        <v>3733</v>
      </c>
      <c r="AY71" s="44">
        <f t="shared" si="75"/>
        <v>6597</v>
      </c>
      <c r="AZ71" s="43">
        <f t="shared" si="75"/>
        <v>4870</v>
      </c>
      <c r="BA71" s="43">
        <f t="shared" si="75"/>
        <v>2486</v>
      </c>
      <c r="BB71" s="43">
        <f t="shared" si="75"/>
        <v>-5725</v>
      </c>
      <c r="BC71" s="43">
        <f t="shared" si="75"/>
        <v>3463</v>
      </c>
      <c r="BD71" s="43">
        <f t="shared" si="75"/>
        <v>4646</v>
      </c>
      <c r="BE71" s="44">
        <f t="shared" si="75"/>
        <v>1998</v>
      </c>
      <c r="BF71" s="44">
        <f t="shared" si="75"/>
        <v>2648</v>
      </c>
      <c r="BG71" s="43">
        <f t="shared" si="75"/>
        <v>8337</v>
      </c>
      <c r="BH71" s="43">
        <f t="shared" si="75"/>
        <v>1872</v>
      </c>
      <c r="BI71" s="43">
        <f t="shared" si="75"/>
        <v>-4855</v>
      </c>
      <c r="BJ71" s="43">
        <f t="shared" si="75"/>
        <v>5636</v>
      </c>
      <c r="BK71" s="43">
        <f t="shared" si="76"/>
        <v>5684</v>
      </c>
      <c r="BL71" s="44">
        <f t="shared" si="76"/>
        <v>1735</v>
      </c>
      <c r="BM71" s="44">
        <f t="shared" si="76"/>
        <v>3949</v>
      </c>
      <c r="BN71" s="43">
        <f t="shared" si="76"/>
        <v>21622</v>
      </c>
      <c r="BO71" s="43">
        <f t="shared" si="76"/>
        <v>-5089</v>
      </c>
      <c r="BP71" s="43">
        <f t="shared" si="76"/>
        <v>-40496</v>
      </c>
      <c r="BQ71" s="43">
        <f t="shared" si="76"/>
        <v>37702</v>
      </c>
      <c r="BR71" s="43">
        <f t="shared" si="76"/>
        <v>29505</v>
      </c>
      <c r="BS71" s="44">
        <f t="shared" si="76"/>
        <v>8298</v>
      </c>
      <c r="BT71" s="44">
        <f t="shared" si="76"/>
        <v>21207</v>
      </c>
      <c r="BU71" s="18">
        <f t="shared" si="76"/>
        <v>6393</v>
      </c>
      <c r="BV71" s="18">
        <f t="shared" si="76"/>
        <v>-2849</v>
      </c>
      <c r="BW71" s="18">
        <f t="shared" si="76"/>
        <v>-20151</v>
      </c>
      <c r="BX71" s="18">
        <f t="shared" si="76"/>
        <v>17616</v>
      </c>
      <c r="BY71" s="18">
        <f t="shared" si="76"/>
        <v>11777</v>
      </c>
      <c r="BZ71" s="44">
        <f t="shared" si="76"/>
        <v>3720</v>
      </c>
      <c r="CA71" s="44">
        <f t="shared" si="76"/>
        <v>8057</v>
      </c>
      <c r="CB71" s="18">
        <f t="shared" si="76"/>
        <v>15229</v>
      </c>
      <c r="CC71" s="18">
        <f t="shared" si="76"/>
        <v>-2240</v>
      </c>
      <c r="CD71" s="18">
        <f t="shared" si="76"/>
        <v>-20345</v>
      </c>
      <c r="CE71" s="18">
        <f t="shared" si="76"/>
        <v>20086</v>
      </c>
      <c r="CF71" s="18">
        <f t="shared" si="76"/>
        <v>17728</v>
      </c>
      <c r="CG71" s="44">
        <f t="shared" si="76"/>
        <v>4578</v>
      </c>
      <c r="CH71" s="44">
        <f t="shared" si="76"/>
        <v>13150</v>
      </c>
    </row>
    <row r="72" ht="15" customHeight="1" spans="2:86">
      <c r="B72" s="16" t="s">
        <v>29</v>
      </c>
      <c r="C72" s="18">
        <f t="shared" si="75"/>
        <v>-2304</v>
      </c>
      <c r="D72" s="43">
        <f t="shared" si="75"/>
        <v>-83</v>
      </c>
      <c r="E72" s="43">
        <f t="shared" si="75"/>
        <v>-2247</v>
      </c>
      <c r="F72" s="43">
        <f t="shared" si="75"/>
        <v>-390</v>
      </c>
      <c r="G72" s="43">
        <f t="shared" si="75"/>
        <v>416</v>
      </c>
      <c r="H72" s="44">
        <f t="shared" si="75"/>
        <v>-1988</v>
      </c>
      <c r="I72" s="44">
        <f t="shared" si="75"/>
        <v>2404</v>
      </c>
      <c r="J72" s="43">
        <f t="shared" si="75"/>
        <v>-889</v>
      </c>
      <c r="K72" s="43">
        <f t="shared" si="75"/>
        <v>27</v>
      </c>
      <c r="L72" s="43">
        <f t="shared" si="75"/>
        <v>-991</v>
      </c>
      <c r="M72" s="43">
        <f t="shared" si="75"/>
        <v>-64</v>
      </c>
      <c r="N72" s="43">
        <f t="shared" si="75"/>
        <v>139</v>
      </c>
      <c r="O72" s="44">
        <f t="shared" si="75"/>
        <v>-775</v>
      </c>
      <c r="P72" s="44">
        <f t="shared" si="75"/>
        <v>914</v>
      </c>
      <c r="Q72" s="43">
        <f t="shared" si="75"/>
        <v>-1415</v>
      </c>
      <c r="R72" s="43">
        <f t="shared" si="75"/>
        <v>-110</v>
      </c>
      <c r="S72" s="43">
        <f t="shared" si="75"/>
        <v>-1256</v>
      </c>
      <c r="T72" s="43">
        <f t="shared" si="75"/>
        <v>-326</v>
      </c>
      <c r="U72" s="43">
        <f t="shared" si="75"/>
        <v>277</v>
      </c>
      <c r="V72" s="44">
        <f t="shared" si="75"/>
        <v>-1213</v>
      </c>
      <c r="W72" s="44">
        <f t="shared" si="75"/>
        <v>1490</v>
      </c>
      <c r="X72" s="43">
        <f t="shared" si="75"/>
        <v>7443</v>
      </c>
      <c r="Y72" s="43">
        <f t="shared" si="75"/>
        <v>2110</v>
      </c>
      <c r="Z72" s="43">
        <f t="shared" si="75"/>
        <v>-6470</v>
      </c>
      <c r="AA72" s="43">
        <f t="shared" si="75"/>
        <v>5587</v>
      </c>
      <c r="AB72" s="43">
        <f t="shared" si="75"/>
        <v>6216</v>
      </c>
      <c r="AC72" s="44">
        <f t="shared" si="75"/>
        <v>660</v>
      </c>
      <c r="AD72" s="44">
        <f t="shared" si="75"/>
        <v>5556</v>
      </c>
      <c r="AE72" s="43">
        <f t="shared" si="75"/>
        <v>2687</v>
      </c>
      <c r="AF72" s="43">
        <f t="shared" si="75"/>
        <v>1341</v>
      </c>
      <c r="AG72" s="43">
        <f t="shared" si="75"/>
        <v>-3288</v>
      </c>
      <c r="AH72" s="43">
        <f t="shared" si="75"/>
        <v>1854</v>
      </c>
      <c r="AI72" s="43">
        <f t="shared" si="75"/>
        <v>2780</v>
      </c>
      <c r="AJ72" s="44">
        <f t="shared" si="75"/>
        <v>601</v>
      </c>
      <c r="AK72" s="44">
        <f t="shared" si="75"/>
        <v>2179</v>
      </c>
      <c r="AL72" s="43">
        <f t="shared" si="75"/>
        <v>4756</v>
      </c>
      <c r="AM72" s="43">
        <f t="shared" si="75"/>
        <v>769</v>
      </c>
      <c r="AN72" s="43">
        <f t="shared" si="75"/>
        <v>-3182</v>
      </c>
      <c r="AO72" s="43">
        <f t="shared" si="75"/>
        <v>3733</v>
      </c>
      <c r="AP72" s="43">
        <f t="shared" si="75"/>
        <v>3436</v>
      </c>
      <c r="AQ72" s="44">
        <f t="shared" si="75"/>
        <v>59</v>
      </c>
      <c r="AR72" s="44">
        <f t="shared" si="75"/>
        <v>3377</v>
      </c>
      <c r="AS72" s="43">
        <f t="shared" si="75"/>
        <v>13183</v>
      </c>
      <c r="AT72" s="43">
        <f t="shared" si="75"/>
        <v>3781</v>
      </c>
      <c r="AU72" s="43">
        <f t="shared" si="75"/>
        <v>-8716</v>
      </c>
      <c r="AV72" s="43">
        <f t="shared" si="75"/>
        <v>9189</v>
      </c>
      <c r="AW72" s="43">
        <f t="shared" si="75"/>
        <v>8929</v>
      </c>
      <c r="AX72" s="44">
        <f t="shared" si="75"/>
        <v>2056</v>
      </c>
      <c r="AY72" s="44">
        <f t="shared" si="75"/>
        <v>6873</v>
      </c>
      <c r="AZ72" s="43">
        <f t="shared" si="75"/>
        <v>4972</v>
      </c>
      <c r="BA72" s="43">
        <f t="shared" si="75"/>
        <v>2209</v>
      </c>
      <c r="BB72" s="43">
        <f t="shared" si="75"/>
        <v>-4364</v>
      </c>
      <c r="BC72" s="43">
        <f t="shared" si="75"/>
        <v>3187</v>
      </c>
      <c r="BD72" s="43">
        <f t="shared" si="75"/>
        <v>3940</v>
      </c>
      <c r="BE72" s="44">
        <f t="shared" si="75"/>
        <v>1287</v>
      </c>
      <c r="BF72" s="44">
        <f t="shared" si="75"/>
        <v>2653</v>
      </c>
      <c r="BG72" s="43">
        <f t="shared" si="75"/>
        <v>8211</v>
      </c>
      <c r="BH72" s="43">
        <f t="shared" si="75"/>
        <v>1572</v>
      </c>
      <c r="BI72" s="43">
        <f t="shared" si="75"/>
        <v>-4352</v>
      </c>
      <c r="BJ72" s="43">
        <f t="shared" si="75"/>
        <v>6002</v>
      </c>
      <c r="BK72" s="43">
        <f t="shared" si="76"/>
        <v>4989</v>
      </c>
      <c r="BL72" s="44">
        <f t="shared" si="76"/>
        <v>769</v>
      </c>
      <c r="BM72" s="44">
        <f t="shared" si="76"/>
        <v>4220</v>
      </c>
      <c r="BN72" s="43">
        <f t="shared" si="76"/>
        <v>17316</v>
      </c>
      <c r="BO72" s="43">
        <f t="shared" si="76"/>
        <v>-6772</v>
      </c>
      <c r="BP72" s="43">
        <f t="shared" si="76"/>
        <v>-38443</v>
      </c>
      <c r="BQ72" s="43">
        <f t="shared" si="76"/>
        <v>41334</v>
      </c>
      <c r="BR72" s="43">
        <f t="shared" si="76"/>
        <v>21197</v>
      </c>
      <c r="BS72" s="44">
        <f t="shared" si="76"/>
        <v>-1186</v>
      </c>
      <c r="BT72" s="44">
        <f t="shared" si="76"/>
        <v>22383</v>
      </c>
      <c r="BU72" s="18">
        <f t="shared" si="76"/>
        <v>5091</v>
      </c>
      <c r="BV72" s="18">
        <f t="shared" si="76"/>
        <v>-3413</v>
      </c>
      <c r="BW72" s="18">
        <f t="shared" si="76"/>
        <v>-18797</v>
      </c>
      <c r="BX72" s="18">
        <f t="shared" si="76"/>
        <v>19000</v>
      </c>
      <c r="BY72" s="18">
        <f t="shared" si="76"/>
        <v>8301</v>
      </c>
      <c r="BZ72" s="44">
        <f t="shared" si="76"/>
        <v>12</v>
      </c>
      <c r="CA72" s="44">
        <f t="shared" si="76"/>
        <v>8289</v>
      </c>
      <c r="CB72" s="18">
        <f t="shared" si="76"/>
        <v>12225</v>
      </c>
      <c r="CC72" s="18">
        <f t="shared" si="76"/>
        <v>-3359</v>
      </c>
      <c r="CD72" s="18">
        <f t="shared" si="76"/>
        <v>-19646</v>
      </c>
      <c r="CE72" s="18">
        <f t="shared" si="76"/>
        <v>22334</v>
      </c>
      <c r="CF72" s="18">
        <f t="shared" si="76"/>
        <v>12896</v>
      </c>
      <c r="CG72" s="44">
        <f t="shared" si="76"/>
        <v>-1198</v>
      </c>
      <c r="CH72" s="44">
        <f t="shared" si="76"/>
        <v>14094</v>
      </c>
    </row>
    <row r="73" ht="15" customHeight="1" spans="2:86">
      <c r="B73" s="16" t="s">
        <v>30</v>
      </c>
      <c r="C73" s="18">
        <f t="shared" si="75"/>
        <v>-2069</v>
      </c>
      <c r="D73" s="43">
        <f t="shared" si="75"/>
        <v>-121</v>
      </c>
      <c r="E73" s="43">
        <f t="shared" si="75"/>
        <v>-1869</v>
      </c>
      <c r="F73" s="43">
        <f t="shared" si="75"/>
        <v>-827</v>
      </c>
      <c r="G73" s="43">
        <f t="shared" si="75"/>
        <v>748</v>
      </c>
      <c r="H73" s="44">
        <f t="shared" si="75"/>
        <v>-1201</v>
      </c>
      <c r="I73" s="44">
        <f t="shared" si="75"/>
        <v>1949</v>
      </c>
      <c r="J73" s="43">
        <f t="shared" si="75"/>
        <v>-1072</v>
      </c>
      <c r="K73" s="43">
        <f t="shared" si="75"/>
        <v>-141</v>
      </c>
      <c r="L73" s="43">
        <f t="shared" si="75"/>
        <v>-883</v>
      </c>
      <c r="M73" s="43">
        <f t="shared" si="75"/>
        <v>-250</v>
      </c>
      <c r="N73" s="43">
        <f t="shared" ref="C73:BJ77" si="77">N21-N20</f>
        <v>202</v>
      </c>
      <c r="O73" s="44">
        <f t="shared" si="77"/>
        <v>-360</v>
      </c>
      <c r="P73" s="44">
        <f t="shared" si="77"/>
        <v>562</v>
      </c>
      <c r="Q73" s="43">
        <f t="shared" si="77"/>
        <v>-997</v>
      </c>
      <c r="R73" s="43">
        <f t="shared" si="77"/>
        <v>20</v>
      </c>
      <c r="S73" s="43">
        <f t="shared" si="77"/>
        <v>-986</v>
      </c>
      <c r="T73" s="43">
        <f t="shared" si="77"/>
        <v>-577</v>
      </c>
      <c r="U73" s="43">
        <f t="shared" si="77"/>
        <v>546</v>
      </c>
      <c r="V73" s="44">
        <f t="shared" si="77"/>
        <v>-841</v>
      </c>
      <c r="W73" s="44">
        <f t="shared" si="77"/>
        <v>1387</v>
      </c>
      <c r="X73" s="43">
        <f t="shared" si="77"/>
        <v>7726</v>
      </c>
      <c r="Y73" s="43">
        <f t="shared" si="77"/>
        <v>1037</v>
      </c>
      <c r="Z73" s="43">
        <f t="shared" si="77"/>
        <v>-4516</v>
      </c>
      <c r="AA73" s="43">
        <f t="shared" si="77"/>
        <v>4196</v>
      </c>
      <c r="AB73" s="43">
        <f t="shared" si="77"/>
        <v>7009</v>
      </c>
      <c r="AC73" s="44">
        <f t="shared" si="77"/>
        <v>1252</v>
      </c>
      <c r="AD73" s="44">
        <f t="shared" si="77"/>
        <v>5757</v>
      </c>
      <c r="AE73" s="43">
        <f t="shared" si="77"/>
        <v>2462</v>
      </c>
      <c r="AF73" s="43">
        <f t="shared" si="77"/>
        <v>360</v>
      </c>
      <c r="AG73" s="43">
        <f t="shared" si="77"/>
        <v>-2200</v>
      </c>
      <c r="AH73" s="43">
        <f t="shared" si="77"/>
        <v>1110</v>
      </c>
      <c r="AI73" s="43">
        <f t="shared" si="77"/>
        <v>3192</v>
      </c>
      <c r="AJ73" s="44">
        <f t="shared" si="77"/>
        <v>1030</v>
      </c>
      <c r="AK73" s="44">
        <f t="shared" si="77"/>
        <v>2162</v>
      </c>
      <c r="AL73" s="43">
        <f t="shared" si="77"/>
        <v>5264</v>
      </c>
      <c r="AM73" s="43">
        <f t="shared" si="77"/>
        <v>677</v>
      </c>
      <c r="AN73" s="43">
        <f t="shared" si="77"/>
        <v>-2316</v>
      </c>
      <c r="AO73" s="43">
        <f t="shared" si="77"/>
        <v>3086</v>
      </c>
      <c r="AP73" s="43">
        <f t="shared" si="77"/>
        <v>3817</v>
      </c>
      <c r="AQ73" s="44">
        <f t="shared" si="77"/>
        <v>222</v>
      </c>
      <c r="AR73" s="44">
        <f t="shared" si="77"/>
        <v>3595</v>
      </c>
      <c r="AS73" s="43">
        <f t="shared" si="77"/>
        <v>13878</v>
      </c>
      <c r="AT73" s="43">
        <f t="shared" si="77"/>
        <v>2614</v>
      </c>
      <c r="AU73" s="43">
        <f t="shared" si="77"/>
        <v>-6047</v>
      </c>
      <c r="AV73" s="43">
        <f t="shared" si="77"/>
        <v>7707</v>
      </c>
      <c r="AW73" s="43">
        <f t="shared" si="77"/>
        <v>9604</v>
      </c>
      <c r="AX73" s="44">
        <f t="shared" si="77"/>
        <v>2005</v>
      </c>
      <c r="AY73" s="44">
        <f t="shared" si="77"/>
        <v>7599</v>
      </c>
      <c r="AZ73" s="43">
        <f t="shared" si="77"/>
        <v>4901</v>
      </c>
      <c r="BA73" s="43">
        <f t="shared" si="77"/>
        <v>1066</v>
      </c>
      <c r="BB73" s="43">
        <f t="shared" si="77"/>
        <v>-2899</v>
      </c>
      <c r="BC73" s="43">
        <f t="shared" si="77"/>
        <v>2374</v>
      </c>
      <c r="BD73" s="43">
        <f t="shared" si="77"/>
        <v>4360</v>
      </c>
      <c r="BE73" s="44">
        <f t="shared" si="77"/>
        <v>1391</v>
      </c>
      <c r="BF73" s="44">
        <f t="shared" si="77"/>
        <v>2969</v>
      </c>
      <c r="BG73" s="43">
        <f t="shared" si="77"/>
        <v>8977</v>
      </c>
      <c r="BH73" s="43">
        <f t="shared" si="77"/>
        <v>1548</v>
      </c>
      <c r="BI73" s="43">
        <f t="shared" si="77"/>
        <v>-3148</v>
      </c>
      <c r="BJ73" s="43">
        <f t="shared" si="77"/>
        <v>5333</v>
      </c>
      <c r="BK73" s="43">
        <f t="shared" si="76"/>
        <v>5244</v>
      </c>
      <c r="BL73" s="44">
        <f t="shared" si="76"/>
        <v>614</v>
      </c>
      <c r="BM73" s="44">
        <f t="shared" si="76"/>
        <v>4630</v>
      </c>
      <c r="BN73" s="43">
        <f t="shared" si="76"/>
        <v>20600</v>
      </c>
      <c r="BO73" s="43">
        <f t="shared" si="76"/>
        <v>-11992</v>
      </c>
      <c r="BP73" s="43">
        <f t="shared" si="76"/>
        <v>-29570</v>
      </c>
      <c r="BQ73" s="43">
        <f t="shared" si="76"/>
        <v>39119</v>
      </c>
      <c r="BR73" s="43">
        <f t="shared" si="76"/>
        <v>23043</v>
      </c>
      <c r="BS73" s="44">
        <f t="shared" si="76"/>
        <v>-5008</v>
      </c>
      <c r="BT73" s="44">
        <f t="shared" si="76"/>
        <v>28051</v>
      </c>
      <c r="BU73" s="18">
        <f t="shared" si="76"/>
        <v>5582</v>
      </c>
      <c r="BV73" s="18">
        <f t="shared" si="76"/>
        <v>-6873</v>
      </c>
      <c r="BW73" s="18">
        <f t="shared" si="76"/>
        <v>-14175</v>
      </c>
      <c r="BX73" s="18">
        <f t="shared" si="76"/>
        <v>18104</v>
      </c>
      <c r="BY73" s="18">
        <f t="shared" si="76"/>
        <v>8526</v>
      </c>
      <c r="BZ73" s="44">
        <f t="shared" si="76"/>
        <v>-2915</v>
      </c>
      <c r="CA73" s="44">
        <f t="shared" si="76"/>
        <v>11441</v>
      </c>
      <c r="CB73" s="18">
        <f t="shared" si="76"/>
        <v>15018</v>
      </c>
      <c r="CC73" s="18">
        <f t="shared" si="76"/>
        <v>-5119</v>
      </c>
      <c r="CD73" s="18">
        <f t="shared" si="76"/>
        <v>-15395</v>
      </c>
      <c r="CE73" s="18">
        <f t="shared" si="76"/>
        <v>21015</v>
      </c>
      <c r="CF73" s="18">
        <f t="shared" si="76"/>
        <v>14517</v>
      </c>
      <c r="CG73" s="44">
        <f t="shared" si="76"/>
        <v>-2093</v>
      </c>
      <c r="CH73" s="44">
        <f t="shared" si="76"/>
        <v>16610</v>
      </c>
    </row>
    <row r="74" ht="15" customHeight="1" spans="2:86">
      <c r="B74" s="16" t="s">
        <v>31</v>
      </c>
      <c r="C74" s="18">
        <f t="shared" si="77"/>
        <v>-1528</v>
      </c>
      <c r="D74" s="43">
        <f t="shared" si="77"/>
        <v>-124</v>
      </c>
      <c r="E74" s="43">
        <f t="shared" si="77"/>
        <v>-1591</v>
      </c>
      <c r="F74" s="43">
        <f t="shared" si="77"/>
        <v>-551</v>
      </c>
      <c r="G74" s="43">
        <f t="shared" si="77"/>
        <v>738</v>
      </c>
      <c r="H74" s="44">
        <f t="shared" si="77"/>
        <v>-1390</v>
      </c>
      <c r="I74" s="44">
        <f t="shared" si="77"/>
        <v>2128</v>
      </c>
      <c r="J74" s="43">
        <f t="shared" si="77"/>
        <v>-501</v>
      </c>
      <c r="K74" s="43">
        <f t="shared" si="77"/>
        <v>-14</v>
      </c>
      <c r="L74" s="43">
        <f t="shared" si="77"/>
        <v>-797</v>
      </c>
      <c r="M74" s="43">
        <f t="shared" si="77"/>
        <v>-104</v>
      </c>
      <c r="N74" s="43">
        <f t="shared" si="77"/>
        <v>414</v>
      </c>
      <c r="O74" s="44">
        <f t="shared" si="77"/>
        <v>-314</v>
      </c>
      <c r="P74" s="44">
        <f t="shared" si="77"/>
        <v>728</v>
      </c>
      <c r="Q74" s="43">
        <f t="shared" si="77"/>
        <v>-1027</v>
      </c>
      <c r="R74" s="43">
        <f t="shared" si="77"/>
        <v>-110</v>
      </c>
      <c r="S74" s="43">
        <f t="shared" si="77"/>
        <v>-794</v>
      </c>
      <c r="T74" s="43">
        <f t="shared" si="77"/>
        <v>-447</v>
      </c>
      <c r="U74" s="43">
        <f t="shared" si="77"/>
        <v>324</v>
      </c>
      <c r="V74" s="44">
        <f t="shared" si="77"/>
        <v>-1076</v>
      </c>
      <c r="W74" s="44">
        <f t="shared" si="77"/>
        <v>1400</v>
      </c>
      <c r="X74" s="43">
        <f t="shared" si="77"/>
        <v>9537</v>
      </c>
      <c r="Y74" s="43">
        <f t="shared" si="77"/>
        <v>1009</v>
      </c>
      <c r="Z74" s="43">
        <f t="shared" si="77"/>
        <v>-3647</v>
      </c>
      <c r="AA74" s="43">
        <f t="shared" si="77"/>
        <v>4764</v>
      </c>
      <c r="AB74" s="43">
        <f t="shared" si="77"/>
        <v>7411</v>
      </c>
      <c r="AC74" s="44">
        <f t="shared" si="77"/>
        <v>1146</v>
      </c>
      <c r="AD74" s="44">
        <f t="shared" si="77"/>
        <v>6265</v>
      </c>
      <c r="AE74" s="43">
        <f t="shared" si="77"/>
        <v>3412</v>
      </c>
      <c r="AF74" s="43">
        <f t="shared" si="77"/>
        <v>317</v>
      </c>
      <c r="AG74" s="43">
        <f t="shared" si="77"/>
        <v>-1697</v>
      </c>
      <c r="AH74" s="43">
        <f t="shared" si="77"/>
        <v>1285</v>
      </c>
      <c r="AI74" s="43">
        <f t="shared" si="77"/>
        <v>3507</v>
      </c>
      <c r="AJ74" s="44">
        <f t="shared" si="77"/>
        <v>1059</v>
      </c>
      <c r="AK74" s="44">
        <f t="shared" si="77"/>
        <v>2448</v>
      </c>
      <c r="AL74" s="43">
        <f t="shared" si="77"/>
        <v>6125</v>
      </c>
      <c r="AM74" s="43">
        <f t="shared" si="77"/>
        <v>692</v>
      </c>
      <c r="AN74" s="43">
        <f t="shared" si="77"/>
        <v>-1950</v>
      </c>
      <c r="AO74" s="43">
        <f t="shared" si="77"/>
        <v>3479</v>
      </c>
      <c r="AP74" s="43">
        <f t="shared" si="77"/>
        <v>3904</v>
      </c>
      <c r="AQ74" s="44">
        <f t="shared" si="77"/>
        <v>87</v>
      </c>
      <c r="AR74" s="44">
        <f t="shared" si="77"/>
        <v>3817</v>
      </c>
      <c r="AS74" s="43">
        <f t="shared" si="77"/>
        <v>16174</v>
      </c>
      <c r="AT74" s="43">
        <f t="shared" si="77"/>
        <v>2620</v>
      </c>
      <c r="AU74" s="43">
        <f t="shared" si="77"/>
        <v>-5032</v>
      </c>
      <c r="AV74" s="43">
        <f t="shared" si="77"/>
        <v>8274</v>
      </c>
      <c r="AW74" s="43">
        <f t="shared" si="77"/>
        <v>10312</v>
      </c>
      <c r="AX74" s="44">
        <f t="shared" si="77"/>
        <v>2078</v>
      </c>
      <c r="AY74" s="44">
        <f t="shared" si="77"/>
        <v>8234</v>
      </c>
      <c r="AZ74" s="43">
        <f t="shared" si="77"/>
        <v>5985</v>
      </c>
      <c r="BA74" s="43">
        <f t="shared" si="77"/>
        <v>1082</v>
      </c>
      <c r="BB74" s="43">
        <f t="shared" si="77"/>
        <v>-2482</v>
      </c>
      <c r="BC74" s="43">
        <f t="shared" si="77"/>
        <v>2613</v>
      </c>
      <c r="BD74" s="43">
        <f t="shared" si="77"/>
        <v>4772</v>
      </c>
      <c r="BE74" s="44">
        <f t="shared" si="77"/>
        <v>1497</v>
      </c>
      <c r="BF74" s="44">
        <f t="shared" si="77"/>
        <v>3275</v>
      </c>
      <c r="BG74" s="43">
        <f t="shared" si="77"/>
        <v>10189</v>
      </c>
      <c r="BH74" s="43">
        <f t="shared" si="77"/>
        <v>1538</v>
      </c>
      <c r="BI74" s="43">
        <f t="shared" si="77"/>
        <v>-2550</v>
      </c>
      <c r="BJ74" s="43">
        <f t="shared" si="77"/>
        <v>5661</v>
      </c>
      <c r="BK74" s="43">
        <f t="shared" si="76"/>
        <v>5540</v>
      </c>
      <c r="BL74" s="44">
        <f t="shared" si="76"/>
        <v>581</v>
      </c>
      <c r="BM74" s="44">
        <f t="shared" si="76"/>
        <v>4959</v>
      </c>
      <c r="BN74" s="43">
        <f t="shared" si="76"/>
        <v>20751</v>
      </c>
      <c r="BO74" s="43">
        <f t="shared" si="76"/>
        <v>-13153</v>
      </c>
      <c r="BP74" s="43">
        <f t="shared" si="76"/>
        <v>-26684</v>
      </c>
      <c r="BQ74" s="43">
        <f t="shared" si="76"/>
        <v>37907</v>
      </c>
      <c r="BR74" s="43">
        <f t="shared" si="76"/>
        <v>22681</v>
      </c>
      <c r="BS74" s="44">
        <f t="shared" si="76"/>
        <v>-4806</v>
      </c>
      <c r="BT74" s="44">
        <f t="shared" si="76"/>
        <v>27487</v>
      </c>
      <c r="BU74" s="18">
        <f t="shared" si="76"/>
        <v>5352</v>
      </c>
      <c r="BV74" s="18">
        <f t="shared" si="76"/>
        <v>-7024</v>
      </c>
      <c r="BW74" s="18">
        <f t="shared" si="76"/>
        <v>-13547</v>
      </c>
      <c r="BX74" s="18">
        <f t="shared" si="76"/>
        <v>17027</v>
      </c>
      <c r="BY74" s="18">
        <f t="shared" si="76"/>
        <v>8896</v>
      </c>
      <c r="BZ74" s="44">
        <f t="shared" si="76"/>
        <v>-2006</v>
      </c>
      <c r="CA74" s="44">
        <f t="shared" si="76"/>
        <v>10902</v>
      </c>
      <c r="CB74" s="18">
        <f t="shared" si="76"/>
        <v>15399</v>
      </c>
      <c r="CC74" s="18">
        <f t="shared" si="76"/>
        <v>-6129</v>
      </c>
      <c r="CD74" s="18">
        <f t="shared" si="76"/>
        <v>-13137</v>
      </c>
      <c r="CE74" s="18">
        <f t="shared" si="76"/>
        <v>20880</v>
      </c>
      <c r="CF74" s="18">
        <f t="shared" si="76"/>
        <v>13785</v>
      </c>
      <c r="CG74" s="44">
        <f t="shared" si="76"/>
        <v>-2800</v>
      </c>
      <c r="CH74" s="44">
        <f t="shared" si="76"/>
        <v>16585</v>
      </c>
    </row>
    <row r="75" ht="15" customHeight="1" spans="2:86">
      <c r="B75" s="16" t="s">
        <v>32</v>
      </c>
      <c r="C75" s="18">
        <f t="shared" si="77"/>
        <v>-1184</v>
      </c>
      <c r="D75" s="43">
        <f t="shared" si="77"/>
        <v>371</v>
      </c>
      <c r="E75" s="43">
        <f t="shared" si="77"/>
        <v>-1646</v>
      </c>
      <c r="F75" s="43">
        <f t="shared" si="77"/>
        <v>-1143</v>
      </c>
      <c r="G75" s="43">
        <f t="shared" si="77"/>
        <v>1234</v>
      </c>
      <c r="H75" s="44">
        <f t="shared" si="77"/>
        <v>-537</v>
      </c>
      <c r="I75" s="44">
        <f t="shared" si="77"/>
        <v>1771</v>
      </c>
      <c r="J75" s="43">
        <f t="shared" si="77"/>
        <v>-453</v>
      </c>
      <c r="K75" s="43">
        <f t="shared" si="77"/>
        <v>314</v>
      </c>
      <c r="L75" s="43">
        <f t="shared" si="77"/>
        <v>-925</v>
      </c>
      <c r="M75" s="43">
        <f t="shared" si="77"/>
        <v>-362</v>
      </c>
      <c r="N75" s="43">
        <f t="shared" si="77"/>
        <v>520</v>
      </c>
      <c r="O75" s="44">
        <f t="shared" si="77"/>
        <v>-48</v>
      </c>
      <c r="P75" s="44">
        <f t="shared" si="77"/>
        <v>568</v>
      </c>
      <c r="Q75" s="43">
        <f t="shared" si="77"/>
        <v>-731</v>
      </c>
      <c r="R75" s="43">
        <f t="shared" si="77"/>
        <v>57</v>
      </c>
      <c r="S75" s="43">
        <f t="shared" si="77"/>
        <v>-721</v>
      </c>
      <c r="T75" s="43">
        <f t="shared" si="77"/>
        <v>-781</v>
      </c>
      <c r="U75" s="43">
        <f t="shared" si="77"/>
        <v>714</v>
      </c>
      <c r="V75" s="44">
        <f t="shared" si="77"/>
        <v>-489</v>
      </c>
      <c r="W75" s="44">
        <f t="shared" si="77"/>
        <v>1203</v>
      </c>
      <c r="X75" s="43">
        <f t="shared" si="77"/>
        <v>9951</v>
      </c>
      <c r="Y75" s="43">
        <f t="shared" si="77"/>
        <v>2018</v>
      </c>
      <c r="Z75" s="43">
        <f t="shared" si="77"/>
        <v>-3023</v>
      </c>
      <c r="AA75" s="43">
        <f t="shared" si="77"/>
        <v>1682</v>
      </c>
      <c r="AB75" s="43">
        <f t="shared" si="77"/>
        <v>9274</v>
      </c>
      <c r="AC75" s="44">
        <f t="shared" si="77"/>
        <v>3461</v>
      </c>
      <c r="AD75" s="44">
        <f t="shared" si="77"/>
        <v>5813</v>
      </c>
      <c r="AE75" s="43">
        <f t="shared" si="77"/>
        <v>3370</v>
      </c>
      <c r="AF75" s="43">
        <f t="shared" si="77"/>
        <v>945</v>
      </c>
      <c r="AG75" s="43">
        <f t="shared" si="77"/>
        <v>-1648</v>
      </c>
      <c r="AH75" s="43">
        <f t="shared" si="77"/>
        <v>-115</v>
      </c>
      <c r="AI75" s="43">
        <f t="shared" si="77"/>
        <v>4188</v>
      </c>
      <c r="AJ75" s="44">
        <f t="shared" si="77"/>
        <v>2000</v>
      </c>
      <c r="AK75" s="44">
        <f t="shared" si="77"/>
        <v>2188</v>
      </c>
      <c r="AL75" s="43">
        <f t="shared" si="77"/>
        <v>6581</v>
      </c>
      <c r="AM75" s="43">
        <f t="shared" si="77"/>
        <v>1073</v>
      </c>
      <c r="AN75" s="43">
        <f t="shared" si="77"/>
        <v>-1375</v>
      </c>
      <c r="AO75" s="43">
        <f t="shared" si="77"/>
        <v>1797</v>
      </c>
      <c r="AP75" s="43">
        <f t="shared" si="77"/>
        <v>5086</v>
      </c>
      <c r="AQ75" s="44">
        <f t="shared" si="77"/>
        <v>1461</v>
      </c>
      <c r="AR75" s="44">
        <f t="shared" si="77"/>
        <v>3625</v>
      </c>
      <c r="AS75" s="43">
        <f t="shared" si="77"/>
        <v>16430</v>
      </c>
      <c r="AT75" s="43">
        <f t="shared" si="77"/>
        <v>3621</v>
      </c>
      <c r="AU75" s="43">
        <f t="shared" si="77"/>
        <v>-3963</v>
      </c>
      <c r="AV75" s="43">
        <f t="shared" si="77"/>
        <v>3887</v>
      </c>
      <c r="AW75" s="43">
        <f t="shared" si="77"/>
        <v>12885</v>
      </c>
      <c r="AX75" s="44">
        <f t="shared" si="77"/>
        <v>5214</v>
      </c>
      <c r="AY75" s="44">
        <f t="shared" si="77"/>
        <v>7671</v>
      </c>
      <c r="AZ75" s="43">
        <f t="shared" si="77"/>
        <v>5896</v>
      </c>
      <c r="BA75" s="43">
        <f t="shared" si="77"/>
        <v>1698</v>
      </c>
      <c r="BB75" s="43">
        <f t="shared" si="77"/>
        <v>-2122</v>
      </c>
      <c r="BC75" s="43">
        <f t="shared" si="77"/>
        <v>489</v>
      </c>
      <c r="BD75" s="43">
        <f t="shared" si="77"/>
        <v>5831</v>
      </c>
      <c r="BE75" s="44">
        <f t="shared" si="77"/>
        <v>2790</v>
      </c>
      <c r="BF75" s="44">
        <f t="shared" si="77"/>
        <v>3041</v>
      </c>
      <c r="BG75" s="43">
        <f t="shared" si="77"/>
        <v>10534</v>
      </c>
      <c r="BH75" s="43">
        <f t="shared" si="77"/>
        <v>1923</v>
      </c>
      <c r="BI75" s="43">
        <f t="shared" si="77"/>
        <v>-1841</v>
      </c>
      <c r="BJ75" s="43">
        <f t="shared" si="77"/>
        <v>3398</v>
      </c>
      <c r="BK75" s="43">
        <f t="shared" si="76"/>
        <v>7054</v>
      </c>
      <c r="BL75" s="44">
        <f t="shared" si="76"/>
        <v>2424</v>
      </c>
      <c r="BM75" s="44">
        <f t="shared" si="76"/>
        <v>4630</v>
      </c>
      <c r="BN75" s="43">
        <f t="shared" si="76"/>
        <v>9675</v>
      </c>
      <c r="BO75" s="43">
        <f t="shared" si="76"/>
        <v>-12850</v>
      </c>
      <c r="BP75" s="43">
        <f t="shared" si="76"/>
        <v>-23318</v>
      </c>
      <c r="BQ75" s="43">
        <f t="shared" si="76"/>
        <v>17900</v>
      </c>
      <c r="BR75" s="43">
        <f t="shared" si="76"/>
        <v>27943</v>
      </c>
      <c r="BS75" s="44">
        <f t="shared" si="76"/>
        <v>2343</v>
      </c>
      <c r="BT75" s="44">
        <f t="shared" si="76"/>
        <v>25600</v>
      </c>
      <c r="BU75" s="18">
        <f t="shared" si="76"/>
        <v>-3508</v>
      </c>
      <c r="BV75" s="18">
        <f t="shared" si="76"/>
        <v>-7440</v>
      </c>
      <c r="BW75" s="18">
        <f t="shared" si="76"/>
        <v>-13163</v>
      </c>
      <c r="BX75" s="18">
        <f t="shared" si="76"/>
        <v>5684</v>
      </c>
      <c r="BY75" s="18">
        <f t="shared" si="76"/>
        <v>11411</v>
      </c>
      <c r="BZ75" s="44">
        <f t="shared" si="76"/>
        <v>1767</v>
      </c>
      <c r="CA75" s="44">
        <f t="shared" si="76"/>
        <v>9644</v>
      </c>
      <c r="CB75" s="18">
        <f t="shared" si="76"/>
        <v>13183</v>
      </c>
      <c r="CC75" s="18">
        <f t="shared" si="76"/>
        <v>-5410</v>
      </c>
      <c r="CD75" s="18">
        <f t="shared" si="76"/>
        <v>-10155</v>
      </c>
      <c r="CE75" s="18">
        <f t="shared" si="76"/>
        <v>12216</v>
      </c>
      <c r="CF75" s="18">
        <f t="shared" si="76"/>
        <v>16532</v>
      </c>
      <c r="CG75" s="44">
        <f t="shared" si="76"/>
        <v>576</v>
      </c>
      <c r="CH75" s="44">
        <f t="shared" si="76"/>
        <v>15956</v>
      </c>
    </row>
    <row r="76" ht="15" customHeight="1" spans="2:86">
      <c r="B76" s="16" t="s">
        <v>33</v>
      </c>
      <c r="C76" s="18">
        <f t="shared" si="77"/>
        <v>-936</v>
      </c>
      <c r="D76" s="43">
        <f t="shared" si="77"/>
        <v>831</v>
      </c>
      <c r="E76" s="43">
        <f t="shared" si="77"/>
        <v>-2206</v>
      </c>
      <c r="F76" s="43">
        <f t="shared" si="77"/>
        <v>-870</v>
      </c>
      <c r="G76" s="43">
        <f t="shared" si="77"/>
        <v>1309</v>
      </c>
      <c r="H76" s="44">
        <f t="shared" si="77"/>
        <v>-15</v>
      </c>
      <c r="I76" s="44">
        <f t="shared" si="77"/>
        <v>1324</v>
      </c>
      <c r="J76" s="43">
        <f t="shared" si="77"/>
        <v>-370</v>
      </c>
      <c r="K76" s="43">
        <f t="shared" si="77"/>
        <v>549</v>
      </c>
      <c r="L76" s="43">
        <f t="shared" si="77"/>
        <v>-1209</v>
      </c>
      <c r="M76" s="43">
        <f t="shared" si="77"/>
        <v>-231</v>
      </c>
      <c r="N76" s="43">
        <f t="shared" si="77"/>
        <v>521</v>
      </c>
      <c r="O76" s="44">
        <f t="shared" si="77"/>
        <v>156</v>
      </c>
      <c r="P76" s="44">
        <f t="shared" si="77"/>
        <v>365</v>
      </c>
      <c r="Q76" s="43">
        <f t="shared" si="77"/>
        <v>-566</v>
      </c>
      <c r="R76" s="43">
        <f t="shared" si="77"/>
        <v>282</v>
      </c>
      <c r="S76" s="43">
        <f t="shared" si="77"/>
        <v>-997</v>
      </c>
      <c r="T76" s="43">
        <f t="shared" si="77"/>
        <v>-639</v>
      </c>
      <c r="U76" s="43">
        <f t="shared" si="77"/>
        <v>788</v>
      </c>
      <c r="V76" s="44">
        <f t="shared" si="77"/>
        <v>-171</v>
      </c>
      <c r="W76" s="44">
        <f t="shared" si="77"/>
        <v>959</v>
      </c>
      <c r="X76" s="43">
        <f t="shared" si="77"/>
        <v>9874</v>
      </c>
      <c r="Y76" s="43">
        <f t="shared" si="77"/>
        <v>2048</v>
      </c>
      <c r="Z76" s="43">
        <f t="shared" si="77"/>
        <v>-3557</v>
      </c>
      <c r="AA76" s="43">
        <f t="shared" si="77"/>
        <v>1365</v>
      </c>
      <c r="AB76" s="43">
        <f t="shared" si="77"/>
        <v>10018</v>
      </c>
      <c r="AC76" s="44">
        <f t="shared" si="77"/>
        <v>4889</v>
      </c>
      <c r="AD76" s="44">
        <f t="shared" si="77"/>
        <v>5129</v>
      </c>
      <c r="AE76" s="43">
        <f t="shared" si="77"/>
        <v>3418</v>
      </c>
      <c r="AF76" s="43">
        <f t="shared" si="77"/>
        <v>953</v>
      </c>
      <c r="AG76" s="43">
        <f t="shared" si="77"/>
        <v>-1809</v>
      </c>
      <c r="AH76" s="43">
        <f t="shared" si="77"/>
        <v>-189</v>
      </c>
      <c r="AI76" s="43">
        <f t="shared" si="77"/>
        <v>4463</v>
      </c>
      <c r="AJ76" s="44">
        <f t="shared" si="77"/>
        <v>2420</v>
      </c>
      <c r="AK76" s="44">
        <f t="shared" si="77"/>
        <v>2043</v>
      </c>
      <c r="AL76" s="43">
        <f t="shared" si="77"/>
        <v>6456</v>
      </c>
      <c r="AM76" s="43">
        <f t="shared" si="77"/>
        <v>1095</v>
      </c>
      <c r="AN76" s="43">
        <f t="shared" si="77"/>
        <v>-1748</v>
      </c>
      <c r="AO76" s="43">
        <f t="shared" si="77"/>
        <v>1554</v>
      </c>
      <c r="AP76" s="43">
        <f t="shared" si="77"/>
        <v>5555</v>
      </c>
      <c r="AQ76" s="44">
        <f t="shared" si="77"/>
        <v>2469</v>
      </c>
      <c r="AR76" s="44">
        <f t="shared" si="77"/>
        <v>3086</v>
      </c>
      <c r="AS76" s="43">
        <f t="shared" si="77"/>
        <v>16100</v>
      </c>
      <c r="AT76" s="43">
        <f t="shared" si="77"/>
        <v>2993</v>
      </c>
      <c r="AU76" s="43">
        <f t="shared" si="77"/>
        <v>-4032</v>
      </c>
      <c r="AV76" s="43">
        <f t="shared" si="77"/>
        <v>2856</v>
      </c>
      <c r="AW76" s="43">
        <f t="shared" si="77"/>
        <v>14283</v>
      </c>
      <c r="AX76" s="44">
        <f t="shared" si="77"/>
        <v>7260</v>
      </c>
      <c r="AY76" s="44">
        <f t="shared" si="77"/>
        <v>7023</v>
      </c>
      <c r="AZ76" s="43">
        <f t="shared" si="77"/>
        <v>5817</v>
      </c>
      <c r="BA76" s="43">
        <f t="shared" si="77"/>
        <v>1291</v>
      </c>
      <c r="BB76" s="43">
        <f t="shared" si="77"/>
        <v>-1947</v>
      </c>
      <c r="BC76" s="43">
        <f t="shared" si="77"/>
        <v>45</v>
      </c>
      <c r="BD76" s="43">
        <f t="shared" si="77"/>
        <v>6428</v>
      </c>
      <c r="BE76" s="44">
        <f t="shared" si="77"/>
        <v>3527</v>
      </c>
      <c r="BF76" s="44">
        <f t="shared" si="77"/>
        <v>2901</v>
      </c>
      <c r="BG76" s="43">
        <f t="shared" si="77"/>
        <v>10283</v>
      </c>
      <c r="BH76" s="43">
        <f t="shared" si="77"/>
        <v>1702</v>
      </c>
      <c r="BI76" s="43">
        <f t="shared" si="77"/>
        <v>-2085</v>
      </c>
      <c r="BJ76" s="43">
        <f t="shared" si="77"/>
        <v>2811</v>
      </c>
      <c r="BK76" s="43">
        <f t="shared" si="76"/>
        <v>7855</v>
      </c>
      <c r="BL76" s="44">
        <f t="shared" si="76"/>
        <v>3733</v>
      </c>
      <c r="BM76" s="44">
        <f t="shared" si="76"/>
        <v>4122</v>
      </c>
      <c r="BN76" s="43">
        <f t="shared" si="76"/>
        <v>10465</v>
      </c>
      <c r="BO76" s="43">
        <f t="shared" si="76"/>
        <v>-12992</v>
      </c>
      <c r="BP76" s="43">
        <f t="shared" si="76"/>
        <v>-21782</v>
      </c>
      <c r="BQ76" s="43">
        <f t="shared" si="76"/>
        <v>13146</v>
      </c>
      <c r="BR76" s="43">
        <f t="shared" si="76"/>
        <v>32093</v>
      </c>
      <c r="BS76" s="44">
        <f t="shared" si="76"/>
        <v>7815</v>
      </c>
      <c r="BT76" s="44">
        <f t="shared" si="76"/>
        <v>24278</v>
      </c>
      <c r="BU76" s="18">
        <f t="shared" si="76"/>
        <v>-2494</v>
      </c>
      <c r="BV76" s="18">
        <f t="shared" si="76"/>
        <v>-8276</v>
      </c>
      <c r="BW76" s="18">
        <f t="shared" si="76"/>
        <v>-11589</v>
      </c>
      <c r="BX76" s="18">
        <f t="shared" si="76"/>
        <v>4274</v>
      </c>
      <c r="BY76" s="18">
        <f t="shared" si="76"/>
        <v>13097</v>
      </c>
      <c r="BZ76" s="44">
        <f t="shared" si="76"/>
        <v>3576</v>
      </c>
      <c r="CA76" s="44">
        <f t="shared" si="76"/>
        <v>9521</v>
      </c>
      <c r="CB76" s="18">
        <f t="shared" si="76"/>
        <v>12959</v>
      </c>
      <c r="CC76" s="18">
        <f t="shared" si="76"/>
        <v>-4716</v>
      </c>
      <c r="CD76" s="18">
        <f t="shared" si="76"/>
        <v>-10193</v>
      </c>
      <c r="CE76" s="18">
        <f t="shared" si="76"/>
        <v>8872</v>
      </c>
      <c r="CF76" s="18">
        <f t="shared" si="76"/>
        <v>18996</v>
      </c>
      <c r="CG76" s="44">
        <f t="shared" si="76"/>
        <v>4239</v>
      </c>
      <c r="CH76" s="44">
        <f t="shared" si="76"/>
        <v>14757</v>
      </c>
    </row>
    <row r="77" ht="15" customHeight="1" spans="2:86">
      <c r="B77" s="16" t="s">
        <v>34</v>
      </c>
      <c r="C77" s="18">
        <f t="shared" si="77"/>
        <v>-1576</v>
      </c>
      <c r="D77" s="43">
        <f t="shared" si="77"/>
        <v>246</v>
      </c>
      <c r="E77" s="43">
        <f t="shared" si="77"/>
        <v>-1774</v>
      </c>
      <c r="F77" s="43">
        <f t="shared" si="77"/>
        <v>-2007</v>
      </c>
      <c r="G77" s="43">
        <f t="shared" si="77"/>
        <v>1959</v>
      </c>
      <c r="H77" s="44">
        <f t="shared" si="77"/>
        <v>122</v>
      </c>
      <c r="I77" s="44">
        <f t="shared" si="77"/>
        <v>1837</v>
      </c>
      <c r="J77" s="43">
        <f t="shared" si="77"/>
        <v>-683</v>
      </c>
      <c r="K77" s="43">
        <f t="shared" si="77"/>
        <v>210</v>
      </c>
      <c r="L77" s="43">
        <f t="shared" si="77"/>
        <v>-1160</v>
      </c>
      <c r="M77" s="43">
        <f t="shared" si="77"/>
        <v>-691</v>
      </c>
      <c r="N77" s="43">
        <f t="shared" si="77"/>
        <v>958</v>
      </c>
      <c r="O77" s="44">
        <f t="shared" si="77"/>
        <v>175</v>
      </c>
      <c r="P77" s="44">
        <f t="shared" si="77"/>
        <v>783</v>
      </c>
      <c r="Q77" s="43">
        <f t="shared" si="77"/>
        <v>-893</v>
      </c>
      <c r="R77" s="43">
        <f t="shared" si="77"/>
        <v>36</v>
      </c>
      <c r="S77" s="43">
        <f t="shared" si="77"/>
        <v>-614</v>
      </c>
      <c r="T77" s="43">
        <f t="shared" si="77"/>
        <v>-1316</v>
      </c>
      <c r="U77" s="43">
        <f t="shared" si="77"/>
        <v>1001</v>
      </c>
      <c r="V77" s="44">
        <f t="shared" si="77"/>
        <v>-53</v>
      </c>
      <c r="W77" s="44">
        <f t="shared" si="77"/>
        <v>1054</v>
      </c>
      <c r="X77" s="43">
        <f t="shared" si="77"/>
        <v>8555</v>
      </c>
      <c r="Y77" s="43">
        <f t="shared" si="77"/>
        <v>683</v>
      </c>
      <c r="Z77" s="43">
        <f t="shared" si="77"/>
        <v>-2024</v>
      </c>
      <c r="AA77" s="43">
        <f t="shared" si="77"/>
        <v>-2327</v>
      </c>
      <c r="AB77" s="43">
        <f t="shared" si="77"/>
        <v>12223</v>
      </c>
      <c r="AC77" s="44">
        <f t="shared" ref="R77:BJ82" si="78">AC25-AC24</f>
        <v>4776</v>
      </c>
      <c r="AD77" s="44">
        <f t="shared" si="78"/>
        <v>7447</v>
      </c>
      <c r="AE77" s="43">
        <f t="shared" si="78"/>
        <v>2711</v>
      </c>
      <c r="AF77" s="43">
        <f t="shared" si="78"/>
        <v>366</v>
      </c>
      <c r="AG77" s="43">
        <f t="shared" si="78"/>
        <v>-1150</v>
      </c>
      <c r="AH77" s="43">
        <f t="shared" si="78"/>
        <v>-1611</v>
      </c>
      <c r="AI77" s="43">
        <f t="shared" si="78"/>
        <v>5106</v>
      </c>
      <c r="AJ77" s="44">
        <f t="shared" si="78"/>
        <v>2129</v>
      </c>
      <c r="AK77" s="44">
        <f t="shared" si="78"/>
        <v>2977</v>
      </c>
      <c r="AL77" s="43">
        <f t="shared" si="78"/>
        <v>5844</v>
      </c>
      <c r="AM77" s="43">
        <f t="shared" si="78"/>
        <v>317</v>
      </c>
      <c r="AN77" s="43">
        <f t="shared" si="78"/>
        <v>-874</v>
      </c>
      <c r="AO77" s="43">
        <f t="shared" si="78"/>
        <v>-716</v>
      </c>
      <c r="AP77" s="43">
        <f t="shared" si="78"/>
        <v>7117</v>
      </c>
      <c r="AQ77" s="44">
        <f t="shared" si="78"/>
        <v>2647</v>
      </c>
      <c r="AR77" s="44">
        <f t="shared" si="78"/>
        <v>4470</v>
      </c>
      <c r="AS77" s="43">
        <f t="shared" si="78"/>
        <v>14556</v>
      </c>
      <c r="AT77" s="43">
        <f t="shared" si="78"/>
        <v>340</v>
      </c>
      <c r="AU77" s="43">
        <f t="shared" si="78"/>
        <v>-1876</v>
      </c>
      <c r="AV77" s="43">
        <f t="shared" si="78"/>
        <v>-1724</v>
      </c>
      <c r="AW77" s="43">
        <f t="shared" si="78"/>
        <v>17816</v>
      </c>
      <c r="AX77" s="44">
        <f t="shared" si="78"/>
        <v>6781</v>
      </c>
      <c r="AY77" s="44">
        <f t="shared" si="78"/>
        <v>11035</v>
      </c>
      <c r="AZ77" s="43">
        <f t="shared" si="78"/>
        <v>4930</v>
      </c>
      <c r="BA77" s="43">
        <f t="shared" si="78"/>
        <v>324</v>
      </c>
      <c r="BB77" s="43">
        <f t="shared" si="78"/>
        <v>-1029</v>
      </c>
      <c r="BC77" s="43">
        <f t="shared" si="78"/>
        <v>-1715</v>
      </c>
      <c r="BD77" s="43">
        <f t="shared" si="78"/>
        <v>7350</v>
      </c>
      <c r="BE77" s="44">
        <f t="shared" si="78"/>
        <v>3067</v>
      </c>
      <c r="BF77" s="44">
        <f t="shared" si="78"/>
        <v>4283</v>
      </c>
      <c r="BG77" s="43">
        <f t="shared" si="78"/>
        <v>9626</v>
      </c>
      <c r="BH77" s="43">
        <f t="shared" si="78"/>
        <v>16</v>
      </c>
      <c r="BI77" s="43">
        <f t="shared" si="78"/>
        <v>-847</v>
      </c>
      <c r="BJ77" s="43">
        <f t="shared" si="78"/>
        <v>-9</v>
      </c>
      <c r="BK77" s="43">
        <f t="shared" si="76"/>
        <v>10466</v>
      </c>
      <c r="BL77" s="44">
        <f t="shared" si="76"/>
        <v>3714</v>
      </c>
      <c r="BM77" s="44">
        <f t="shared" si="76"/>
        <v>6752</v>
      </c>
      <c r="BN77" s="43">
        <f t="shared" si="76"/>
        <v>-758</v>
      </c>
      <c r="BO77" s="43">
        <f t="shared" si="76"/>
        <v>-22820</v>
      </c>
      <c r="BP77" s="43">
        <f t="shared" si="76"/>
        <v>-14887</v>
      </c>
      <c r="BQ77" s="43">
        <f t="shared" si="76"/>
        <v>-9077</v>
      </c>
      <c r="BR77" s="43">
        <f t="shared" si="76"/>
        <v>46026</v>
      </c>
      <c r="BS77" s="44">
        <f t="shared" si="76"/>
        <v>9718</v>
      </c>
      <c r="BT77" s="44">
        <f t="shared" si="76"/>
        <v>36308</v>
      </c>
      <c r="BU77" s="18">
        <f t="shared" si="76"/>
        <v>-10202</v>
      </c>
      <c r="BV77" s="18">
        <f t="shared" si="76"/>
        <v>-11626</v>
      </c>
      <c r="BW77" s="18">
        <f t="shared" si="76"/>
        <v>-8512</v>
      </c>
      <c r="BX77" s="18">
        <f t="shared" si="76"/>
        <v>-7382</v>
      </c>
      <c r="BY77" s="18">
        <f t="shared" si="76"/>
        <v>17318</v>
      </c>
      <c r="BZ77" s="44">
        <f t="shared" si="76"/>
        <v>4310</v>
      </c>
      <c r="CA77" s="44">
        <f t="shared" si="76"/>
        <v>13008</v>
      </c>
      <c r="CB77" s="18">
        <f t="shared" si="76"/>
        <v>9444</v>
      </c>
      <c r="CC77" s="18">
        <f t="shared" si="76"/>
        <v>-11194</v>
      </c>
      <c r="CD77" s="18">
        <f t="shared" si="76"/>
        <v>-6375</v>
      </c>
      <c r="CE77" s="18">
        <f t="shared" si="76"/>
        <v>-1695</v>
      </c>
      <c r="CF77" s="18">
        <f t="shared" si="76"/>
        <v>28708</v>
      </c>
      <c r="CG77" s="44">
        <f t="shared" si="76"/>
        <v>5408</v>
      </c>
      <c r="CH77" s="44">
        <f t="shared" si="76"/>
        <v>23300</v>
      </c>
    </row>
    <row r="78" ht="15" customHeight="1" spans="2:86">
      <c r="B78" s="16" t="s">
        <v>35</v>
      </c>
      <c r="C78" s="18">
        <f t="shared" ref="C78:R85" si="79">C26-C25</f>
        <v>-5982</v>
      </c>
      <c r="D78" s="43">
        <f t="shared" si="79"/>
        <v>1593</v>
      </c>
      <c r="E78" s="43">
        <f t="shared" si="79"/>
        <v>-3033</v>
      </c>
      <c r="F78" s="43">
        <f t="shared" si="79"/>
        <v>-4779</v>
      </c>
      <c r="G78" s="43">
        <f t="shared" si="79"/>
        <v>237</v>
      </c>
      <c r="H78" s="44">
        <f t="shared" si="79"/>
        <v>-416</v>
      </c>
      <c r="I78" s="44">
        <f t="shared" si="79"/>
        <v>653</v>
      </c>
      <c r="J78" s="43">
        <f t="shared" si="79"/>
        <v>-2648</v>
      </c>
      <c r="K78" s="43">
        <f t="shared" si="79"/>
        <v>876</v>
      </c>
      <c r="L78" s="43">
        <f t="shared" si="79"/>
        <v>-1437</v>
      </c>
      <c r="M78" s="43">
        <f t="shared" si="79"/>
        <v>-2331</v>
      </c>
      <c r="N78" s="43">
        <f t="shared" si="79"/>
        <v>244</v>
      </c>
      <c r="O78" s="44">
        <f t="shared" si="79"/>
        <v>-186</v>
      </c>
      <c r="P78" s="44">
        <f t="shared" si="79"/>
        <v>430</v>
      </c>
      <c r="Q78" s="43">
        <f t="shared" si="79"/>
        <v>-3334</v>
      </c>
      <c r="R78" s="43">
        <f t="shared" si="78"/>
        <v>717</v>
      </c>
      <c r="S78" s="43">
        <f t="shared" si="78"/>
        <v>-1596</v>
      </c>
      <c r="T78" s="43">
        <f t="shared" si="78"/>
        <v>-2448</v>
      </c>
      <c r="U78" s="43">
        <f t="shared" si="78"/>
        <v>-7</v>
      </c>
      <c r="V78" s="44">
        <f t="shared" si="78"/>
        <v>-230</v>
      </c>
      <c r="W78" s="44">
        <f t="shared" si="78"/>
        <v>223</v>
      </c>
      <c r="X78" s="43">
        <f t="shared" si="78"/>
        <v>1172</v>
      </c>
      <c r="Y78" s="43">
        <f t="shared" si="78"/>
        <v>2336</v>
      </c>
      <c r="Z78" s="43">
        <f t="shared" si="78"/>
        <v>-2380</v>
      </c>
      <c r="AA78" s="43">
        <f t="shared" si="78"/>
        <v>-8364</v>
      </c>
      <c r="AB78" s="43">
        <f t="shared" si="78"/>
        <v>9580</v>
      </c>
      <c r="AC78" s="44">
        <f t="shared" si="78"/>
        <v>3413</v>
      </c>
      <c r="AD78" s="44">
        <f t="shared" si="78"/>
        <v>6167</v>
      </c>
      <c r="AE78" s="43">
        <f t="shared" si="78"/>
        <v>-185</v>
      </c>
      <c r="AF78" s="43">
        <f t="shared" si="78"/>
        <v>1157</v>
      </c>
      <c r="AG78" s="43">
        <f t="shared" si="78"/>
        <v>-1019</v>
      </c>
      <c r="AH78" s="43">
        <f t="shared" si="78"/>
        <v>-4440</v>
      </c>
      <c r="AI78" s="43">
        <f t="shared" si="78"/>
        <v>4117</v>
      </c>
      <c r="AJ78" s="44">
        <f t="shared" si="78"/>
        <v>1337</v>
      </c>
      <c r="AK78" s="44">
        <f t="shared" si="78"/>
        <v>2780</v>
      </c>
      <c r="AL78" s="43">
        <f t="shared" si="78"/>
        <v>1357</v>
      </c>
      <c r="AM78" s="43">
        <f t="shared" si="78"/>
        <v>1179</v>
      </c>
      <c r="AN78" s="43">
        <f t="shared" si="78"/>
        <v>-1361</v>
      </c>
      <c r="AO78" s="43">
        <f t="shared" si="78"/>
        <v>-3924</v>
      </c>
      <c r="AP78" s="43">
        <f t="shared" si="78"/>
        <v>5463</v>
      </c>
      <c r="AQ78" s="44">
        <f t="shared" si="78"/>
        <v>2076</v>
      </c>
      <c r="AR78" s="44">
        <f t="shared" si="78"/>
        <v>3387</v>
      </c>
      <c r="AS78" s="43">
        <f t="shared" si="78"/>
        <v>4289</v>
      </c>
      <c r="AT78" s="43">
        <f t="shared" si="78"/>
        <v>2865</v>
      </c>
      <c r="AU78" s="43">
        <f t="shared" si="78"/>
        <v>-2556</v>
      </c>
      <c r="AV78" s="43">
        <f t="shared" si="78"/>
        <v>-9743</v>
      </c>
      <c r="AW78" s="43">
        <f t="shared" si="78"/>
        <v>13723</v>
      </c>
      <c r="AX78" s="44">
        <f t="shared" si="78"/>
        <v>4910</v>
      </c>
      <c r="AY78" s="44">
        <f t="shared" si="78"/>
        <v>8813</v>
      </c>
      <c r="AZ78" s="43">
        <f t="shared" si="78"/>
        <v>760</v>
      </c>
      <c r="BA78" s="43">
        <f t="shared" si="78"/>
        <v>1465</v>
      </c>
      <c r="BB78" s="43">
        <f t="shared" si="78"/>
        <v>-1105</v>
      </c>
      <c r="BC78" s="43">
        <f t="shared" si="78"/>
        <v>-5462</v>
      </c>
      <c r="BD78" s="43">
        <f t="shared" si="78"/>
        <v>5862</v>
      </c>
      <c r="BE78" s="44">
        <f t="shared" si="78"/>
        <v>1961</v>
      </c>
      <c r="BF78" s="44">
        <f t="shared" si="78"/>
        <v>3901</v>
      </c>
      <c r="BG78" s="43">
        <f t="shared" si="78"/>
        <v>3529</v>
      </c>
      <c r="BH78" s="43">
        <f t="shared" si="78"/>
        <v>1400</v>
      </c>
      <c r="BI78" s="43">
        <f t="shared" si="78"/>
        <v>-1451</v>
      </c>
      <c r="BJ78" s="43">
        <f t="shared" si="78"/>
        <v>-4281</v>
      </c>
      <c r="BK78" s="43">
        <f t="shared" si="76"/>
        <v>7861</v>
      </c>
      <c r="BL78" s="44">
        <f t="shared" si="76"/>
        <v>2949</v>
      </c>
      <c r="BM78" s="44">
        <f t="shared" si="76"/>
        <v>4912</v>
      </c>
      <c r="BN78" s="43">
        <f t="shared" si="76"/>
        <v>-30323</v>
      </c>
      <c r="BO78" s="43">
        <f t="shared" si="76"/>
        <v>-22273</v>
      </c>
      <c r="BP78" s="43">
        <f t="shared" si="76"/>
        <v>-11757</v>
      </c>
      <c r="BQ78" s="43">
        <f t="shared" si="76"/>
        <v>-27517</v>
      </c>
      <c r="BR78" s="43">
        <f t="shared" si="76"/>
        <v>31224</v>
      </c>
      <c r="BS78" s="44">
        <f t="shared" si="76"/>
        <v>2684</v>
      </c>
      <c r="BT78" s="44">
        <f t="shared" si="76"/>
        <v>28540</v>
      </c>
      <c r="BU78" s="18">
        <f t="shared" si="76"/>
        <v>-23106</v>
      </c>
      <c r="BV78" s="18">
        <f t="shared" si="76"/>
        <v>-12020</v>
      </c>
      <c r="BW78" s="18">
        <f t="shared" si="76"/>
        <v>-5769</v>
      </c>
      <c r="BX78" s="18">
        <f t="shared" si="76"/>
        <v>-18310</v>
      </c>
      <c r="BY78" s="18">
        <f t="shared" si="76"/>
        <v>12993</v>
      </c>
      <c r="BZ78" s="44">
        <f t="shared" si="76"/>
        <v>1330</v>
      </c>
      <c r="CA78" s="44">
        <f t="shared" si="76"/>
        <v>11663</v>
      </c>
      <c r="CB78" s="18">
        <f t="shared" si="76"/>
        <v>-7217</v>
      </c>
      <c r="CC78" s="18">
        <f t="shared" si="76"/>
        <v>-10253</v>
      </c>
      <c r="CD78" s="18">
        <f t="shared" si="76"/>
        <v>-5988</v>
      </c>
      <c r="CE78" s="18">
        <f t="shared" si="76"/>
        <v>-9207</v>
      </c>
      <c r="CF78" s="18">
        <f t="shared" si="76"/>
        <v>18231</v>
      </c>
      <c r="CG78" s="44">
        <f t="shared" si="76"/>
        <v>1354</v>
      </c>
      <c r="CH78" s="44">
        <f t="shared" si="76"/>
        <v>16877</v>
      </c>
    </row>
    <row r="79" ht="15" customHeight="1" spans="2:86">
      <c r="B79" s="16" t="s">
        <v>36</v>
      </c>
      <c r="C79" s="18">
        <f t="shared" si="79"/>
        <v>-13083</v>
      </c>
      <c r="D79" s="43">
        <f t="shared" si="79"/>
        <v>567</v>
      </c>
      <c r="E79" s="43">
        <f t="shared" si="79"/>
        <v>-3553</v>
      </c>
      <c r="F79" s="43">
        <f t="shared" si="79"/>
        <v>-9350</v>
      </c>
      <c r="G79" s="43">
        <f t="shared" si="79"/>
        <v>-747</v>
      </c>
      <c r="H79" s="44">
        <f t="shared" si="79"/>
        <v>-589</v>
      </c>
      <c r="I79" s="44">
        <f t="shared" si="79"/>
        <v>-158</v>
      </c>
      <c r="J79" s="43">
        <f t="shared" si="79"/>
        <v>-6411</v>
      </c>
      <c r="K79" s="43">
        <f t="shared" si="79"/>
        <v>360</v>
      </c>
      <c r="L79" s="43">
        <f t="shared" si="79"/>
        <v>-1787</v>
      </c>
      <c r="M79" s="43">
        <f t="shared" si="79"/>
        <v>-4737</v>
      </c>
      <c r="N79" s="43">
        <f t="shared" si="79"/>
        <v>-247</v>
      </c>
      <c r="O79" s="44">
        <f t="shared" si="79"/>
        <v>-230</v>
      </c>
      <c r="P79" s="44">
        <f t="shared" si="79"/>
        <v>-17</v>
      </c>
      <c r="Q79" s="43">
        <f t="shared" si="79"/>
        <v>-6672</v>
      </c>
      <c r="R79" s="43">
        <f t="shared" si="78"/>
        <v>207</v>
      </c>
      <c r="S79" s="43">
        <f t="shared" si="78"/>
        <v>-1766</v>
      </c>
      <c r="T79" s="43">
        <f t="shared" si="78"/>
        <v>-4613</v>
      </c>
      <c r="U79" s="43">
        <f t="shared" si="78"/>
        <v>-500</v>
      </c>
      <c r="V79" s="44">
        <f t="shared" si="78"/>
        <v>-359</v>
      </c>
      <c r="W79" s="44">
        <f t="shared" si="78"/>
        <v>-141</v>
      </c>
      <c r="X79" s="43">
        <f t="shared" si="78"/>
        <v>-8173</v>
      </c>
      <c r="Y79" s="43">
        <f t="shared" si="78"/>
        <v>1637</v>
      </c>
      <c r="Z79" s="43">
        <f t="shared" si="78"/>
        <v>-4328</v>
      </c>
      <c r="AA79" s="43">
        <f t="shared" si="78"/>
        <v>-13574</v>
      </c>
      <c r="AB79" s="43">
        <f t="shared" si="78"/>
        <v>8092</v>
      </c>
      <c r="AC79" s="44">
        <f t="shared" si="78"/>
        <v>3529</v>
      </c>
      <c r="AD79" s="44">
        <f t="shared" si="78"/>
        <v>4563</v>
      </c>
      <c r="AE79" s="43">
        <f t="shared" si="78"/>
        <v>-5669</v>
      </c>
      <c r="AF79" s="43">
        <f t="shared" si="78"/>
        <v>992</v>
      </c>
      <c r="AG79" s="43">
        <f t="shared" si="78"/>
        <v>-2325</v>
      </c>
      <c r="AH79" s="43">
        <f t="shared" si="78"/>
        <v>-7557</v>
      </c>
      <c r="AI79" s="43">
        <f t="shared" si="78"/>
        <v>3221</v>
      </c>
      <c r="AJ79" s="44">
        <f t="shared" si="78"/>
        <v>1274</v>
      </c>
      <c r="AK79" s="44">
        <f t="shared" si="78"/>
        <v>1947</v>
      </c>
      <c r="AL79" s="43">
        <f t="shared" si="78"/>
        <v>-2504</v>
      </c>
      <c r="AM79" s="43">
        <f t="shared" si="78"/>
        <v>645</v>
      </c>
      <c r="AN79" s="43">
        <f t="shared" si="78"/>
        <v>-2003</v>
      </c>
      <c r="AO79" s="43">
        <f t="shared" si="78"/>
        <v>-6017</v>
      </c>
      <c r="AP79" s="43">
        <f t="shared" si="78"/>
        <v>4871</v>
      </c>
      <c r="AQ79" s="44">
        <f t="shared" si="78"/>
        <v>2255</v>
      </c>
      <c r="AR79" s="44">
        <f t="shared" si="78"/>
        <v>2616</v>
      </c>
      <c r="AS79" s="43">
        <f t="shared" si="78"/>
        <v>-8662</v>
      </c>
      <c r="AT79" s="43">
        <f t="shared" si="78"/>
        <v>1371</v>
      </c>
      <c r="AU79" s="43">
        <f t="shared" si="78"/>
        <v>-4756</v>
      </c>
      <c r="AV79" s="43">
        <f t="shared" si="78"/>
        <v>-17498</v>
      </c>
      <c r="AW79" s="43">
        <f t="shared" si="78"/>
        <v>12221</v>
      </c>
      <c r="AX79" s="44">
        <f t="shared" si="78"/>
        <v>5510</v>
      </c>
      <c r="AY79" s="44">
        <f t="shared" si="78"/>
        <v>6711</v>
      </c>
      <c r="AZ79" s="43">
        <f t="shared" si="78"/>
        <v>-6900</v>
      </c>
      <c r="BA79" s="43">
        <f t="shared" si="78"/>
        <v>936</v>
      </c>
      <c r="BB79" s="43">
        <f t="shared" si="78"/>
        <v>-2610</v>
      </c>
      <c r="BC79" s="43">
        <f t="shared" si="78"/>
        <v>-10206</v>
      </c>
      <c r="BD79" s="43">
        <f t="shared" si="78"/>
        <v>4980</v>
      </c>
      <c r="BE79" s="44">
        <f t="shared" si="78"/>
        <v>2235</v>
      </c>
      <c r="BF79" s="44">
        <f t="shared" si="78"/>
        <v>2745</v>
      </c>
      <c r="BG79" s="43">
        <f t="shared" si="78"/>
        <v>-1762</v>
      </c>
      <c r="BH79" s="43">
        <f t="shared" si="78"/>
        <v>435</v>
      </c>
      <c r="BI79" s="43">
        <f t="shared" si="78"/>
        <v>-2146</v>
      </c>
      <c r="BJ79" s="43">
        <f t="shared" si="78"/>
        <v>-7292</v>
      </c>
      <c r="BK79" s="43">
        <f t="shared" si="76"/>
        <v>7241</v>
      </c>
      <c r="BL79" s="44">
        <f t="shared" si="76"/>
        <v>3275</v>
      </c>
      <c r="BM79" s="44">
        <f t="shared" si="76"/>
        <v>3966</v>
      </c>
      <c r="BN79" s="43">
        <f t="shared" si="76"/>
        <v>-55109</v>
      </c>
      <c r="BO79" s="43">
        <f t="shared" si="76"/>
        <v>-22699</v>
      </c>
      <c r="BP79" s="43">
        <f t="shared" si="76"/>
        <v>-16321</v>
      </c>
      <c r="BQ79" s="43">
        <f t="shared" si="76"/>
        <v>-41049</v>
      </c>
      <c r="BR79" s="43">
        <f t="shared" si="76"/>
        <v>24960</v>
      </c>
      <c r="BS79" s="44">
        <f t="shared" si="76"/>
        <v>6647</v>
      </c>
      <c r="BT79" s="44">
        <f t="shared" si="76"/>
        <v>18313</v>
      </c>
      <c r="BU79" s="18">
        <f t="shared" si="76"/>
        <v>-34740</v>
      </c>
      <c r="BV79" s="18">
        <f t="shared" si="76"/>
        <v>-11091</v>
      </c>
      <c r="BW79" s="18">
        <f t="shared" si="76"/>
        <v>-8604</v>
      </c>
      <c r="BX79" s="18">
        <f t="shared" si="76"/>
        <v>-25508</v>
      </c>
      <c r="BY79" s="18">
        <f t="shared" si="76"/>
        <v>10463</v>
      </c>
      <c r="BZ79" s="44">
        <f t="shared" si="76"/>
        <v>3356</v>
      </c>
      <c r="CA79" s="44">
        <f t="shared" si="76"/>
        <v>7107</v>
      </c>
      <c r="CB79" s="18">
        <f t="shared" si="76"/>
        <v>-20369</v>
      </c>
      <c r="CC79" s="18">
        <f t="shared" si="76"/>
        <v>-11608</v>
      </c>
      <c r="CD79" s="18">
        <f t="shared" ref="BZ79:CH85" si="80">CD27-CD26</f>
        <v>-7717</v>
      </c>
      <c r="CE79" s="18">
        <f t="shared" si="80"/>
        <v>-15541</v>
      </c>
      <c r="CF79" s="18">
        <f t="shared" si="80"/>
        <v>14497</v>
      </c>
      <c r="CG79" s="44">
        <f t="shared" si="80"/>
        <v>3291</v>
      </c>
      <c r="CH79" s="44">
        <f t="shared" si="80"/>
        <v>11206</v>
      </c>
    </row>
    <row r="80" ht="15" customHeight="1" spans="2:86">
      <c r="B80" s="16" t="s">
        <v>37</v>
      </c>
      <c r="C80" s="18">
        <f t="shared" si="79"/>
        <v>-12542</v>
      </c>
      <c r="D80" s="43">
        <f t="shared" si="79"/>
        <v>823</v>
      </c>
      <c r="E80" s="43">
        <f t="shared" si="79"/>
        <v>-2458</v>
      </c>
      <c r="F80" s="43">
        <f t="shared" si="79"/>
        <v>-10055</v>
      </c>
      <c r="G80" s="43">
        <f t="shared" si="79"/>
        <v>-852</v>
      </c>
      <c r="H80" s="44">
        <f t="shared" si="79"/>
        <v>-316</v>
      </c>
      <c r="I80" s="44">
        <f t="shared" si="79"/>
        <v>-536</v>
      </c>
      <c r="J80" s="43">
        <f t="shared" si="79"/>
        <v>-6168</v>
      </c>
      <c r="K80" s="43">
        <f t="shared" si="79"/>
        <v>427</v>
      </c>
      <c r="L80" s="43">
        <f t="shared" si="79"/>
        <v>-1116</v>
      </c>
      <c r="M80" s="43">
        <f t="shared" si="79"/>
        <v>-5263</v>
      </c>
      <c r="N80" s="43">
        <f t="shared" si="79"/>
        <v>-216</v>
      </c>
      <c r="O80" s="44">
        <f t="shared" si="79"/>
        <v>-33</v>
      </c>
      <c r="P80" s="44">
        <f t="shared" si="79"/>
        <v>-183</v>
      </c>
      <c r="Q80" s="43">
        <f t="shared" si="79"/>
        <v>-6374</v>
      </c>
      <c r="R80" s="43">
        <f t="shared" si="78"/>
        <v>396</v>
      </c>
      <c r="S80" s="43">
        <f t="shared" si="78"/>
        <v>-1342</v>
      </c>
      <c r="T80" s="43">
        <f t="shared" si="78"/>
        <v>-4792</v>
      </c>
      <c r="U80" s="43">
        <f t="shared" si="78"/>
        <v>-636</v>
      </c>
      <c r="V80" s="44">
        <f t="shared" si="78"/>
        <v>-283</v>
      </c>
      <c r="W80" s="44">
        <f t="shared" si="78"/>
        <v>-353</v>
      </c>
      <c r="X80" s="43">
        <f t="shared" si="78"/>
        <v>-9378</v>
      </c>
      <c r="Y80" s="43">
        <f t="shared" si="78"/>
        <v>69</v>
      </c>
      <c r="Z80" s="43">
        <f t="shared" si="78"/>
        <v>-2360</v>
      </c>
      <c r="AA80" s="43">
        <f t="shared" si="78"/>
        <v>-16289</v>
      </c>
      <c r="AB80" s="43">
        <f t="shared" si="78"/>
        <v>9202</v>
      </c>
      <c r="AC80" s="44">
        <f t="shared" si="78"/>
        <v>4716</v>
      </c>
      <c r="AD80" s="44">
        <f t="shared" si="78"/>
        <v>4486</v>
      </c>
      <c r="AE80" s="43">
        <f t="shared" si="78"/>
        <v>-6520</v>
      </c>
      <c r="AF80" s="43">
        <f t="shared" si="78"/>
        <v>23</v>
      </c>
      <c r="AG80" s="43">
        <f t="shared" si="78"/>
        <v>-1017</v>
      </c>
      <c r="AH80" s="43">
        <f t="shared" si="78"/>
        <v>-9308</v>
      </c>
      <c r="AI80" s="43">
        <f t="shared" si="78"/>
        <v>3782</v>
      </c>
      <c r="AJ80" s="44">
        <f t="shared" si="78"/>
        <v>1952</v>
      </c>
      <c r="AK80" s="44">
        <f t="shared" si="78"/>
        <v>1830</v>
      </c>
      <c r="AL80" s="43">
        <f t="shared" si="78"/>
        <v>-2858</v>
      </c>
      <c r="AM80" s="43">
        <f t="shared" si="78"/>
        <v>46</v>
      </c>
      <c r="AN80" s="43">
        <f t="shared" si="78"/>
        <v>-1343</v>
      </c>
      <c r="AO80" s="43">
        <f t="shared" si="78"/>
        <v>-6981</v>
      </c>
      <c r="AP80" s="43">
        <f t="shared" si="78"/>
        <v>5420</v>
      </c>
      <c r="AQ80" s="44">
        <f t="shared" si="78"/>
        <v>2764</v>
      </c>
      <c r="AR80" s="44">
        <f t="shared" si="78"/>
        <v>2656</v>
      </c>
      <c r="AS80" s="43">
        <f t="shared" si="78"/>
        <v>-10863</v>
      </c>
      <c r="AT80" s="43">
        <f t="shared" si="78"/>
        <v>-873</v>
      </c>
      <c r="AU80" s="43">
        <f t="shared" si="78"/>
        <v>-2761</v>
      </c>
      <c r="AV80" s="43">
        <f t="shared" si="78"/>
        <v>-21110</v>
      </c>
      <c r="AW80" s="43">
        <f t="shared" si="78"/>
        <v>13881</v>
      </c>
      <c r="AX80" s="44">
        <f t="shared" si="78"/>
        <v>7009</v>
      </c>
      <c r="AY80" s="44">
        <f t="shared" si="78"/>
        <v>6872</v>
      </c>
      <c r="AZ80" s="43">
        <f t="shared" si="78"/>
        <v>-8283</v>
      </c>
      <c r="BA80" s="43">
        <f t="shared" si="78"/>
        <v>-363</v>
      </c>
      <c r="BB80" s="43">
        <f t="shared" si="78"/>
        <v>-1271</v>
      </c>
      <c r="BC80" s="43">
        <f t="shared" si="78"/>
        <v>-12391</v>
      </c>
      <c r="BD80" s="43">
        <f t="shared" si="78"/>
        <v>5742</v>
      </c>
      <c r="BE80" s="44">
        <f t="shared" si="78"/>
        <v>2803</v>
      </c>
      <c r="BF80" s="44">
        <f t="shared" si="78"/>
        <v>2939</v>
      </c>
      <c r="BG80" s="43">
        <f t="shared" si="78"/>
        <v>-2580</v>
      </c>
      <c r="BH80" s="43">
        <f t="shared" si="78"/>
        <v>-510</v>
      </c>
      <c r="BI80" s="43">
        <f t="shared" si="78"/>
        <v>-1490</v>
      </c>
      <c r="BJ80" s="43">
        <f t="shared" si="78"/>
        <v>-8719</v>
      </c>
      <c r="BK80" s="43">
        <f t="shared" ref="BK80:BY85" si="81">BK28-BK27</f>
        <v>8139</v>
      </c>
      <c r="BL80" s="44">
        <f t="shared" si="81"/>
        <v>4206</v>
      </c>
      <c r="BM80" s="44">
        <f t="shared" si="81"/>
        <v>3933</v>
      </c>
      <c r="BN80" s="43">
        <f t="shared" si="81"/>
        <v>-59988</v>
      </c>
      <c r="BO80" s="43">
        <f t="shared" si="81"/>
        <v>-28347</v>
      </c>
      <c r="BP80" s="43">
        <f t="shared" si="81"/>
        <v>-12216</v>
      </c>
      <c r="BQ80" s="43">
        <f t="shared" si="81"/>
        <v>-56662</v>
      </c>
      <c r="BR80" s="43">
        <f t="shared" si="81"/>
        <v>37237</v>
      </c>
      <c r="BS80" s="44">
        <f t="shared" si="81"/>
        <v>17338</v>
      </c>
      <c r="BT80" s="44">
        <f t="shared" si="81"/>
        <v>19899</v>
      </c>
      <c r="BU80" s="18">
        <f t="shared" si="81"/>
        <v>-37677</v>
      </c>
      <c r="BV80" s="18">
        <f t="shared" si="81"/>
        <v>-14270</v>
      </c>
      <c r="BW80" s="18">
        <f t="shared" si="81"/>
        <v>-5390</v>
      </c>
      <c r="BX80" s="18">
        <f t="shared" si="81"/>
        <v>-34422</v>
      </c>
      <c r="BY80" s="18">
        <f t="shared" si="81"/>
        <v>16405</v>
      </c>
      <c r="BZ80" s="44">
        <f t="shared" si="80"/>
        <v>8113</v>
      </c>
      <c r="CA80" s="44">
        <f t="shared" si="80"/>
        <v>8292</v>
      </c>
      <c r="CB80" s="18">
        <f t="shared" si="80"/>
        <v>-22311</v>
      </c>
      <c r="CC80" s="18">
        <f t="shared" si="80"/>
        <v>-14077</v>
      </c>
      <c r="CD80" s="18">
        <f t="shared" si="80"/>
        <v>-6826</v>
      </c>
      <c r="CE80" s="18">
        <f t="shared" si="80"/>
        <v>-22240</v>
      </c>
      <c r="CF80" s="18">
        <f t="shared" si="80"/>
        <v>20832</v>
      </c>
      <c r="CG80" s="44">
        <f t="shared" si="80"/>
        <v>9225</v>
      </c>
      <c r="CH80" s="44">
        <f t="shared" si="80"/>
        <v>11607</v>
      </c>
    </row>
    <row r="81" ht="15" customHeight="1" spans="2:86">
      <c r="B81" s="16" t="s">
        <v>38</v>
      </c>
      <c r="C81" s="18">
        <f t="shared" si="79"/>
        <v>-7503</v>
      </c>
      <c r="D81" s="43">
        <f t="shared" si="79"/>
        <v>767</v>
      </c>
      <c r="E81" s="43">
        <f t="shared" si="79"/>
        <v>-901</v>
      </c>
      <c r="F81" s="43">
        <f t="shared" si="79"/>
        <v>-7385</v>
      </c>
      <c r="G81" s="43">
        <f t="shared" si="79"/>
        <v>16</v>
      </c>
      <c r="H81" s="44">
        <f t="shared" si="79"/>
        <v>75</v>
      </c>
      <c r="I81" s="44">
        <f t="shared" si="79"/>
        <v>-59</v>
      </c>
      <c r="J81" s="43">
        <f t="shared" si="79"/>
        <v>-2965</v>
      </c>
      <c r="K81" s="43">
        <f t="shared" si="79"/>
        <v>599</v>
      </c>
      <c r="L81" s="43">
        <f t="shared" si="79"/>
        <v>-361</v>
      </c>
      <c r="M81" s="43">
        <f t="shared" si="79"/>
        <v>-3332</v>
      </c>
      <c r="N81" s="43">
        <f t="shared" si="79"/>
        <v>129</v>
      </c>
      <c r="O81" s="44">
        <f t="shared" si="79"/>
        <v>249</v>
      </c>
      <c r="P81" s="44">
        <f t="shared" si="79"/>
        <v>-120</v>
      </c>
      <c r="Q81" s="43">
        <f t="shared" si="79"/>
        <v>-4538</v>
      </c>
      <c r="R81" s="43">
        <f t="shared" si="78"/>
        <v>168</v>
      </c>
      <c r="S81" s="43">
        <f t="shared" si="78"/>
        <v>-540</v>
      </c>
      <c r="T81" s="43">
        <f t="shared" si="78"/>
        <v>-4053</v>
      </c>
      <c r="U81" s="43">
        <f t="shared" si="78"/>
        <v>-113</v>
      </c>
      <c r="V81" s="44">
        <f t="shared" si="78"/>
        <v>-174</v>
      </c>
      <c r="W81" s="44">
        <f t="shared" si="78"/>
        <v>61</v>
      </c>
      <c r="X81" s="43">
        <f t="shared" si="78"/>
        <v>704</v>
      </c>
      <c r="Y81" s="43">
        <f t="shared" si="78"/>
        <v>637</v>
      </c>
      <c r="Z81" s="43">
        <f t="shared" si="78"/>
        <v>-291</v>
      </c>
      <c r="AA81" s="43">
        <f t="shared" si="78"/>
        <v>-9018</v>
      </c>
      <c r="AB81" s="43">
        <f t="shared" si="78"/>
        <v>9376</v>
      </c>
      <c r="AC81" s="44">
        <f t="shared" si="78"/>
        <v>4650</v>
      </c>
      <c r="AD81" s="44">
        <f t="shared" si="78"/>
        <v>4726</v>
      </c>
      <c r="AE81" s="43">
        <f t="shared" si="78"/>
        <v>175</v>
      </c>
      <c r="AF81" s="43">
        <f t="shared" si="78"/>
        <v>633</v>
      </c>
      <c r="AG81" s="43">
        <f t="shared" si="78"/>
        <v>165</v>
      </c>
      <c r="AH81" s="43">
        <f t="shared" si="78"/>
        <v>-4721</v>
      </c>
      <c r="AI81" s="43">
        <f t="shared" si="78"/>
        <v>4098</v>
      </c>
      <c r="AJ81" s="44">
        <f t="shared" si="78"/>
        <v>2105</v>
      </c>
      <c r="AK81" s="44">
        <f t="shared" si="78"/>
        <v>1993</v>
      </c>
      <c r="AL81" s="43">
        <f t="shared" si="78"/>
        <v>529</v>
      </c>
      <c r="AM81" s="43">
        <f t="shared" si="78"/>
        <v>4</v>
      </c>
      <c r="AN81" s="43">
        <f t="shared" si="78"/>
        <v>-456</v>
      </c>
      <c r="AO81" s="43">
        <f t="shared" si="78"/>
        <v>-4297</v>
      </c>
      <c r="AP81" s="43">
        <f t="shared" si="78"/>
        <v>5278</v>
      </c>
      <c r="AQ81" s="44">
        <f t="shared" si="78"/>
        <v>2545</v>
      </c>
      <c r="AR81" s="44">
        <f t="shared" si="78"/>
        <v>2733</v>
      </c>
      <c r="AS81" s="43">
        <f t="shared" si="78"/>
        <v>1643</v>
      </c>
      <c r="AT81" s="43">
        <f t="shared" si="78"/>
        <v>-557</v>
      </c>
      <c r="AU81" s="43">
        <f t="shared" si="78"/>
        <v>626</v>
      </c>
      <c r="AV81" s="43">
        <f t="shared" si="78"/>
        <v>-11359</v>
      </c>
      <c r="AW81" s="43">
        <f t="shared" si="78"/>
        <v>12933</v>
      </c>
      <c r="AX81" s="44">
        <f t="shared" si="78"/>
        <v>6291</v>
      </c>
      <c r="AY81" s="44">
        <f t="shared" si="78"/>
        <v>6642</v>
      </c>
      <c r="AZ81" s="43">
        <f t="shared" si="78"/>
        <v>235</v>
      </c>
      <c r="BA81" s="43">
        <f t="shared" si="78"/>
        <v>89</v>
      </c>
      <c r="BB81" s="43">
        <f t="shared" si="78"/>
        <v>663</v>
      </c>
      <c r="BC81" s="43">
        <f t="shared" si="78"/>
        <v>-6321</v>
      </c>
      <c r="BD81" s="43">
        <f t="shared" si="78"/>
        <v>5804</v>
      </c>
      <c r="BE81" s="44">
        <f t="shared" si="78"/>
        <v>2942</v>
      </c>
      <c r="BF81" s="44">
        <f t="shared" si="78"/>
        <v>2862</v>
      </c>
      <c r="BG81" s="43">
        <f t="shared" si="78"/>
        <v>1408</v>
      </c>
      <c r="BH81" s="43">
        <f t="shared" si="78"/>
        <v>-646</v>
      </c>
      <c r="BI81" s="43">
        <f t="shared" si="78"/>
        <v>-37</v>
      </c>
      <c r="BJ81" s="43">
        <f t="shared" si="78"/>
        <v>-5038</v>
      </c>
      <c r="BK81" s="43">
        <f t="shared" si="81"/>
        <v>7129</v>
      </c>
      <c r="BL81" s="44">
        <f t="shared" si="81"/>
        <v>3349</v>
      </c>
      <c r="BM81" s="44">
        <f t="shared" si="81"/>
        <v>3780</v>
      </c>
      <c r="BN81" s="43">
        <f t="shared" si="81"/>
        <v>-52479</v>
      </c>
      <c r="BO81" s="43">
        <f t="shared" si="81"/>
        <v>-31613</v>
      </c>
      <c r="BP81" s="43">
        <f t="shared" si="81"/>
        <v>-5393</v>
      </c>
      <c r="BQ81" s="43">
        <f t="shared" si="81"/>
        <v>-50797</v>
      </c>
      <c r="BR81" s="43">
        <f t="shared" si="81"/>
        <v>35324</v>
      </c>
      <c r="BS81" s="44">
        <f t="shared" si="81"/>
        <v>15545</v>
      </c>
      <c r="BT81" s="44">
        <f t="shared" si="81"/>
        <v>19779</v>
      </c>
      <c r="BU81" s="18">
        <f t="shared" si="81"/>
        <v>-34354</v>
      </c>
      <c r="BV81" s="18">
        <f t="shared" si="81"/>
        <v>-15817</v>
      </c>
      <c r="BW81" s="18">
        <f t="shared" si="81"/>
        <v>-2792</v>
      </c>
      <c r="BX81" s="18">
        <f t="shared" si="81"/>
        <v>-32296</v>
      </c>
      <c r="BY81" s="18">
        <f t="shared" si="81"/>
        <v>16551</v>
      </c>
      <c r="BZ81" s="44">
        <f t="shared" si="80"/>
        <v>8768</v>
      </c>
      <c r="CA81" s="44">
        <f t="shared" si="80"/>
        <v>7783</v>
      </c>
      <c r="CB81" s="18">
        <f t="shared" si="80"/>
        <v>-18125</v>
      </c>
      <c r="CC81" s="18">
        <f t="shared" si="80"/>
        <v>-15796</v>
      </c>
      <c r="CD81" s="18">
        <f t="shared" si="80"/>
        <v>-2601</v>
      </c>
      <c r="CE81" s="18">
        <f t="shared" si="80"/>
        <v>-18501</v>
      </c>
      <c r="CF81" s="18">
        <f t="shared" si="80"/>
        <v>18773</v>
      </c>
      <c r="CG81" s="44">
        <f t="shared" si="80"/>
        <v>6777</v>
      </c>
      <c r="CH81" s="44">
        <f t="shared" si="80"/>
        <v>11996</v>
      </c>
    </row>
    <row r="82" ht="15" customHeight="1" spans="2:86">
      <c r="B82" s="16" t="s">
        <v>39</v>
      </c>
      <c r="C82" s="18">
        <f t="shared" si="79"/>
        <v>-4841</v>
      </c>
      <c r="D82" s="43">
        <f t="shared" si="79"/>
        <v>1433</v>
      </c>
      <c r="E82" s="43">
        <f t="shared" si="79"/>
        <v>-679</v>
      </c>
      <c r="F82" s="43">
        <f t="shared" si="79"/>
        <v>-6558</v>
      </c>
      <c r="G82" s="43">
        <f t="shared" si="79"/>
        <v>963</v>
      </c>
      <c r="H82" s="44">
        <f t="shared" si="79"/>
        <v>1176</v>
      </c>
      <c r="I82" s="44">
        <f t="shared" si="79"/>
        <v>-213</v>
      </c>
      <c r="J82" s="43">
        <f t="shared" si="79"/>
        <v>-2411</v>
      </c>
      <c r="K82" s="43">
        <f t="shared" si="79"/>
        <v>727</v>
      </c>
      <c r="L82" s="43">
        <f t="shared" si="79"/>
        <v>-274</v>
      </c>
      <c r="M82" s="43">
        <f t="shared" si="79"/>
        <v>-3418</v>
      </c>
      <c r="N82" s="43">
        <f t="shared" si="79"/>
        <v>554</v>
      </c>
      <c r="O82" s="44">
        <f t="shared" si="79"/>
        <v>632</v>
      </c>
      <c r="P82" s="44">
        <f t="shared" si="79"/>
        <v>-78</v>
      </c>
      <c r="Q82" s="43">
        <f t="shared" si="79"/>
        <v>-2430</v>
      </c>
      <c r="R82" s="43">
        <f t="shared" si="78"/>
        <v>706</v>
      </c>
      <c r="S82" s="43">
        <f t="shared" si="78"/>
        <v>-405</v>
      </c>
      <c r="T82" s="43">
        <f t="shared" si="78"/>
        <v>-3140</v>
      </c>
      <c r="U82" s="43">
        <f t="shared" si="78"/>
        <v>409</v>
      </c>
      <c r="V82" s="44">
        <f t="shared" si="78"/>
        <v>544</v>
      </c>
      <c r="W82" s="44">
        <f t="shared" si="78"/>
        <v>-135</v>
      </c>
      <c r="X82" s="43">
        <f t="shared" si="78"/>
        <v>3058</v>
      </c>
      <c r="Y82" s="43">
        <f t="shared" si="78"/>
        <v>781</v>
      </c>
      <c r="Z82" s="43">
        <f t="shared" si="78"/>
        <v>512</v>
      </c>
      <c r="AA82" s="43">
        <f t="shared" si="78"/>
        <v>-8219</v>
      </c>
      <c r="AB82" s="43">
        <f t="shared" si="78"/>
        <v>9984</v>
      </c>
      <c r="AC82" s="44">
        <f t="shared" si="78"/>
        <v>5916</v>
      </c>
      <c r="AD82" s="44">
        <f t="shared" si="78"/>
        <v>4068</v>
      </c>
      <c r="AE82" s="43">
        <f t="shared" si="78"/>
        <v>-27</v>
      </c>
      <c r="AF82" s="43">
        <f t="shared" si="78"/>
        <v>330</v>
      </c>
      <c r="AG82" s="43">
        <f t="shared" si="78"/>
        <v>391</v>
      </c>
      <c r="AH82" s="43">
        <f t="shared" si="78"/>
        <v>-5057</v>
      </c>
      <c r="AI82" s="43">
        <f t="shared" si="78"/>
        <v>4309</v>
      </c>
      <c r="AJ82" s="44">
        <f t="shared" si="78"/>
        <v>2434</v>
      </c>
      <c r="AK82" s="44">
        <f t="shared" si="78"/>
        <v>1875</v>
      </c>
      <c r="AL82" s="43">
        <f t="shared" si="78"/>
        <v>3085</v>
      </c>
      <c r="AM82" s="43">
        <f t="shared" si="78"/>
        <v>451</v>
      </c>
      <c r="AN82" s="43">
        <f t="shared" si="78"/>
        <v>121</v>
      </c>
      <c r="AO82" s="43">
        <f t="shared" si="78"/>
        <v>-3162</v>
      </c>
      <c r="AP82" s="43">
        <f t="shared" si="78"/>
        <v>5675</v>
      </c>
      <c r="AQ82" s="44">
        <f t="shared" si="78"/>
        <v>3482</v>
      </c>
      <c r="AR82" s="44">
        <f t="shared" si="78"/>
        <v>2193</v>
      </c>
      <c r="AS82" s="43">
        <f t="shared" si="78"/>
        <v>3510</v>
      </c>
      <c r="AT82" s="43">
        <f t="shared" si="78"/>
        <v>-798</v>
      </c>
      <c r="AU82" s="43">
        <f t="shared" si="78"/>
        <v>1445</v>
      </c>
      <c r="AV82" s="43">
        <f t="shared" si="78"/>
        <v>-10424</v>
      </c>
      <c r="AW82" s="43">
        <f t="shared" si="78"/>
        <v>13287</v>
      </c>
      <c r="AX82" s="44">
        <f t="shared" si="78"/>
        <v>7503</v>
      </c>
      <c r="AY82" s="44">
        <f t="shared" si="78"/>
        <v>5784</v>
      </c>
      <c r="AZ82" s="43">
        <f t="shared" si="78"/>
        <v>-507</v>
      </c>
      <c r="BA82" s="43">
        <f t="shared" si="78"/>
        <v>-479</v>
      </c>
      <c r="BB82" s="43">
        <f t="shared" si="78"/>
        <v>780</v>
      </c>
      <c r="BC82" s="43">
        <f t="shared" si="78"/>
        <v>-6572</v>
      </c>
      <c r="BD82" s="43">
        <f t="shared" si="78"/>
        <v>5764</v>
      </c>
      <c r="BE82" s="44">
        <f t="shared" si="78"/>
        <v>3078</v>
      </c>
      <c r="BF82" s="44">
        <f t="shared" si="78"/>
        <v>2686</v>
      </c>
      <c r="BG82" s="43">
        <f t="shared" ref="AV82:BJ85" si="82">BG30-BG29</f>
        <v>4017</v>
      </c>
      <c r="BH82" s="43">
        <f t="shared" si="82"/>
        <v>-319</v>
      </c>
      <c r="BI82" s="43">
        <f t="shared" si="82"/>
        <v>665</v>
      </c>
      <c r="BJ82" s="43">
        <f t="shared" si="82"/>
        <v>-3852</v>
      </c>
      <c r="BK82" s="43">
        <f t="shared" si="81"/>
        <v>7523</v>
      </c>
      <c r="BL82" s="44">
        <f t="shared" si="81"/>
        <v>4425</v>
      </c>
      <c r="BM82" s="44">
        <f t="shared" si="81"/>
        <v>3098</v>
      </c>
      <c r="BN82" s="43">
        <f t="shared" si="81"/>
        <v>-33492</v>
      </c>
      <c r="BO82" s="43">
        <f t="shared" si="81"/>
        <v>-29409</v>
      </c>
      <c r="BP82" s="43">
        <f t="shared" si="81"/>
        <v>14</v>
      </c>
      <c r="BQ82" s="43">
        <f t="shared" si="81"/>
        <v>-39754</v>
      </c>
      <c r="BR82" s="43">
        <f t="shared" si="81"/>
        <v>35657</v>
      </c>
      <c r="BS82" s="44">
        <f t="shared" si="81"/>
        <v>20852</v>
      </c>
      <c r="BT82" s="44">
        <f t="shared" si="81"/>
        <v>14805</v>
      </c>
      <c r="BU82" s="18">
        <f t="shared" si="81"/>
        <v>-22157</v>
      </c>
      <c r="BV82" s="18">
        <f t="shared" si="81"/>
        <v>-15469</v>
      </c>
      <c r="BW82" s="18">
        <f t="shared" si="81"/>
        <v>339</v>
      </c>
      <c r="BX82" s="18">
        <f t="shared" si="81"/>
        <v>-23981</v>
      </c>
      <c r="BY82" s="18">
        <f t="shared" si="81"/>
        <v>16954</v>
      </c>
      <c r="BZ82" s="44">
        <f t="shared" si="80"/>
        <v>10478</v>
      </c>
      <c r="CA82" s="44">
        <f t="shared" si="80"/>
        <v>6476</v>
      </c>
      <c r="CB82" s="18">
        <f t="shared" si="80"/>
        <v>-11335</v>
      </c>
      <c r="CC82" s="18">
        <f t="shared" si="80"/>
        <v>-13940</v>
      </c>
      <c r="CD82" s="18">
        <f t="shared" si="80"/>
        <v>-325</v>
      </c>
      <c r="CE82" s="18">
        <f t="shared" si="80"/>
        <v>-15773</v>
      </c>
      <c r="CF82" s="18">
        <f t="shared" si="80"/>
        <v>18703</v>
      </c>
      <c r="CG82" s="44">
        <f t="shared" si="80"/>
        <v>10374</v>
      </c>
      <c r="CH82" s="44">
        <f t="shared" si="80"/>
        <v>8329</v>
      </c>
    </row>
    <row r="83" ht="15" customHeight="1" spans="2:86">
      <c r="B83" s="16" t="s">
        <v>40</v>
      </c>
      <c r="C83" s="18">
        <f t="shared" si="79"/>
        <v>493</v>
      </c>
      <c r="D83" s="43">
        <f t="shared" si="79"/>
        <v>2453</v>
      </c>
      <c r="E83" s="43">
        <f t="shared" si="79"/>
        <v>367</v>
      </c>
      <c r="F83" s="43">
        <f t="shared" si="79"/>
        <v>-2971</v>
      </c>
      <c r="G83" s="43">
        <f t="shared" si="79"/>
        <v>644</v>
      </c>
      <c r="H83" s="44">
        <f t="shared" si="79"/>
        <v>322</v>
      </c>
      <c r="I83" s="44">
        <f t="shared" si="79"/>
        <v>322</v>
      </c>
      <c r="J83" s="43">
        <f t="shared" si="79"/>
        <v>455</v>
      </c>
      <c r="K83" s="43">
        <f t="shared" si="79"/>
        <v>1136</v>
      </c>
      <c r="L83" s="43">
        <f t="shared" si="79"/>
        <v>308</v>
      </c>
      <c r="M83" s="43">
        <f t="shared" si="79"/>
        <v>-1316</v>
      </c>
      <c r="N83" s="43">
        <f t="shared" si="79"/>
        <v>327</v>
      </c>
      <c r="O83" s="44">
        <f t="shared" si="79"/>
        <v>187</v>
      </c>
      <c r="P83" s="44">
        <f t="shared" si="79"/>
        <v>140</v>
      </c>
      <c r="Q83" s="43">
        <f t="shared" si="79"/>
        <v>38</v>
      </c>
      <c r="R83" s="43">
        <f t="shared" si="79"/>
        <v>1317</v>
      </c>
      <c r="S83" s="43">
        <f t="shared" ref="R83:AU85" si="83">S31-S30</f>
        <v>59</v>
      </c>
      <c r="T83" s="43">
        <f t="shared" si="83"/>
        <v>-1655</v>
      </c>
      <c r="U83" s="43">
        <f t="shared" si="83"/>
        <v>317</v>
      </c>
      <c r="V83" s="44">
        <f t="shared" si="83"/>
        <v>135</v>
      </c>
      <c r="W83" s="44">
        <f t="shared" si="83"/>
        <v>182</v>
      </c>
      <c r="X83" s="43">
        <f t="shared" si="83"/>
        <v>9049</v>
      </c>
      <c r="Y83" s="43">
        <f t="shared" si="83"/>
        <v>3164</v>
      </c>
      <c r="Z83" s="43">
        <f t="shared" si="83"/>
        <v>620</v>
      </c>
      <c r="AA83" s="43">
        <f t="shared" si="83"/>
        <v>-3757</v>
      </c>
      <c r="AB83" s="43">
        <f t="shared" si="83"/>
        <v>9022</v>
      </c>
      <c r="AC83" s="44">
        <f t="shared" si="83"/>
        <v>4419</v>
      </c>
      <c r="AD83" s="44">
        <f t="shared" si="83"/>
        <v>4603</v>
      </c>
      <c r="AE83" s="43">
        <f t="shared" si="83"/>
        <v>3763</v>
      </c>
      <c r="AF83" s="43">
        <f t="shared" si="83"/>
        <v>1586</v>
      </c>
      <c r="AG83" s="43">
        <f t="shared" si="83"/>
        <v>420</v>
      </c>
      <c r="AH83" s="43">
        <f t="shared" si="83"/>
        <v>-2011</v>
      </c>
      <c r="AI83" s="43">
        <f t="shared" si="83"/>
        <v>3768</v>
      </c>
      <c r="AJ83" s="44">
        <f t="shared" si="83"/>
        <v>1457</v>
      </c>
      <c r="AK83" s="44">
        <f t="shared" si="83"/>
        <v>2311</v>
      </c>
      <c r="AL83" s="43">
        <f t="shared" si="83"/>
        <v>5286</v>
      </c>
      <c r="AM83" s="43">
        <f t="shared" si="83"/>
        <v>1578</v>
      </c>
      <c r="AN83" s="43">
        <f t="shared" si="83"/>
        <v>200</v>
      </c>
      <c r="AO83" s="43">
        <f t="shared" si="83"/>
        <v>-1746</v>
      </c>
      <c r="AP83" s="43">
        <f t="shared" si="83"/>
        <v>5254</v>
      </c>
      <c r="AQ83" s="44">
        <f t="shared" si="83"/>
        <v>2962</v>
      </c>
      <c r="AR83" s="44">
        <f t="shared" si="83"/>
        <v>2292</v>
      </c>
      <c r="AS83" s="43">
        <f t="shared" si="83"/>
        <v>8671</v>
      </c>
      <c r="AT83" s="43">
        <f t="shared" si="83"/>
        <v>2448</v>
      </c>
      <c r="AU83" s="43">
        <f t="shared" si="83"/>
        <v>648</v>
      </c>
      <c r="AV83" s="43">
        <f t="shared" si="82"/>
        <v>-6746</v>
      </c>
      <c r="AW83" s="43">
        <f t="shared" si="82"/>
        <v>12321</v>
      </c>
      <c r="AX83" s="44">
        <f t="shared" si="82"/>
        <v>6451</v>
      </c>
      <c r="AY83" s="44">
        <f t="shared" si="82"/>
        <v>5870</v>
      </c>
      <c r="AZ83" s="43">
        <f t="shared" si="82"/>
        <v>2931</v>
      </c>
      <c r="BA83" s="43">
        <f t="shared" si="82"/>
        <v>1165</v>
      </c>
      <c r="BB83" s="43">
        <f t="shared" si="82"/>
        <v>401</v>
      </c>
      <c r="BC83" s="43">
        <f t="shared" si="82"/>
        <v>-3782</v>
      </c>
      <c r="BD83" s="43">
        <f t="shared" si="82"/>
        <v>5147</v>
      </c>
      <c r="BE83" s="44">
        <f t="shared" si="82"/>
        <v>2165</v>
      </c>
      <c r="BF83" s="44">
        <f t="shared" si="82"/>
        <v>2982</v>
      </c>
      <c r="BG83" s="43">
        <f t="shared" si="82"/>
        <v>5740</v>
      </c>
      <c r="BH83" s="43">
        <f t="shared" si="82"/>
        <v>1283</v>
      </c>
      <c r="BI83" s="43">
        <f t="shared" si="82"/>
        <v>247</v>
      </c>
      <c r="BJ83" s="43">
        <f t="shared" si="82"/>
        <v>-2964</v>
      </c>
      <c r="BK83" s="43">
        <f t="shared" si="81"/>
        <v>7174</v>
      </c>
      <c r="BL83" s="44">
        <f t="shared" si="81"/>
        <v>4286</v>
      </c>
      <c r="BM83" s="44">
        <f t="shared" si="81"/>
        <v>2888</v>
      </c>
      <c r="BN83" s="43">
        <f t="shared" si="81"/>
        <v>-31757</v>
      </c>
      <c r="BO83" s="43">
        <f t="shared" si="81"/>
        <v>-18416</v>
      </c>
      <c r="BP83" s="43">
        <f t="shared" si="81"/>
        <v>-8774</v>
      </c>
      <c r="BQ83" s="43">
        <f t="shared" si="81"/>
        <v>-40383</v>
      </c>
      <c r="BR83" s="43">
        <f t="shared" si="81"/>
        <v>35816</v>
      </c>
      <c r="BS83" s="44">
        <f t="shared" si="81"/>
        <v>24655</v>
      </c>
      <c r="BT83" s="44">
        <f t="shared" si="81"/>
        <v>11161</v>
      </c>
      <c r="BU83" s="18">
        <f t="shared" si="81"/>
        <v>-19053</v>
      </c>
      <c r="BV83" s="18">
        <f t="shared" si="81"/>
        <v>-9625</v>
      </c>
      <c r="BW83" s="18">
        <f t="shared" si="81"/>
        <v>-3462</v>
      </c>
      <c r="BX83" s="18">
        <f t="shared" si="81"/>
        <v>-22432</v>
      </c>
      <c r="BY83" s="18">
        <f t="shared" si="81"/>
        <v>16466</v>
      </c>
      <c r="BZ83" s="44">
        <f t="shared" si="80"/>
        <v>12041</v>
      </c>
      <c r="CA83" s="44">
        <f t="shared" si="80"/>
        <v>4425</v>
      </c>
      <c r="CB83" s="18">
        <f t="shared" si="80"/>
        <v>-12704</v>
      </c>
      <c r="CC83" s="18">
        <f t="shared" si="80"/>
        <v>-8791</v>
      </c>
      <c r="CD83" s="18">
        <f t="shared" si="80"/>
        <v>-5312</v>
      </c>
      <c r="CE83" s="18">
        <f t="shared" si="80"/>
        <v>-17951</v>
      </c>
      <c r="CF83" s="18">
        <f t="shared" si="80"/>
        <v>19350</v>
      </c>
      <c r="CG83" s="44">
        <f t="shared" si="80"/>
        <v>12614</v>
      </c>
      <c r="CH83" s="44">
        <f t="shared" si="80"/>
        <v>6736</v>
      </c>
    </row>
    <row r="84" ht="15" customHeight="1" spans="2:86">
      <c r="B84" s="16" t="s">
        <v>41</v>
      </c>
      <c r="C84" s="18">
        <f t="shared" si="79"/>
        <v>1124</v>
      </c>
      <c r="D84" s="43">
        <f t="shared" si="79"/>
        <v>2176</v>
      </c>
      <c r="E84" s="43">
        <f t="shared" si="79"/>
        <v>1103</v>
      </c>
      <c r="F84" s="43">
        <f t="shared" si="79"/>
        <v>-2548</v>
      </c>
      <c r="G84" s="43">
        <f t="shared" si="79"/>
        <v>393</v>
      </c>
      <c r="H84" s="44">
        <f t="shared" si="79"/>
        <v>375</v>
      </c>
      <c r="I84" s="44">
        <f t="shared" si="79"/>
        <v>18</v>
      </c>
      <c r="J84" s="43">
        <f t="shared" si="79"/>
        <v>707</v>
      </c>
      <c r="K84" s="43">
        <f t="shared" si="79"/>
        <v>946</v>
      </c>
      <c r="L84" s="43">
        <f t="shared" si="79"/>
        <v>632</v>
      </c>
      <c r="M84" s="43">
        <f t="shared" si="79"/>
        <v>-1192</v>
      </c>
      <c r="N84" s="43">
        <f t="shared" si="79"/>
        <v>321</v>
      </c>
      <c r="O84" s="44">
        <f t="shared" si="79"/>
        <v>151</v>
      </c>
      <c r="P84" s="44">
        <f t="shared" si="79"/>
        <v>170</v>
      </c>
      <c r="Q84" s="43">
        <f t="shared" si="79"/>
        <v>417</v>
      </c>
      <c r="R84" s="43">
        <f t="shared" si="83"/>
        <v>1230</v>
      </c>
      <c r="S84" s="43">
        <f t="shared" si="83"/>
        <v>471</v>
      </c>
      <c r="T84" s="43">
        <f t="shared" si="83"/>
        <v>-1356</v>
      </c>
      <c r="U84" s="43">
        <f t="shared" si="83"/>
        <v>72</v>
      </c>
      <c r="V84" s="44">
        <f t="shared" si="83"/>
        <v>224</v>
      </c>
      <c r="W84" s="44">
        <f t="shared" si="83"/>
        <v>-152</v>
      </c>
      <c r="X84" s="43">
        <f t="shared" si="83"/>
        <v>11501</v>
      </c>
      <c r="Y84" s="43">
        <f t="shared" si="83"/>
        <v>2895</v>
      </c>
      <c r="Z84" s="43">
        <f t="shared" si="83"/>
        <v>2027</v>
      </c>
      <c r="AA84" s="43">
        <f t="shared" si="83"/>
        <v>-2439</v>
      </c>
      <c r="AB84" s="43">
        <f t="shared" si="83"/>
        <v>9018</v>
      </c>
      <c r="AC84" s="44">
        <f t="shared" si="83"/>
        <v>3991</v>
      </c>
      <c r="AD84" s="44">
        <f t="shared" si="83"/>
        <v>5027</v>
      </c>
      <c r="AE84" s="43">
        <f t="shared" si="83"/>
        <v>4619</v>
      </c>
      <c r="AF84" s="43">
        <f t="shared" si="83"/>
        <v>1157</v>
      </c>
      <c r="AG84" s="43">
        <f t="shared" si="83"/>
        <v>1077</v>
      </c>
      <c r="AH84" s="43">
        <f t="shared" si="83"/>
        <v>-1414</v>
      </c>
      <c r="AI84" s="43">
        <f t="shared" si="83"/>
        <v>3799</v>
      </c>
      <c r="AJ84" s="44">
        <f t="shared" si="83"/>
        <v>1314</v>
      </c>
      <c r="AK84" s="44">
        <f t="shared" si="83"/>
        <v>2485</v>
      </c>
      <c r="AL84" s="43">
        <f t="shared" si="83"/>
        <v>6882</v>
      </c>
      <c r="AM84" s="43">
        <f t="shared" si="83"/>
        <v>1738</v>
      </c>
      <c r="AN84" s="43">
        <f t="shared" si="83"/>
        <v>950</v>
      </c>
      <c r="AO84" s="43">
        <f t="shared" si="83"/>
        <v>-1025</v>
      </c>
      <c r="AP84" s="43">
        <f t="shared" si="83"/>
        <v>5219</v>
      </c>
      <c r="AQ84" s="44">
        <f t="shared" si="83"/>
        <v>2677</v>
      </c>
      <c r="AR84" s="44">
        <f t="shared" si="83"/>
        <v>2542</v>
      </c>
      <c r="AS84" s="43">
        <f t="shared" si="83"/>
        <v>12330</v>
      </c>
      <c r="AT84" s="43">
        <f t="shared" si="83"/>
        <v>2079</v>
      </c>
      <c r="AU84" s="43">
        <f t="shared" si="83"/>
        <v>2699</v>
      </c>
      <c r="AV84" s="43">
        <f t="shared" si="82"/>
        <v>-4649</v>
      </c>
      <c r="AW84" s="43">
        <f t="shared" si="82"/>
        <v>12201</v>
      </c>
      <c r="AX84" s="44">
        <f t="shared" si="82"/>
        <v>5542</v>
      </c>
      <c r="AY84" s="44">
        <f t="shared" si="82"/>
        <v>6659</v>
      </c>
      <c r="AZ84" s="43">
        <f t="shared" si="82"/>
        <v>4418</v>
      </c>
      <c r="BA84" s="43">
        <f t="shared" si="82"/>
        <v>695</v>
      </c>
      <c r="BB84" s="43">
        <f t="shared" si="82"/>
        <v>1469</v>
      </c>
      <c r="BC84" s="43">
        <f t="shared" si="82"/>
        <v>-2831</v>
      </c>
      <c r="BD84" s="43">
        <f t="shared" si="82"/>
        <v>5085</v>
      </c>
      <c r="BE84" s="44">
        <f t="shared" si="82"/>
        <v>1857</v>
      </c>
      <c r="BF84" s="44">
        <f t="shared" si="82"/>
        <v>3228</v>
      </c>
      <c r="BG84" s="43">
        <f t="shared" si="82"/>
        <v>7912</v>
      </c>
      <c r="BH84" s="43">
        <f t="shared" si="82"/>
        <v>1384</v>
      </c>
      <c r="BI84" s="43">
        <f t="shared" si="82"/>
        <v>1230</v>
      </c>
      <c r="BJ84" s="43">
        <f t="shared" si="82"/>
        <v>-1818</v>
      </c>
      <c r="BK84" s="43">
        <f t="shared" si="81"/>
        <v>7116</v>
      </c>
      <c r="BL84" s="44">
        <f t="shared" si="81"/>
        <v>3685</v>
      </c>
      <c r="BM84" s="44">
        <f t="shared" si="81"/>
        <v>3431</v>
      </c>
      <c r="BN84" s="43">
        <f t="shared" si="81"/>
        <v>-18546</v>
      </c>
      <c r="BO84" s="43">
        <f t="shared" si="81"/>
        <v>-18520</v>
      </c>
      <c r="BP84" s="43">
        <f t="shared" si="81"/>
        <v>-3520</v>
      </c>
      <c r="BQ84" s="43">
        <f t="shared" si="81"/>
        <v>-33140</v>
      </c>
      <c r="BR84" s="43">
        <f t="shared" si="81"/>
        <v>36634</v>
      </c>
      <c r="BS84" s="44">
        <f t="shared" si="81"/>
        <v>24350</v>
      </c>
      <c r="BT84" s="44">
        <f t="shared" si="81"/>
        <v>12284</v>
      </c>
      <c r="BU84" s="18">
        <f t="shared" si="81"/>
        <v>-14764</v>
      </c>
      <c r="BV84" s="18">
        <f t="shared" si="81"/>
        <v>-10242</v>
      </c>
      <c r="BW84" s="18">
        <f t="shared" si="81"/>
        <v>-1408</v>
      </c>
      <c r="BX84" s="18">
        <f t="shared" si="81"/>
        <v>-19112</v>
      </c>
      <c r="BY84" s="18">
        <f t="shared" si="81"/>
        <v>15998</v>
      </c>
      <c r="BZ84" s="44">
        <f t="shared" si="80"/>
        <v>11228</v>
      </c>
      <c r="CA84" s="44">
        <f t="shared" si="80"/>
        <v>4770</v>
      </c>
      <c r="CB84" s="18">
        <f t="shared" si="80"/>
        <v>-3782</v>
      </c>
      <c r="CC84" s="18">
        <f t="shared" si="80"/>
        <v>-8278</v>
      </c>
      <c r="CD84" s="18">
        <f t="shared" si="80"/>
        <v>-2112</v>
      </c>
      <c r="CE84" s="18">
        <f t="shared" si="80"/>
        <v>-14028</v>
      </c>
      <c r="CF84" s="18">
        <f t="shared" si="80"/>
        <v>20636</v>
      </c>
      <c r="CG84" s="44">
        <f t="shared" si="80"/>
        <v>13122</v>
      </c>
      <c r="CH84" s="44">
        <f t="shared" si="80"/>
        <v>7514</v>
      </c>
    </row>
    <row r="85" ht="15" customHeight="1" spans="2:86">
      <c r="B85" s="16" t="s">
        <v>42</v>
      </c>
      <c r="C85" s="18">
        <f t="shared" si="79"/>
        <v>1132</v>
      </c>
      <c r="D85" s="43">
        <f t="shared" si="79"/>
        <v>1835</v>
      </c>
      <c r="E85" s="43">
        <f t="shared" si="79"/>
        <v>1887</v>
      </c>
      <c r="F85" s="43">
        <f t="shared" si="79"/>
        <v>-2247</v>
      </c>
      <c r="G85" s="43">
        <f t="shared" si="79"/>
        <v>-343</v>
      </c>
      <c r="H85" s="44">
        <f t="shared" si="79"/>
        <v>-452</v>
      </c>
      <c r="I85" s="44">
        <f t="shared" si="79"/>
        <v>109</v>
      </c>
      <c r="J85" s="43">
        <f t="shared" si="79"/>
        <v>459</v>
      </c>
      <c r="K85" s="43">
        <f t="shared" si="79"/>
        <v>917</v>
      </c>
      <c r="L85" s="43">
        <f t="shared" si="79"/>
        <v>955</v>
      </c>
      <c r="M85" s="43">
        <f t="shared" si="79"/>
        <v>-1572</v>
      </c>
      <c r="N85" s="43">
        <f t="shared" si="79"/>
        <v>159</v>
      </c>
      <c r="O85" s="44">
        <f t="shared" si="79"/>
        <v>-40</v>
      </c>
      <c r="P85" s="44">
        <f t="shared" si="79"/>
        <v>199</v>
      </c>
      <c r="Q85" s="43">
        <f t="shared" si="79"/>
        <v>673</v>
      </c>
      <c r="R85" s="43">
        <f t="shared" si="83"/>
        <v>918</v>
      </c>
      <c r="S85" s="43">
        <f t="shared" si="83"/>
        <v>932</v>
      </c>
      <c r="T85" s="43">
        <f t="shared" si="83"/>
        <v>-675</v>
      </c>
      <c r="U85" s="43">
        <f t="shared" si="83"/>
        <v>-502</v>
      </c>
      <c r="V85" s="44">
        <f t="shared" si="83"/>
        <v>-412</v>
      </c>
      <c r="W85" s="44">
        <f t="shared" si="83"/>
        <v>-90</v>
      </c>
      <c r="X85" s="43">
        <f t="shared" si="83"/>
        <v>11849</v>
      </c>
      <c r="Y85" s="43">
        <f t="shared" si="83"/>
        <v>2598</v>
      </c>
      <c r="Z85" s="43">
        <f t="shared" si="83"/>
        <v>3684</v>
      </c>
      <c r="AA85" s="43">
        <f t="shared" si="83"/>
        <v>-1509</v>
      </c>
      <c r="AB85" s="43">
        <f t="shared" si="83"/>
        <v>7076</v>
      </c>
      <c r="AC85" s="44">
        <f t="shared" si="83"/>
        <v>1128</v>
      </c>
      <c r="AD85" s="44">
        <f t="shared" si="83"/>
        <v>5948</v>
      </c>
      <c r="AE85" s="43">
        <f t="shared" si="83"/>
        <v>3547</v>
      </c>
      <c r="AF85" s="43">
        <f t="shared" si="83"/>
        <v>1108</v>
      </c>
      <c r="AG85" s="43">
        <f t="shared" si="83"/>
        <v>1636</v>
      </c>
      <c r="AH85" s="43">
        <f t="shared" si="83"/>
        <v>-2309</v>
      </c>
      <c r="AI85" s="43">
        <f t="shared" si="83"/>
        <v>3112</v>
      </c>
      <c r="AJ85" s="44">
        <f t="shared" si="83"/>
        <v>187</v>
      </c>
      <c r="AK85" s="44">
        <f t="shared" si="83"/>
        <v>2925</v>
      </c>
      <c r="AL85" s="43">
        <f t="shared" si="83"/>
        <v>8302</v>
      </c>
      <c r="AM85" s="43">
        <f t="shared" si="83"/>
        <v>1490</v>
      </c>
      <c r="AN85" s="43">
        <f t="shared" si="83"/>
        <v>2048</v>
      </c>
      <c r="AO85" s="43">
        <f t="shared" si="83"/>
        <v>800</v>
      </c>
      <c r="AP85" s="43">
        <f t="shared" si="83"/>
        <v>3964</v>
      </c>
      <c r="AQ85" s="44">
        <f t="shared" si="83"/>
        <v>941</v>
      </c>
      <c r="AR85" s="44">
        <f t="shared" si="83"/>
        <v>3023</v>
      </c>
      <c r="AS85" s="43">
        <f t="shared" si="83"/>
        <v>12653</v>
      </c>
      <c r="AT85" s="43">
        <f t="shared" si="83"/>
        <v>1864</v>
      </c>
      <c r="AU85" s="43">
        <f t="shared" si="83"/>
        <v>4484</v>
      </c>
      <c r="AV85" s="43">
        <f t="shared" si="82"/>
        <v>-3641</v>
      </c>
      <c r="AW85" s="43">
        <f t="shared" si="82"/>
        <v>9946</v>
      </c>
      <c r="AX85" s="44">
        <f t="shared" si="82"/>
        <v>1692</v>
      </c>
      <c r="AY85" s="44">
        <f t="shared" si="82"/>
        <v>8254</v>
      </c>
      <c r="AZ85" s="43">
        <f t="shared" si="82"/>
        <v>2859</v>
      </c>
      <c r="BA85" s="43">
        <f t="shared" si="82"/>
        <v>588</v>
      </c>
      <c r="BB85" s="43">
        <f t="shared" si="82"/>
        <v>1972</v>
      </c>
      <c r="BC85" s="43">
        <f t="shared" si="82"/>
        <v>-3825</v>
      </c>
      <c r="BD85" s="43">
        <f t="shared" si="82"/>
        <v>4124</v>
      </c>
      <c r="BE85" s="44">
        <f t="shared" si="82"/>
        <v>142</v>
      </c>
      <c r="BF85" s="44">
        <f t="shared" si="82"/>
        <v>3982</v>
      </c>
      <c r="BG85" s="43">
        <f t="shared" si="82"/>
        <v>9794</v>
      </c>
      <c r="BH85" s="43">
        <f t="shared" si="82"/>
        <v>1276</v>
      </c>
      <c r="BI85" s="43">
        <f t="shared" si="82"/>
        <v>2512</v>
      </c>
      <c r="BJ85" s="43">
        <f t="shared" si="82"/>
        <v>184</v>
      </c>
      <c r="BK85" s="43">
        <f t="shared" si="81"/>
        <v>5822</v>
      </c>
      <c r="BL85" s="44">
        <f t="shared" si="81"/>
        <v>1550</v>
      </c>
      <c r="BM85" s="44">
        <f t="shared" si="81"/>
        <v>4272</v>
      </c>
      <c r="BN85" s="43">
        <f t="shared" si="81"/>
        <v>-14410</v>
      </c>
      <c r="BO85" s="43">
        <f t="shared" si="81"/>
        <v>-16330</v>
      </c>
      <c r="BP85" s="43">
        <f t="shared" si="81"/>
        <v>-1752</v>
      </c>
      <c r="BQ85" s="43">
        <f t="shared" si="81"/>
        <v>-27279</v>
      </c>
      <c r="BR85" s="43">
        <f t="shared" si="81"/>
        <v>30951</v>
      </c>
      <c r="BS85" s="44">
        <f t="shared" si="81"/>
        <v>15224</v>
      </c>
      <c r="BT85" s="44">
        <f t="shared" si="81"/>
        <v>15727</v>
      </c>
      <c r="BU85" s="18">
        <f t="shared" si="81"/>
        <v>-15326</v>
      </c>
      <c r="BV85" s="18">
        <f t="shared" si="81"/>
        <v>-9211</v>
      </c>
      <c r="BW85" s="18">
        <f t="shared" si="81"/>
        <v>-1510</v>
      </c>
      <c r="BX85" s="18">
        <f t="shared" si="81"/>
        <v>-18076</v>
      </c>
      <c r="BY85" s="18">
        <f t="shared" si="81"/>
        <v>13471</v>
      </c>
      <c r="BZ85" s="44">
        <f t="shared" si="80"/>
        <v>6825</v>
      </c>
      <c r="CA85" s="44">
        <f t="shared" si="80"/>
        <v>6646</v>
      </c>
      <c r="CB85" s="18">
        <f t="shared" si="80"/>
        <v>916</v>
      </c>
      <c r="CC85" s="18">
        <f t="shared" si="80"/>
        <v>-7119</v>
      </c>
      <c r="CD85" s="18">
        <f t="shared" si="80"/>
        <v>-242</v>
      </c>
      <c r="CE85" s="18">
        <f t="shared" si="80"/>
        <v>-9203</v>
      </c>
      <c r="CF85" s="18">
        <f t="shared" si="80"/>
        <v>17480</v>
      </c>
      <c r="CG85" s="44">
        <f t="shared" si="80"/>
        <v>8399</v>
      </c>
      <c r="CH85" s="44">
        <f t="shared" si="80"/>
        <v>9081</v>
      </c>
    </row>
    <row r="86" ht="15" customHeight="1" spans="2:86">
      <c r="B86" s="16" t="s">
        <v>43</v>
      </c>
      <c r="C86" s="18">
        <f>C34-C33</f>
        <v>2295</v>
      </c>
      <c r="D86" s="43">
        <f>D34-D33</f>
        <v>2049</v>
      </c>
      <c r="E86" s="43">
        <f>E34-E33</f>
        <v>1827</v>
      </c>
      <c r="F86" s="43">
        <f>F34-F33</f>
        <v>-2232</v>
      </c>
      <c r="G86" s="43">
        <f>G34-G33</f>
        <v>651</v>
      </c>
      <c r="H86" s="44">
        <f>H34-H33</f>
        <v>-41</v>
      </c>
      <c r="I86" s="44">
        <f>I34-I33</f>
        <v>692</v>
      </c>
      <c r="J86" s="43">
        <f>J34-J33</f>
        <v>1184</v>
      </c>
      <c r="K86" s="43">
        <f>K34-K33</f>
        <v>907</v>
      </c>
      <c r="L86" s="43">
        <f>L34-L33</f>
        <v>1094</v>
      </c>
      <c r="M86" s="43">
        <f>M34-M33</f>
        <v>-1267</v>
      </c>
      <c r="N86" s="43">
        <f>N34-N33</f>
        <v>450</v>
      </c>
      <c r="O86" s="44">
        <f>O34-O33</f>
        <v>-9</v>
      </c>
      <c r="P86" s="44">
        <f>P34-P33</f>
        <v>459</v>
      </c>
      <c r="Q86" s="43">
        <f>Q34-Q33</f>
        <v>1111</v>
      </c>
      <c r="R86" s="43">
        <f>R34-R33</f>
        <v>1142</v>
      </c>
      <c r="S86" s="43">
        <f>S34-S33</f>
        <v>733</v>
      </c>
      <c r="T86" s="43">
        <f>T34-T33</f>
        <v>-965</v>
      </c>
      <c r="U86" s="43">
        <f>U34-U33</f>
        <v>201</v>
      </c>
      <c r="V86" s="44">
        <f>V34-V33</f>
        <v>-32</v>
      </c>
      <c r="W86" s="44">
        <f>W34-W33</f>
        <v>233</v>
      </c>
      <c r="X86" s="43">
        <f>X34-X33</f>
        <v>15631</v>
      </c>
      <c r="Y86" s="43">
        <f>Y34-Y33</f>
        <v>3049</v>
      </c>
      <c r="Z86" s="43">
        <f>Z34-Z33</f>
        <v>4151</v>
      </c>
      <c r="AA86" s="43">
        <f>AA34-AA33</f>
        <v>634</v>
      </c>
      <c r="AB86" s="43">
        <f>AB34-AB33</f>
        <v>7797</v>
      </c>
      <c r="AC86" s="44">
        <f>AC34-AC33</f>
        <v>899</v>
      </c>
      <c r="AD86" s="44">
        <f>AD34-AD33</f>
        <v>6898</v>
      </c>
      <c r="AE86" s="43">
        <f>AE34-AE33</f>
        <v>6306</v>
      </c>
      <c r="AF86" s="43">
        <f>AF34-AF33</f>
        <v>1255</v>
      </c>
      <c r="AG86" s="43">
        <f>AG34-AG33</f>
        <v>2258</v>
      </c>
      <c r="AH86" s="43">
        <f>AH34-AH33</f>
        <v>-542</v>
      </c>
      <c r="AI86" s="43">
        <f>AI34-AI33</f>
        <v>3335</v>
      </c>
      <c r="AJ86" s="44">
        <f>AJ34-AJ33</f>
        <v>-8</v>
      </c>
      <c r="AK86" s="44">
        <f>AK34-AK33</f>
        <v>3343</v>
      </c>
      <c r="AL86" s="43">
        <f>AL34-AL33</f>
        <v>9325</v>
      </c>
      <c r="AM86" s="43">
        <f>AM34-AM33</f>
        <v>1794</v>
      </c>
      <c r="AN86" s="43">
        <f>AN34-AN33</f>
        <v>1893</v>
      </c>
      <c r="AO86" s="43">
        <f>AO34-AO33</f>
        <v>1176</v>
      </c>
      <c r="AP86" s="43">
        <f>AP34-AP33</f>
        <v>4462</v>
      </c>
      <c r="AQ86" s="44">
        <f>AQ34-AQ33</f>
        <v>907</v>
      </c>
      <c r="AR86" s="44">
        <f>AR34-AR33</f>
        <v>3555</v>
      </c>
      <c r="AS86" s="43">
        <f>AS34-AS33</f>
        <v>16940</v>
      </c>
      <c r="AT86" s="43">
        <f>AT34-AT33</f>
        <v>2371</v>
      </c>
      <c r="AU86" s="43">
        <f>AU34-AU33</f>
        <v>4907</v>
      </c>
      <c r="AV86" s="43">
        <f>AV34-AV33</f>
        <v>-695</v>
      </c>
      <c r="AW86" s="43">
        <f>AW34-AW33</f>
        <v>10357</v>
      </c>
      <c r="AX86" s="44">
        <f>AX34-AX33</f>
        <v>1046</v>
      </c>
      <c r="AY86" s="44">
        <f>AY34-AY33</f>
        <v>9311</v>
      </c>
      <c r="AZ86" s="43">
        <f>AZ34-AZ33</f>
        <v>6317</v>
      </c>
      <c r="BA86" s="43">
        <f>BA34-BA33</f>
        <v>762</v>
      </c>
      <c r="BB86" s="43">
        <f>BB34-BB33</f>
        <v>2690</v>
      </c>
      <c r="BC86" s="43">
        <f>BC34-BC33</f>
        <v>-1468</v>
      </c>
      <c r="BD86" s="43">
        <f>BD34-BD33</f>
        <v>4333</v>
      </c>
      <c r="BE86" s="44">
        <f>BE34-BE33</f>
        <v>-134</v>
      </c>
      <c r="BF86" s="44">
        <f>BF34-BF33</f>
        <v>4467</v>
      </c>
      <c r="BG86" s="43">
        <f>BG34-BG33</f>
        <v>10623</v>
      </c>
      <c r="BH86" s="43">
        <f>BH34-BH33</f>
        <v>1609</v>
      </c>
      <c r="BI86" s="43">
        <f>BI34-BI33</f>
        <v>2217</v>
      </c>
      <c r="BJ86" s="43">
        <f>BJ34-BJ33</f>
        <v>773</v>
      </c>
      <c r="BK86" s="43">
        <f>BK34-BK33</f>
        <v>6024</v>
      </c>
      <c r="BL86" s="44">
        <f>BL34-BL33</f>
        <v>1180</v>
      </c>
      <c r="BM86" s="44">
        <f>BM34-BM33</f>
        <v>4844</v>
      </c>
      <c r="BN86" s="43">
        <f>BN34-BN33</f>
        <v>19292</v>
      </c>
      <c r="BO86" s="43">
        <f>BO34-BO33</f>
        <v>-10581</v>
      </c>
      <c r="BP86" s="43">
        <f>BP34-BP33</f>
        <v>4317</v>
      </c>
      <c r="BQ86" s="43">
        <f>BQ34-BQ33</f>
        <v>-10643</v>
      </c>
      <c r="BR86" s="43">
        <f>BR34-BR33</f>
        <v>36199</v>
      </c>
      <c r="BS86" s="44">
        <f>BS34-BS33</f>
        <v>15890</v>
      </c>
      <c r="BT86" s="44">
        <f>BT34-BT33</f>
        <v>20309</v>
      </c>
      <c r="BU86" s="18">
        <f>BU34-BU33</f>
        <v>7611</v>
      </c>
      <c r="BV86" s="18">
        <f>BV34-BV33</f>
        <v>-5462</v>
      </c>
      <c r="BW86" s="18">
        <f>BW34-BW33</f>
        <v>2354</v>
      </c>
      <c r="BX86" s="18">
        <f>BX34-BX33</f>
        <v>-5552</v>
      </c>
      <c r="BY86" s="18">
        <f>BY34-BY33</f>
        <v>16271</v>
      </c>
      <c r="BZ86" s="44">
        <f>BZ34-BZ33</f>
        <v>7829</v>
      </c>
      <c r="CA86" s="44">
        <f>CA34-CA33</f>
        <v>8442</v>
      </c>
      <c r="CB86" s="18">
        <f>CB34-CB33</f>
        <v>11681</v>
      </c>
      <c r="CC86" s="18">
        <f>CC34-CC33</f>
        <v>-5119</v>
      </c>
      <c r="CD86" s="18">
        <f>CD34-CD33</f>
        <v>1963</v>
      </c>
      <c r="CE86" s="18">
        <f>CE34-CE33</f>
        <v>-5091</v>
      </c>
      <c r="CF86" s="18">
        <f>CF34-CF33</f>
        <v>19928</v>
      </c>
      <c r="CG86" s="44">
        <f>CG34-CG33</f>
        <v>8061</v>
      </c>
      <c r="CH86" s="44">
        <f>CH34-CH33</f>
        <v>11867</v>
      </c>
    </row>
    <row r="87" ht="15" customHeight="1"/>
    <row r="88" ht="15" customHeight="1" spans="2:15">
      <c r="B88" s="4" t="s">
        <v>57</v>
      </c>
      <c r="C88" s="4"/>
      <c r="D88" s="4"/>
      <c r="E88" s="4"/>
      <c r="F88" s="4"/>
      <c r="G88" s="4"/>
      <c r="H88" s="4"/>
      <c r="I88" s="4"/>
      <c r="J88" s="4"/>
      <c r="K88" s="4"/>
      <c r="L88" s="4"/>
      <c r="M88" s="4"/>
      <c r="N88" s="4"/>
      <c r="O88" s="4"/>
    </row>
    <row r="89" ht="15" customHeight="1"/>
    <row r="90" ht="15" customHeight="1" spans="2:86">
      <c r="B90" s="8" t="s">
        <v>57</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row>
    <row r="91" spans="2:86">
      <c r="B91" s="9" t="s">
        <v>14</v>
      </c>
      <c r="C91" s="10" t="s">
        <v>15</v>
      </c>
      <c r="D91" s="11"/>
      <c r="E91" s="11"/>
      <c r="F91" s="11"/>
      <c r="G91" s="11"/>
      <c r="H91" s="11"/>
      <c r="I91" s="11"/>
      <c r="J91" s="11"/>
      <c r="K91" s="11"/>
      <c r="L91" s="11"/>
      <c r="M91" s="11"/>
      <c r="N91" s="11"/>
      <c r="O91" s="11"/>
      <c r="P91" s="11"/>
      <c r="Q91" s="11"/>
      <c r="R91" s="11"/>
      <c r="S91" s="11"/>
      <c r="T91" s="11"/>
      <c r="U91" s="11"/>
      <c r="V91" s="11"/>
      <c r="W91" s="28"/>
      <c r="X91" s="29" t="s">
        <v>16</v>
      </c>
      <c r="Y91" s="31"/>
      <c r="Z91" s="31"/>
      <c r="AA91" s="31"/>
      <c r="AB91" s="31"/>
      <c r="AC91" s="31"/>
      <c r="AD91" s="31"/>
      <c r="AE91" s="31"/>
      <c r="AF91" s="31"/>
      <c r="AG91" s="31"/>
      <c r="AH91" s="31"/>
      <c r="AI91" s="31"/>
      <c r="AJ91" s="31"/>
      <c r="AK91" s="31"/>
      <c r="AL91" s="31"/>
      <c r="AM91" s="31"/>
      <c r="AN91" s="31"/>
      <c r="AO91" s="31"/>
      <c r="AP91" s="31"/>
      <c r="AQ91" s="31"/>
      <c r="AR91" s="40"/>
      <c r="AS91" s="31" t="s">
        <v>47</v>
      </c>
      <c r="AT91" s="31"/>
      <c r="AU91" s="31"/>
      <c r="AV91" s="31"/>
      <c r="AW91" s="31"/>
      <c r="AX91" s="31"/>
      <c r="AY91" s="31"/>
      <c r="AZ91" s="31"/>
      <c r="BA91" s="31"/>
      <c r="BB91" s="31"/>
      <c r="BC91" s="31"/>
      <c r="BD91" s="31"/>
      <c r="BE91" s="31"/>
      <c r="BF91" s="31"/>
      <c r="BG91" s="31"/>
      <c r="BH91" s="31"/>
      <c r="BI91" s="31"/>
      <c r="BJ91" s="31"/>
      <c r="BK91" s="31"/>
      <c r="BL91" s="31"/>
      <c r="BM91" s="40"/>
      <c r="BN91" s="29" t="s">
        <v>18</v>
      </c>
      <c r="BO91" s="31"/>
      <c r="BP91" s="31"/>
      <c r="BQ91" s="31"/>
      <c r="BR91" s="31"/>
      <c r="BS91" s="31"/>
      <c r="BT91" s="31"/>
      <c r="BU91" s="31"/>
      <c r="BV91" s="31"/>
      <c r="BW91" s="31"/>
      <c r="BX91" s="31"/>
      <c r="BY91" s="31"/>
      <c r="BZ91" s="31"/>
      <c r="CA91" s="31"/>
      <c r="CB91" s="31"/>
      <c r="CC91" s="31"/>
      <c r="CD91" s="31"/>
      <c r="CE91" s="31"/>
      <c r="CF91" s="31"/>
      <c r="CG91" s="31"/>
      <c r="CH91" s="31"/>
    </row>
    <row r="92" spans="2:86">
      <c r="B92" s="12"/>
      <c r="C92" s="21" t="s">
        <v>20</v>
      </c>
      <c r="D92" s="21"/>
      <c r="E92" s="21"/>
      <c r="F92" s="21"/>
      <c r="G92" s="21"/>
      <c r="H92" s="21"/>
      <c r="I92" s="22"/>
      <c r="J92" s="27" t="s">
        <v>21</v>
      </c>
      <c r="K92" s="21"/>
      <c r="L92" s="21"/>
      <c r="M92" s="21"/>
      <c r="N92" s="21"/>
      <c r="O92" s="21"/>
      <c r="P92" s="22"/>
      <c r="Q92" s="27" t="s">
        <v>22</v>
      </c>
      <c r="R92" s="21"/>
      <c r="S92" s="21"/>
      <c r="T92" s="21"/>
      <c r="U92" s="21"/>
      <c r="V92" s="21"/>
      <c r="W92" s="22"/>
      <c r="X92" s="21" t="s">
        <v>20</v>
      </c>
      <c r="Y92" s="21"/>
      <c r="Z92" s="21"/>
      <c r="AA92" s="21"/>
      <c r="AB92" s="21"/>
      <c r="AC92" s="21"/>
      <c r="AD92" s="22"/>
      <c r="AE92" s="30" t="s">
        <v>21</v>
      </c>
      <c r="AF92" s="13"/>
      <c r="AG92" s="13"/>
      <c r="AH92" s="13"/>
      <c r="AI92" s="13"/>
      <c r="AJ92" s="13"/>
      <c r="AK92" s="26"/>
      <c r="AL92" s="30" t="s">
        <v>22</v>
      </c>
      <c r="AM92" s="13"/>
      <c r="AN92" s="13"/>
      <c r="AO92" s="13"/>
      <c r="AP92" s="13"/>
      <c r="AQ92" s="13"/>
      <c r="AR92" s="26"/>
      <c r="AS92" s="21" t="s">
        <v>20</v>
      </c>
      <c r="AT92" s="21"/>
      <c r="AU92" s="21"/>
      <c r="AV92" s="21"/>
      <c r="AW92" s="21"/>
      <c r="AX92" s="21"/>
      <c r="AY92" s="22"/>
      <c r="AZ92" s="30" t="s">
        <v>21</v>
      </c>
      <c r="BA92" s="13"/>
      <c r="BB92" s="13"/>
      <c r="BC92" s="13"/>
      <c r="BD92" s="13"/>
      <c r="BE92" s="13"/>
      <c r="BF92" s="13"/>
      <c r="BG92" s="45" t="s">
        <v>22</v>
      </c>
      <c r="BH92" s="13"/>
      <c r="BI92" s="13"/>
      <c r="BJ92" s="13"/>
      <c r="BK92" s="13"/>
      <c r="BL92" s="13"/>
      <c r="BM92" s="46"/>
      <c r="BN92" s="45" t="s">
        <v>20</v>
      </c>
      <c r="BO92" s="13"/>
      <c r="BP92" s="13"/>
      <c r="BQ92" s="13"/>
      <c r="BR92" s="13"/>
      <c r="BS92" s="13"/>
      <c r="BT92" s="26"/>
      <c r="BU92" s="30" t="s">
        <v>21</v>
      </c>
      <c r="BV92" s="13"/>
      <c r="BW92" s="13"/>
      <c r="BX92" s="13"/>
      <c r="BY92" s="13"/>
      <c r="BZ92" s="13"/>
      <c r="CA92" s="26"/>
      <c r="CB92" s="30" t="s">
        <v>22</v>
      </c>
      <c r="CC92" s="13"/>
      <c r="CD92" s="13"/>
      <c r="CE92" s="13"/>
      <c r="CF92" s="13"/>
      <c r="CG92" s="13"/>
      <c r="CH92" s="13"/>
    </row>
    <row r="93" spans="2:86">
      <c r="B93" s="9"/>
      <c r="C93" s="14" t="s">
        <v>20</v>
      </c>
      <c r="D93" s="14" t="s">
        <v>48</v>
      </c>
      <c r="E93" s="14" t="s">
        <v>49</v>
      </c>
      <c r="F93" s="14" t="s">
        <v>50</v>
      </c>
      <c r="G93" s="14" t="s">
        <v>51</v>
      </c>
      <c r="H93" s="15" t="s">
        <v>52</v>
      </c>
      <c r="I93" s="15" t="s">
        <v>53</v>
      </c>
      <c r="J93" s="14" t="s">
        <v>20</v>
      </c>
      <c r="K93" s="14" t="s">
        <v>48</v>
      </c>
      <c r="L93" s="14" t="s">
        <v>49</v>
      </c>
      <c r="M93" s="14" t="s">
        <v>50</v>
      </c>
      <c r="N93" s="14" t="s">
        <v>51</v>
      </c>
      <c r="O93" s="15" t="s">
        <v>52</v>
      </c>
      <c r="P93" s="15" t="s">
        <v>53</v>
      </c>
      <c r="Q93" s="14" t="s">
        <v>20</v>
      </c>
      <c r="R93" s="14" t="s">
        <v>48</v>
      </c>
      <c r="S93" s="14" t="s">
        <v>49</v>
      </c>
      <c r="T93" s="14" t="s">
        <v>50</v>
      </c>
      <c r="U93" s="14" t="s">
        <v>51</v>
      </c>
      <c r="V93" s="15" t="s">
        <v>52</v>
      </c>
      <c r="W93" s="15" t="s">
        <v>53</v>
      </c>
      <c r="X93" s="14" t="s">
        <v>20</v>
      </c>
      <c r="Y93" s="14" t="s">
        <v>48</v>
      </c>
      <c r="Z93" s="14" t="s">
        <v>49</v>
      </c>
      <c r="AA93" s="14" t="s">
        <v>50</v>
      </c>
      <c r="AB93" s="14" t="s">
        <v>51</v>
      </c>
      <c r="AC93" s="15" t="s">
        <v>52</v>
      </c>
      <c r="AD93" s="15" t="s">
        <v>53</v>
      </c>
      <c r="AE93" s="14" t="s">
        <v>20</v>
      </c>
      <c r="AF93" s="14" t="s">
        <v>48</v>
      </c>
      <c r="AG93" s="14" t="s">
        <v>49</v>
      </c>
      <c r="AH93" s="14" t="s">
        <v>50</v>
      </c>
      <c r="AI93" s="14" t="s">
        <v>51</v>
      </c>
      <c r="AJ93" s="15" t="s">
        <v>52</v>
      </c>
      <c r="AK93" s="15" t="s">
        <v>53</v>
      </c>
      <c r="AL93" s="14" t="s">
        <v>20</v>
      </c>
      <c r="AM93" s="14" t="s">
        <v>48</v>
      </c>
      <c r="AN93" s="14" t="s">
        <v>49</v>
      </c>
      <c r="AO93" s="14" t="s">
        <v>50</v>
      </c>
      <c r="AP93" s="14" t="s">
        <v>51</v>
      </c>
      <c r="AQ93" s="15" t="s">
        <v>52</v>
      </c>
      <c r="AR93" s="15" t="s">
        <v>53</v>
      </c>
      <c r="AS93" s="14" t="s">
        <v>20</v>
      </c>
      <c r="AT93" s="14" t="s">
        <v>48</v>
      </c>
      <c r="AU93" s="14" t="s">
        <v>49</v>
      </c>
      <c r="AV93" s="14" t="s">
        <v>50</v>
      </c>
      <c r="AW93" s="14" t="s">
        <v>51</v>
      </c>
      <c r="AX93" s="15" t="s">
        <v>52</v>
      </c>
      <c r="AY93" s="15" t="s">
        <v>53</v>
      </c>
      <c r="AZ93" s="14" t="s">
        <v>20</v>
      </c>
      <c r="BA93" s="14" t="s">
        <v>48</v>
      </c>
      <c r="BB93" s="14" t="s">
        <v>49</v>
      </c>
      <c r="BC93" s="14" t="s">
        <v>50</v>
      </c>
      <c r="BD93" s="14" t="s">
        <v>51</v>
      </c>
      <c r="BE93" s="15" t="s">
        <v>52</v>
      </c>
      <c r="BF93" s="15" t="s">
        <v>53</v>
      </c>
      <c r="BG93" s="14" t="s">
        <v>20</v>
      </c>
      <c r="BH93" s="14" t="s">
        <v>48</v>
      </c>
      <c r="BI93" s="14" t="s">
        <v>49</v>
      </c>
      <c r="BJ93" s="14" t="s">
        <v>50</v>
      </c>
      <c r="BK93" s="14" t="s">
        <v>51</v>
      </c>
      <c r="BL93" s="15" t="s">
        <v>52</v>
      </c>
      <c r="BM93" s="15" t="s">
        <v>53</v>
      </c>
      <c r="BN93" s="14" t="s">
        <v>20</v>
      </c>
      <c r="BO93" s="14" t="s">
        <v>48</v>
      </c>
      <c r="BP93" s="14" t="s">
        <v>49</v>
      </c>
      <c r="BQ93" s="14" t="s">
        <v>50</v>
      </c>
      <c r="BR93" s="14" t="s">
        <v>51</v>
      </c>
      <c r="BS93" s="15" t="s">
        <v>52</v>
      </c>
      <c r="BT93" s="15" t="s">
        <v>53</v>
      </c>
      <c r="BU93" s="14" t="s">
        <v>20</v>
      </c>
      <c r="BV93" s="14" t="s">
        <v>48</v>
      </c>
      <c r="BW93" s="14" t="s">
        <v>49</v>
      </c>
      <c r="BX93" s="14" t="s">
        <v>50</v>
      </c>
      <c r="BY93" s="14" t="s">
        <v>51</v>
      </c>
      <c r="BZ93" s="15" t="s">
        <v>52</v>
      </c>
      <c r="CA93" s="15" t="s">
        <v>53</v>
      </c>
      <c r="CB93" s="14" t="s">
        <v>20</v>
      </c>
      <c r="CC93" s="14" t="s">
        <v>48</v>
      </c>
      <c r="CD93" s="14" t="s">
        <v>49</v>
      </c>
      <c r="CE93" s="14" t="s">
        <v>50</v>
      </c>
      <c r="CF93" s="14" t="s">
        <v>51</v>
      </c>
      <c r="CG93" s="15" t="s">
        <v>52</v>
      </c>
      <c r="CH93" s="15" t="s">
        <v>53</v>
      </c>
    </row>
    <row r="94" ht="15" customHeight="1" spans="2:86">
      <c r="B94" s="16" t="s">
        <v>25</v>
      </c>
      <c r="C94" s="23">
        <f t="shared" ref="C94:S94" si="84">(C16-C15)/C15</f>
        <v>-0.000578552730822131</v>
      </c>
      <c r="D94" s="23">
        <f t="shared" si="84"/>
        <v>0.0226282544133388</v>
      </c>
      <c r="E94" s="23">
        <f t="shared" si="84"/>
        <v>-0.0476625425558416</v>
      </c>
      <c r="F94" s="23">
        <f t="shared" si="84"/>
        <v>0.000930719562561806</v>
      </c>
      <c r="G94" s="23">
        <f t="shared" si="84"/>
        <v>0.01014045854475</v>
      </c>
      <c r="H94" s="24">
        <f t="shared" si="84"/>
        <v>-0.00949995336628782</v>
      </c>
      <c r="I94" s="24">
        <f t="shared" si="84"/>
        <v>0.0357390941928313</v>
      </c>
      <c r="J94" s="23">
        <f t="shared" si="84"/>
        <v>0.00091728499189602</v>
      </c>
      <c r="K94" s="23">
        <f t="shared" si="84"/>
        <v>0.0251712882641809</v>
      </c>
      <c r="L94" s="23">
        <f t="shared" si="84"/>
        <v>-0.0466906811119971</v>
      </c>
      <c r="M94" s="23">
        <f t="shared" si="84"/>
        <v>0.00260103461766965</v>
      </c>
      <c r="N94" s="23">
        <f t="shared" si="84"/>
        <v>0.0147079881354199</v>
      </c>
      <c r="O94" s="24">
        <f t="shared" si="84"/>
        <v>-0.00384577130921991</v>
      </c>
      <c r="P94" s="24">
        <f t="shared" si="84"/>
        <v>0.0445999359042837</v>
      </c>
      <c r="Q94" s="23">
        <f t="shared" si="84"/>
        <v>-0.0018354376637034</v>
      </c>
      <c r="R94" s="23">
        <f t="shared" si="84"/>
        <v>0.0199529790261709</v>
      </c>
      <c r="S94" s="23">
        <f t="shared" si="84"/>
        <v>-0.0486472931932797</v>
      </c>
      <c r="T94" s="23">
        <f>(S16-S15)/S15</f>
        <v>-0.0486472931932797</v>
      </c>
      <c r="U94" s="23">
        <f t="shared" ref="U94:AZ94" si="85">(U16-U15)/U15</f>
        <v>0.00747444837138218</v>
      </c>
      <c r="V94" s="24">
        <f t="shared" si="85"/>
        <v>-0.0132991757629762</v>
      </c>
      <c r="W94" s="24">
        <f t="shared" si="85"/>
        <v>0.031470330914518</v>
      </c>
      <c r="X94" s="23">
        <f t="shared" si="85"/>
        <v>0.00911585346991217</v>
      </c>
      <c r="Y94" s="23">
        <f t="shared" si="85"/>
        <v>0.0225233321811269</v>
      </c>
      <c r="Z94" s="23">
        <f t="shared" si="85"/>
        <v>-0.039856874189122</v>
      </c>
      <c r="AA94" s="23">
        <f t="shared" si="85"/>
        <v>0.0132952285129003</v>
      </c>
      <c r="AB94" s="23">
        <f t="shared" si="85"/>
        <v>0.0245570498801776</v>
      </c>
      <c r="AC94" s="24">
        <f t="shared" si="85"/>
        <v>0.0148279757400279</v>
      </c>
      <c r="AD94" s="24">
        <f t="shared" si="85"/>
        <v>0.0389702178822688</v>
      </c>
      <c r="AE94" s="23">
        <f t="shared" si="85"/>
        <v>0.00910655097773605</v>
      </c>
      <c r="AF94" s="23">
        <f t="shared" si="85"/>
        <v>0.0237604280381137</v>
      </c>
      <c r="AG94" s="23">
        <f t="shared" si="85"/>
        <v>-0.0405907610305004</v>
      </c>
      <c r="AH94" s="23">
        <f t="shared" si="85"/>
        <v>0.0129078936734388</v>
      </c>
      <c r="AI94" s="23">
        <f t="shared" si="85"/>
        <v>0.0304027386560976</v>
      </c>
      <c r="AJ94" s="24">
        <f t="shared" si="85"/>
        <v>0.0225772971310688</v>
      </c>
      <c r="AK94" s="24">
        <f t="shared" si="85"/>
        <v>0.0448378557246856</v>
      </c>
      <c r="AL94" s="23">
        <f t="shared" si="85"/>
        <v>0.0091243084923682</v>
      </c>
      <c r="AM94" s="23">
        <f t="shared" si="85"/>
        <v>0.0212204227051426</v>
      </c>
      <c r="AN94" s="23">
        <f t="shared" si="85"/>
        <v>-0.0391080021453878</v>
      </c>
      <c r="AO94" s="23">
        <f t="shared" si="85"/>
        <v>0.013656160961956</v>
      </c>
      <c r="AP94" s="23">
        <f t="shared" si="85"/>
        <v>0.0207562357847878</v>
      </c>
      <c r="AQ94" s="24">
        <f t="shared" si="85"/>
        <v>0.00903034079470834</v>
      </c>
      <c r="AR94" s="24">
        <f t="shared" si="85"/>
        <v>0.0358973089396678</v>
      </c>
      <c r="AS94" s="23">
        <f t="shared" si="85"/>
        <v>0.0101692141240677</v>
      </c>
      <c r="AT94" s="23">
        <f t="shared" si="85"/>
        <v>0.0216480621472598</v>
      </c>
      <c r="AU94" s="23">
        <f t="shared" si="85"/>
        <v>-0.0391160989282591</v>
      </c>
      <c r="AV94" s="23">
        <f t="shared" si="85"/>
        <v>0.0148678529776704</v>
      </c>
      <c r="AW94" s="23">
        <f t="shared" si="85"/>
        <v>0.0264030368274178</v>
      </c>
      <c r="AX94" s="24">
        <f t="shared" si="85"/>
        <v>0.017557314187811</v>
      </c>
      <c r="AY94" s="24">
        <f t="shared" si="85"/>
        <v>0.0397346514687619</v>
      </c>
      <c r="AZ94" s="23">
        <f t="shared" si="85"/>
        <v>0.00987935724360266</v>
      </c>
      <c r="BA94" s="23">
        <f t="shared" ref="BA94:CH94" si="86">(BA16-BA15)/BA15</f>
        <v>0.0225420808224379</v>
      </c>
      <c r="BB94" s="23">
        <f t="shared" si="86"/>
        <v>-0.0404658104973799</v>
      </c>
      <c r="BC94" s="23">
        <f t="shared" si="86"/>
        <v>0.0144572041849212</v>
      </c>
      <c r="BD94" s="23">
        <f t="shared" si="86"/>
        <v>0.0312231609338929</v>
      </c>
      <c r="BE94" s="24">
        <f t="shared" si="86"/>
        <v>0.0244190404797601</v>
      </c>
      <c r="BF94" s="24">
        <f t="shared" si="86"/>
        <v>0.0438619393243173</v>
      </c>
      <c r="BG94" s="23">
        <f t="shared" si="86"/>
        <v>0.0104358453259156</v>
      </c>
      <c r="BH94" s="23">
        <f t="shared" si="86"/>
        <v>0.0207044655884589</v>
      </c>
      <c r="BI94" s="23">
        <f t="shared" si="86"/>
        <v>-0.0377342934095531</v>
      </c>
      <c r="BJ94" s="23">
        <f t="shared" si="86"/>
        <v>0.0152534934021545</v>
      </c>
      <c r="BK94" s="23">
        <f t="shared" si="86"/>
        <v>0.0231548183448882</v>
      </c>
      <c r="BL94" s="24">
        <f t="shared" si="86"/>
        <v>0.0122670134373645</v>
      </c>
      <c r="BM94" s="24">
        <f t="shared" si="86"/>
        <v>0.0374806323133811</v>
      </c>
      <c r="BN94" s="23">
        <f t="shared" si="86"/>
        <v>0.00618491896154151</v>
      </c>
      <c r="BO94" s="23">
        <f t="shared" si="86"/>
        <v>0.000358570245817177</v>
      </c>
      <c r="BP94" s="23">
        <f t="shared" si="86"/>
        <v>-0.0302346423994679</v>
      </c>
      <c r="BQ94" s="23">
        <f t="shared" si="86"/>
        <v>0.0134456530420154</v>
      </c>
      <c r="BR94" s="23">
        <f t="shared" si="86"/>
        <v>0.0203106395834444</v>
      </c>
      <c r="BS94" s="24">
        <f t="shared" si="86"/>
        <v>0.012005644695094</v>
      </c>
      <c r="BT94" s="24">
        <f t="shared" si="86"/>
        <v>0.0319247332146516</v>
      </c>
      <c r="BU94" s="23">
        <f t="shared" si="86"/>
        <v>0.00660107836063194</v>
      </c>
      <c r="BV94" s="23">
        <f t="shared" si="86"/>
        <v>0.00156353951037685</v>
      </c>
      <c r="BW94" s="23">
        <f t="shared" si="86"/>
        <v>-0.0293001026695412</v>
      </c>
      <c r="BX94" s="23">
        <f t="shared" si="86"/>
        <v>0.0146178545796168</v>
      </c>
      <c r="BY94" s="23">
        <f t="shared" si="86"/>
        <v>0.0206881740617004</v>
      </c>
      <c r="BZ94" s="24">
        <f t="shared" si="86"/>
        <v>0.0134701247462623</v>
      </c>
      <c r="CA94" s="24">
        <f t="shared" si="86"/>
        <v>0.0325392650484707</v>
      </c>
      <c r="CB94" s="23">
        <f t="shared" si="86"/>
        <v>0.0057966257983248</v>
      </c>
      <c r="CC94" s="23">
        <f t="shared" si="86"/>
        <v>-0.000915324517463461</v>
      </c>
      <c r="CD94" s="23">
        <f t="shared" si="86"/>
        <v>-0.0311978862848712</v>
      </c>
      <c r="CE94" s="23">
        <f t="shared" si="86"/>
        <v>0.0123338404484594</v>
      </c>
      <c r="CF94" s="23">
        <f t="shared" si="86"/>
        <v>0.0200411563993937</v>
      </c>
      <c r="CG94" s="24">
        <f t="shared" si="86"/>
        <v>0.0108364393773295</v>
      </c>
      <c r="CH94" s="24">
        <f t="shared" si="86"/>
        <v>0.0315510745871059</v>
      </c>
    </row>
    <row r="95" ht="15" customHeight="1" spans="2:86">
      <c r="B95" s="16" t="s">
        <v>26</v>
      </c>
      <c r="C95" s="23">
        <f t="shared" ref="C95:N110" si="87">(C17-C16)/C16</f>
        <v>-0.00133357246483613</v>
      </c>
      <c r="D95" s="23">
        <f t="shared" si="87"/>
        <v>0.0187516584603591</v>
      </c>
      <c r="E95" s="23">
        <f t="shared" si="87"/>
        <v>-0.0505711047170634</v>
      </c>
      <c r="F95" s="23">
        <f t="shared" si="87"/>
        <v>0.00200328867526554</v>
      </c>
      <c r="G95" s="23">
        <f t="shared" si="87"/>
        <v>0.00650087325163082</v>
      </c>
      <c r="H95" s="24">
        <f t="shared" si="87"/>
        <v>-0.0102232983588916</v>
      </c>
      <c r="I95" s="24">
        <f t="shared" si="87"/>
        <v>0.0273465007880353</v>
      </c>
      <c r="J95" s="23">
        <f t="shared" si="87"/>
        <v>-0.00161931056978763</v>
      </c>
      <c r="K95" s="23">
        <f t="shared" si="87"/>
        <v>0.0177265295585578</v>
      </c>
      <c r="L95" s="23">
        <f t="shared" si="87"/>
        <v>-0.0528425971328853</v>
      </c>
      <c r="M95" s="23">
        <f t="shared" si="87"/>
        <v>0.00299896662114019</v>
      </c>
      <c r="N95" s="23">
        <f t="shared" si="87"/>
        <v>0.00770099185549552</v>
      </c>
      <c r="O95" s="24">
        <f t="shared" ref="O95:O111" si="88">(O17-O16)/O16</f>
        <v>-0.00715545645155922</v>
      </c>
      <c r="P95" s="24">
        <f t="shared" ref="P95:S110" si="89">(P17-P16)/P16</f>
        <v>0.030526154318147</v>
      </c>
      <c r="Q95" s="23">
        <f t="shared" si="89"/>
        <v>-0.00109281750602031</v>
      </c>
      <c r="R95" s="23">
        <f t="shared" si="89"/>
        <v>0.0198356131145552</v>
      </c>
      <c r="S95" s="23">
        <f t="shared" si="89"/>
        <v>-0.0482647532581637</v>
      </c>
      <c r="T95" s="23">
        <f t="shared" ref="T95:T111" si="90">(S17-S16)/S16</f>
        <v>-0.0482647532581637</v>
      </c>
      <c r="U95" s="23">
        <f t="shared" ref="U95:CF99" si="91">(U17-U16)/U16</f>
        <v>0.00579534949868449</v>
      </c>
      <c r="V95" s="24">
        <f t="shared" si="91"/>
        <v>-0.0123044273361479</v>
      </c>
      <c r="W95" s="24">
        <f t="shared" si="91"/>
        <v>0.0257951852313833</v>
      </c>
      <c r="X95" s="23">
        <f t="shared" si="91"/>
        <v>0.00773066962180467</v>
      </c>
      <c r="Y95" s="23">
        <f t="shared" si="91"/>
        <v>0.0204113367769154</v>
      </c>
      <c r="Z95" s="23">
        <f t="shared" si="91"/>
        <v>-0.041484129487494</v>
      </c>
      <c r="AA95" s="23">
        <f t="shared" si="91"/>
        <v>0.012171808632934</v>
      </c>
      <c r="AB95" s="23">
        <f t="shared" si="91"/>
        <v>0.0206356865088368</v>
      </c>
      <c r="AC95" s="24">
        <f t="shared" si="91"/>
        <v>0.0138710270071652</v>
      </c>
      <c r="AD95" s="24">
        <f t="shared" si="91"/>
        <v>0.0304243457319123</v>
      </c>
      <c r="AE95" s="23">
        <f t="shared" si="91"/>
        <v>0.00600158167913375</v>
      </c>
      <c r="AF95" s="23">
        <f t="shared" si="91"/>
        <v>0.0199046891866986</v>
      </c>
      <c r="AG95" s="23">
        <f t="shared" si="91"/>
        <v>-0.0466368820265901</v>
      </c>
      <c r="AH95" s="23">
        <f t="shared" si="91"/>
        <v>0.0107220881855658</v>
      </c>
      <c r="AI95" s="23">
        <f t="shared" si="91"/>
        <v>0.0239416176114829</v>
      </c>
      <c r="AJ95" s="24">
        <f t="shared" si="91"/>
        <v>0.0184449595889982</v>
      </c>
      <c r="AK95" s="24">
        <f t="shared" si="91"/>
        <v>0.0338649474041398</v>
      </c>
      <c r="AL95" s="23">
        <f t="shared" si="91"/>
        <v>0.00930220764072295</v>
      </c>
      <c r="AM95" s="23">
        <f t="shared" si="91"/>
        <v>0.0209462652544964</v>
      </c>
      <c r="AN95" s="23">
        <f t="shared" si="91"/>
        <v>-0.0362342767295597</v>
      </c>
      <c r="AO95" s="23">
        <f t="shared" si="91"/>
        <v>0.0135217127502817</v>
      </c>
      <c r="AP95" s="23">
        <f t="shared" si="91"/>
        <v>0.0184658865372096</v>
      </c>
      <c r="AQ95" s="24">
        <f t="shared" si="91"/>
        <v>0.010403108581852</v>
      </c>
      <c r="AR95" s="24">
        <f t="shared" si="91"/>
        <v>0.0286069354491791</v>
      </c>
      <c r="AS95" s="23">
        <f t="shared" si="91"/>
        <v>0.00880951358777315</v>
      </c>
      <c r="AT95" s="23">
        <f t="shared" si="91"/>
        <v>0.0213777361324842</v>
      </c>
      <c r="AU95" s="23">
        <f t="shared" si="91"/>
        <v>-0.0415253374940642</v>
      </c>
      <c r="AV95" s="23">
        <f t="shared" si="91"/>
        <v>0.0135930187292127</v>
      </c>
      <c r="AW95" s="23">
        <f t="shared" si="91"/>
        <v>0.0219657349824757</v>
      </c>
      <c r="AX95" s="24">
        <f t="shared" si="91"/>
        <v>0.0164084924872917</v>
      </c>
      <c r="AY95" s="24">
        <f t="shared" si="91"/>
        <v>0.0301625501871485</v>
      </c>
      <c r="AZ95" s="23">
        <f t="shared" si="91"/>
        <v>0.00688967172740593</v>
      </c>
      <c r="BA95" s="23">
        <f t="shared" si="91"/>
        <v>0.0203504562786513</v>
      </c>
      <c r="BB95" s="23">
        <f t="shared" si="91"/>
        <v>-0.0461898287255412</v>
      </c>
      <c r="BC95" s="23">
        <f t="shared" si="91"/>
        <v>0.0119463222403527</v>
      </c>
      <c r="BD95" s="23">
        <f t="shared" si="91"/>
        <v>0.0245660045245394</v>
      </c>
      <c r="BE95" s="24">
        <f t="shared" si="91"/>
        <v>0.0208276164864717</v>
      </c>
      <c r="BF95" s="24">
        <f t="shared" si="91"/>
        <v>0.0313807880212762</v>
      </c>
      <c r="BG95" s="23">
        <f t="shared" si="91"/>
        <v>0.0105745495713359</v>
      </c>
      <c r="BH95" s="23">
        <f t="shared" si="91"/>
        <v>0.0224639358949837</v>
      </c>
      <c r="BI95" s="23">
        <f t="shared" si="91"/>
        <v>-0.036763487847371</v>
      </c>
      <c r="BJ95" s="23">
        <f t="shared" si="91"/>
        <v>0.0151382190848211</v>
      </c>
      <c r="BK95" s="23">
        <f t="shared" si="91"/>
        <v>0.0201996293057105</v>
      </c>
      <c r="BL95" s="24">
        <f t="shared" si="91"/>
        <v>0.0129605047174524</v>
      </c>
      <c r="BM95" s="24">
        <f t="shared" si="91"/>
        <v>0.0294931466686213</v>
      </c>
      <c r="BN95" s="23">
        <f t="shared" si="91"/>
        <v>0.00480275033288698</v>
      </c>
      <c r="BO95" s="23">
        <f t="shared" si="91"/>
        <v>0.00194642189423945</v>
      </c>
      <c r="BP95" s="23">
        <f t="shared" si="91"/>
        <v>-0.0332409856460331</v>
      </c>
      <c r="BQ95" s="23">
        <f t="shared" si="91"/>
        <v>0.0121506702543107</v>
      </c>
      <c r="BR95" s="23">
        <f t="shared" si="91"/>
        <v>0.0155682392823573</v>
      </c>
      <c r="BS95" s="24">
        <f t="shared" si="91"/>
        <v>0.00947993382217118</v>
      </c>
      <c r="BT95" s="24">
        <f t="shared" si="91"/>
        <v>0.0239180628737197</v>
      </c>
      <c r="BU95" s="23">
        <f t="shared" si="91"/>
        <v>0.00357933080898136</v>
      </c>
      <c r="BV95" s="23">
        <f t="shared" si="91"/>
        <v>0.00143496097253323</v>
      </c>
      <c r="BW95" s="23">
        <f t="shared" si="91"/>
        <v>-0.0343946772755333</v>
      </c>
      <c r="BX95" s="23">
        <f t="shared" si="91"/>
        <v>0.0116117484962911</v>
      </c>
      <c r="BY95" s="23">
        <f t="shared" si="91"/>
        <v>0.0144164380278491</v>
      </c>
      <c r="BZ95" s="24">
        <f t="shared" si="91"/>
        <v>0.00896008382013896</v>
      </c>
      <c r="CA95" s="24">
        <f t="shared" si="91"/>
        <v>0.0232096069868996</v>
      </c>
      <c r="CB95" s="23">
        <f t="shared" si="91"/>
        <v>0.00594516207947657</v>
      </c>
      <c r="CC95" s="23">
        <f t="shared" si="91"/>
        <v>0.00248848050608506</v>
      </c>
      <c r="CD95" s="23">
        <f t="shared" si="91"/>
        <v>-0.0320495292875915</v>
      </c>
      <c r="CE95" s="23">
        <f t="shared" si="91"/>
        <v>0.0126629813545575</v>
      </c>
      <c r="CF95" s="23">
        <f t="shared" si="91"/>
        <v>0.0163909136871942</v>
      </c>
      <c r="CG95" s="24">
        <f t="shared" ref="CC95:CH110" si="92">(CG17-CG16)/CG16</f>
        <v>0.00989605079791993</v>
      </c>
      <c r="CH95" s="24">
        <f t="shared" si="92"/>
        <v>0.0243492435433753</v>
      </c>
    </row>
    <row r="96" ht="15" customHeight="1" spans="2:86">
      <c r="B96" s="16" t="s">
        <v>27</v>
      </c>
      <c r="C96" s="23">
        <f t="shared" si="87"/>
        <v>-0.00352597270971803</v>
      </c>
      <c r="D96" s="23">
        <f t="shared" si="87"/>
        <v>0.010389835904263</v>
      </c>
      <c r="E96" s="23">
        <f t="shared" si="87"/>
        <v>-0.0445097499005112</v>
      </c>
      <c r="F96" s="23">
        <f t="shared" si="87"/>
        <v>-0.00179799048122686</v>
      </c>
      <c r="G96" s="23">
        <f t="shared" si="87"/>
        <v>0.00544296381986311</v>
      </c>
      <c r="H96" s="24">
        <f t="shared" si="87"/>
        <v>-0.0157107909758086</v>
      </c>
      <c r="I96" s="24">
        <f t="shared" si="87"/>
        <v>0.0308455600345993</v>
      </c>
      <c r="J96" s="23">
        <f t="shared" si="87"/>
        <v>-0.00365227537922987</v>
      </c>
      <c r="K96" s="23">
        <f t="shared" si="87"/>
        <v>0.00752515430793946</v>
      </c>
      <c r="L96" s="23">
        <f t="shared" si="87"/>
        <v>-0.043944331089929</v>
      </c>
      <c r="M96" s="23">
        <f t="shared" si="87"/>
        <v>-0.000461108389290758</v>
      </c>
      <c r="N96" s="23">
        <f t="shared" si="87"/>
        <v>0.00602168607210019</v>
      </c>
      <c r="O96" s="24">
        <f t="shared" si="88"/>
        <v>-0.0125703942075623</v>
      </c>
      <c r="P96" s="24">
        <f t="shared" si="89"/>
        <v>0.033541728689094</v>
      </c>
      <c r="Q96" s="23">
        <f t="shared" si="89"/>
        <v>-0.00341960969282472</v>
      </c>
      <c r="R96" s="23">
        <f t="shared" si="89"/>
        <v>0.0134126394052045</v>
      </c>
      <c r="S96" s="23">
        <f t="shared" si="89"/>
        <v>-0.0450810844077915</v>
      </c>
      <c r="T96" s="23">
        <f t="shared" si="90"/>
        <v>-0.0450810844077915</v>
      </c>
      <c r="U96" s="23">
        <f t="shared" si="91"/>
        <v>0.00510210093440324</v>
      </c>
      <c r="V96" s="24">
        <f t="shared" si="91"/>
        <v>-0.0178522446740422</v>
      </c>
      <c r="W96" s="24">
        <f t="shared" si="91"/>
        <v>0.0295240643011746</v>
      </c>
      <c r="X96" s="23">
        <f t="shared" si="91"/>
        <v>0.00511508821740012</v>
      </c>
      <c r="Y96" s="23">
        <f t="shared" si="91"/>
        <v>0.0136324183214402</v>
      </c>
      <c r="Z96" s="23">
        <f t="shared" si="91"/>
        <v>-0.0333422711908476</v>
      </c>
      <c r="AA96" s="23">
        <f t="shared" si="91"/>
        <v>0.00693127817330639</v>
      </c>
      <c r="AB96" s="23">
        <f t="shared" si="91"/>
        <v>0.020418833415255</v>
      </c>
      <c r="AC96" s="24">
        <f t="shared" si="91"/>
        <v>0.0101476850593458</v>
      </c>
      <c r="AD96" s="24">
        <f t="shared" si="91"/>
        <v>0.0350427220712996</v>
      </c>
      <c r="AE96" s="23">
        <f t="shared" si="91"/>
        <v>0.00385807571940259</v>
      </c>
      <c r="AF96" s="23">
        <f t="shared" si="91"/>
        <v>0.012062111159873</v>
      </c>
      <c r="AG96" s="23">
        <f t="shared" si="91"/>
        <v>-0.0341553827102539</v>
      </c>
      <c r="AH96" s="23">
        <f t="shared" si="91"/>
        <v>0.00545453861971227</v>
      </c>
      <c r="AI96" s="23">
        <f t="shared" si="91"/>
        <v>0.0241457248836422</v>
      </c>
      <c r="AJ96" s="24">
        <f t="shared" si="91"/>
        <v>0.0149488785265204</v>
      </c>
      <c r="AK96" s="24">
        <f t="shared" si="91"/>
        <v>0.0405015097807536</v>
      </c>
      <c r="AL96" s="23">
        <f t="shared" si="91"/>
        <v>0.00625382892415203</v>
      </c>
      <c r="AM96" s="23">
        <f t="shared" si="91"/>
        <v>0.0152886880045744</v>
      </c>
      <c r="AN96" s="23">
        <f t="shared" si="91"/>
        <v>-0.0325227789968268</v>
      </c>
      <c r="AO96" s="23">
        <f t="shared" si="91"/>
        <v>0.008302542773716</v>
      </c>
      <c r="AP96" s="23">
        <f t="shared" si="91"/>
        <v>0.017959590920429</v>
      </c>
      <c r="AQ96" s="24">
        <f t="shared" si="91"/>
        <v>0.00647848653527907</v>
      </c>
      <c r="AR96" s="24">
        <f t="shared" si="91"/>
        <v>0.0321445167286245</v>
      </c>
      <c r="AS96" s="23">
        <f t="shared" si="91"/>
        <v>0.00626875027985492</v>
      </c>
      <c r="AT96" s="23">
        <f t="shared" si="91"/>
        <v>0.0147000701828347</v>
      </c>
      <c r="AU96" s="23">
        <f t="shared" si="91"/>
        <v>-0.03234510886394</v>
      </c>
      <c r="AV96" s="23">
        <f t="shared" si="91"/>
        <v>0.00818925877030022</v>
      </c>
      <c r="AW96" s="23">
        <f t="shared" si="91"/>
        <v>0.0218349288728361</v>
      </c>
      <c r="AX96" s="24">
        <f t="shared" si="91"/>
        <v>0.0133866062941504</v>
      </c>
      <c r="AY96" s="24">
        <f t="shared" si="91"/>
        <v>0.0341296536523207</v>
      </c>
      <c r="AZ96" s="23">
        <f t="shared" si="91"/>
        <v>0.00487568889714533</v>
      </c>
      <c r="BA96" s="23">
        <f t="shared" si="91"/>
        <v>0.0133010487813981</v>
      </c>
      <c r="BB96" s="23">
        <f t="shared" si="91"/>
        <v>-0.0331917589637695</v>
      </c>
      <c r="BC96" s="23">
        <f t="shared" si="91"/>
        <v>0.00635449408031579</v>
      </c>
      <c r="BD96" s="23">
        <f t="shared" si="91"/>
        <v>0.0256200348211094</v>
      </c>
      <c r="BE96" s="24">
        <f t="shared" si="91"/>
        <v>0.0181625941954965</v>
      </c>
      <c r="BF96" s="24">
        <f t="shared" si="91"/>
        <v>0.0390752566486137</v>
      </c>
      <c r="BG96" s="23">
        <f t="shared" si="91"/>
        <v>0.00754481261340085</v>
      </c>
      <c r="BH96" s="23">
        <f t="shared" si="91"/>
        <v>0.0161762751246696</v>
      </c>
      <c r="BI96" s="23">
        <f t="shared" si="91"/>
        <v>-0.031489245622046</v>
      </c>
      <c r="BJ96" s="23">
        <f t="shared" si="91"/>
        <v>0.00990552205122974</v>
      </c>
      <c r="BK96" s="23">
        <f t="shared" si="91"/>
        <v>0.0192530780937251</v>
      </c>
      <c r="BL96" s="24">
        <f t="shared" si="91"/>
        <v>0.00963123705384193</v>
      </c>
      <c r="BM96" s="24">
        <f t="shared" si="91"/>
        <v>0.0314071358009309</v>
      </c>
      <c r="BN96" s="23">
        <f t="shared" si="91"/>
        <v>0.00272466363453929</v>
      </c>
      <c r="BO96" s="23">
        <f t="shared" si="91"/>
        <v>-0.00114098199328366</v>
      </c>
      <c r="BP96" s="23">
        <f t="shared" si="91"/>
        <v>-0.0293799802609904</v>
      </c>
      <c r="BQ96" s="23">
        <f t="shared" si="91"/>
        <v>0.00825331375106702</v>
      </c>
      <c r="BR96" s="23">
        <f t="shared" si="91"/>
        <v>0.0141216259478445</v>
      </c>
      <c r="BS96" s="24">
        <f t="shared" si="91"/>
        <v>0.00656060830572813</v>
      </c>
      <c r="BT96" s="24">
        <f t="shared" si="91"/>
        <v>0.0243449847717784</v>
      </c>
      <c r="BU96" s="23">
        <f t="shared" si="91"/>
        <v>0.00198299102303994</v>
      </c>
      <c r="BV96" s="23">
        <f t="shared" si="91"/>
        <v>-0.00137512639029323</v>
      </c>
      <c r="BW96" s="23">
        <f t="shared" si="91"/>
        <v>-0.0288274388459364</v>
      </c>
      <c r="BX96" s="23">
        <f t="shared" si="91"/>
        <v>0.00767274627676191</v>
      </c>
      <c r="BY96" s="23">
        <f t="shared" si="91"/>
        <v>0.0143489208089572</v>
      </c>
      <c r="BZ96" s="24">
        <f t="shared" si="91"/>
        <v>0.00805691764711148</v>
      </c>
      <c r="CA96" s="24">
        <f t="shared" si="91"/>
        <v>0.0243475663103088</v>
      </c>
      <c r="CB96" s="23">
        <f t="shared" si="91"/>
        <v>0.00341559816335543</v>
      </c>
      <c r="CC96" s="23">
        <f t="shared" si="92"/>
        <v>-0.000893090901972874</v>
      </c>
      <c r="CD96" s="23">
        <f t="shared" si="92"/>
        <v>-0.0299492259481897</v>
      </c>
      <c r="CE96" s="23">
        <f t="shared" si="92"/>
        <v>0.00880464128148166</v>
      </c>
      <c r="CF96" s="23">
        <f t="shared" si="92"/>
        <v>0.01395959590025</v>
      </c>
      <c r="CG96" s="24">
        <f t="shared" si="92"/>
        <v>0.00536398878878019</v>
      </c>
      <c r="CH96" s="24">
        <f t="shared" si="92"/>
        <v>0.0243434153429029</v>
      </c>
    </row>
    <row r="97" ht="15" customHeight="1" spans="2:86">
      <c r="B97" s="16" t="s">
        <v>28</v>
      </c>
      <c r="C97" s="23">
        <f t="shared" si="87"/>
        <v>-0.0042754030495258</v>
      </c>
      <c r="D97" s="23">
        <f t="shared" si="87"/>
        <v>0.00239172777268561</v>
      </c>
      <c r="E97" s="23">
        <f t="shared" si="87"/>
        <v>-0.0421298817800276</v>
      </c>
      <c r="F97" s="23">
        <f t="shared" si="87"/>
        <v>-0.00352042874037009</v>
      </c>
      <c r="G97" s="23">
        <f t="shared" si="87"/>
        <v>0.00809074616298023</v>
      </c>
      <c r="H97" s="24">
        <f t="shared" si="87"/>
        <v>-0.0139732685297691</v>
      </c>
      <c r="I97" s="24">
        <f t="shared" si="87"/>
        <v>0.0333898009910866</v>
      </c>
      <c r="J97" s="23">
        <f t="shared" si="87"/>
        <v>-0.00375935446847881</v>
      </c>
      <c r="K97" s="23">
        <f t="shared" si="87"/>
        <v>0.00626608481593376</v>
      </c>
      <c r="L97" s="23">
        <f t="shared" si="87"/>
        <v>-0.0428107281646174</v>
      </c>
      <c r="M97" s="23">
        <f t="shared" si="87"/>
        <v>-0.00178041115243779</v>
      </c>
      <c r="N97" s="23">
        <f t="shared" si="87"/>
        <v>0.00803388549724581</v>
      </c>
      <c r="O97" s="24">
        <f t="shared" si="88"/>
        <v>-0.0109311878331127</v>
      </c>
      <c r="P97" s="24">
        <f t="shared" si="89"/>
        <v>0.0348535765722516</v>
      </c>
      <c r="Q97" s="23">
        <f t="shared" si="89"/>
        <v>-0.00470988056032131</v>
      </c>
      <c r="R97" s="23">
        <f t="shared" si="89"/>
        <v>-0.00167273154126071</v>
      </c>
      <c r="S97" s="23">
        <f t="shared" si="89"/>
        <v>-0.041441093065223</v>
      </c>
      <c r="T97" s="23">
        <f t="shared" si="90"/>
        <v>-0.041441093065223</v>
      </c>
      <c r="U97" s="23">
        <f t="shared" si="91"/>
        <v>0.0081242672919109</v>
      </c>
      <c r="V97" s="24">
        <f t="shared" si="91"/>
        <v>-0.0160588358507692</v>
      </c>
      <c r="W97" s="24">
        <f t="shared" si="91"/>
        <v>0.0326695485791227</v>
      </c>
      <c r="X97" s="23">
        <f t="shared" si="91"/>
        <v>0.00367467360474636</v>
      </c>
      <c r="Y97" s="23">
        <f t="shared" si="91"/>
        <v>0.00799754223467083</v>
      </c>
      <c r="Z97" s="23">
        <f t="shared" si="91"/>
        <v>-0.0330045348138373</v>
      </c>
      <c r="AA97" s="23">
        <f t="shared" si="91"/>
        <v>0.0047499213589179</v>
      </c>
      <c r="AB97" s="23">
        <f t="shared" si="91"/>
        <v>0.022722461364759</v>
      </c>
      <c r="AC97" s="24">
        <f t="shared" si="91"/>
        <v>0.012013739032253</v>
      </c>
      <c r="AD97" s="24">
        <f t="shared" si="91"/>
        <v>0.0376026392961877</v>
      </c>
      <c r="AE97" s="23">
        <f t="shared" si="91"/>
        <v>0.00263193965558461</v>
      </c>
      <c r="AF97" s="23">
        <f t="shared" si="91"/>
        <v>0.00952702831963371</v>
      </c>
      <c r="AG97" s="23">
        <f t="shared" si="91"/>
        <v>-0.0353883670066117</v>
      </c>
      <c r="AH97" s="23">
        <f t="shared" si="91"/>
        <v>0.00358921441069586</v>
      </c>
      <c r="AI97" s="23">
        <f t="shared" si="91"/>
        <v>0.0252681764004768</v>
      </c>
      <c r="AJ97" s="24">
        <f t="shared" si="91"/>
        <v>0.0162803665810018</v>
      </c>
      <c r="AK97" s="24">
        <f t="shared" si="91"/>
        <v>0.040859672365571</v>
      </c>
      <c r="AL97" s="23">
        <f t="shared" si="91"/>
        <v>0.00461704812370001</v>
      </c>
      <c r="AM97" s="23">
        <f t="shared" si="91"/>
        <v>0.00638945505256383</v>
      </c>
      <c r="AN97" s="23">
        <f t="shared" si="91"/>
        <v>-0.030606050386159</v>
      </c>
      <c r="AO97" s="23">
        <f t="shared" si="91"/>
        <v>0.00582468141675639</v>
      </c>
      <c r="AP97" s="23">
        <f t="shared" si="91"/>
        <v>0.0210324266928041</v>
      </c>
      <c r="AQ97" s="24">
        <f t="shared" si="91"/>
        <v>0.00872562849749161</v>
      </c>
      <c r="AR97" s="24">
        <f t="shared" si="91"/>
        <v>0.035859398741657</v>
      </c>
      <c r="AS97" s="23">
        <f t="shared" si="91"/>
        <v>0.00485688427582337</v>
      </c>
      <c r="AT97" s="23">
        <f t="shared" si="91"/>
        <v>0.0102875704054124</v>
      </c>
      <c r="AU97" s="23">
        <f t="shared" si="91"/>
        <v>-0.0322438095238095</v>
      </c>
      <c r="AV97" s="23">
        <f t="shared" si="91"/>
        <v>0.005945523868021</v>
      </c>
      <c r="AW97" s="23">
        <f t="shared" si="91"/>
        <v>0.0236333062606527</v>
      </c>
      <c r="AX97" s="24">
        <f t="shared" si="91"/>
        <v>0.0145291926626215</v>
      </c>
      <c r="AY97" s="24">
        <f t="shared" si="91"/>
        <v>0.036616638174108</v>
      </c>
      <c r="AZ97" s="23">
        <f t="shared" si="91"/>
        <v>0.00375129311772513</v>
      </c>
      <c r="BA97" s="23">
        <f t="shared" si="91"/>
        <v>0.011445935679919</v>
      </c>
      <c r="BB97" s="23">
        <f t="shared" si="91"/>
        <v>-0.0347378129437035</v>
      </c>
      <c r="BC97" s="23">
        <f t="shared" si="91"/>
        <v>0.00469040356703634</v>
      </c>
      <c r="BD97" s="23">
        <f t="shared" si="91"/>
        <v>0.0261155017931221</v>
      </c>
      <c r="BE97" s="24">
        <f t="shared" si="91"/>
        <v>0.0175833846695415</v>
      </c>
      <c r="BF97" s="24">
        <f t="shared" si="91"/>
        <v>0.0411999004232014</v>
      </c>
      <c r="BG97" s="23">
        <f t="shared" si="91"/>
        <v>0.00586693727155397</v>
      </c>
      <c r="BH97" s="23">
        <f t="shared" si="91"/>
        <v>0.00906875687302287</v>
      </c>
      <c r="BI97" s="23">
        <f t="shared" si="91"/>
        <v>-0.0297270985004807</v>
      </c>
      <c r="BJ97" s="23">
        <f t="shared" si="91"/>
        <v>0.00711545186780612</v>
      </c>
      <c r="BK97" s="23">
        <f t="shared" si="91"/>
        <v>0.0219296045803706</v>
      </c>
      <c r="BL97" s="24">
        <f t="shared" si="91"/>
        <v>0.0121073823629982</v>
      </c>
      <c r="BM97" s="24">
        <f t="shared" si="91"/>
        <v>0.0340748282884064</v>
      </c>
      <c r="BN97" s="23">
        <f t="shared" si="91"/>
        <v>0.00206453707372733</v>
      </c>
      <c r="BO97" s="23">
        <f t="shared" si="91"/>
        <v>-0.00302765103897394</v>
      </c>
      <c r="BP97" s="23">
        <f t="shared" si="91"/>
        <v>-0.0300784046918033</v>
      </c>
      <c r="BQ97" s="23">
        <f t="shared" si="91"/>
        <v>0.00664712363188031</v>
      </c>
      <c r="BR97" s="23">
        <f t="shared" si="91"/>
        <v>0.0166325240961614</v>
      </c>
      <c r="BS97" s="24">
        <f t="shared" si="91"/>
        <v>0.00819843816690115</v>
      </c>
      <c r="BT97" s="24">
        <f t="shared" si="91"/>
        <v>0.0278383806560863</v>
      </c>
      <c r="BU97" s="23">
        <f t="shared" si="91"/>
        <v>0.00126661051815723</v>
      </c>
      <c r="BV97" s="23">
        <f t="shared" si="91"/>
        <v>-0.00329674780284314</v>
      </c>
      <c r="BW97" s="23">
        <f t="shared" si="91"/>
        <v>-0.0294783253631213</v>
      </c>
      <c r="BX97" s="23">
        <f t="shared" si="91"/>
        <v>0.00638003818751286</v>
      </c>
      <c r="BY97" s="23">
        <f t="shared" si="91"/>
        <v>0.0159483780105492</v>
      </c>
      <c r="BZ97" s="24">
        <f t="shared" si="91"/>
        <v>0.00825893996949521</v>
      </c>
      <c r="CA97" s="24">
        <f t="shared" si="91"/>
        <v>0.0279733633308335</v>
      </c>
      <c r="CB97" s="23">
        <f t="shared" si="91"/>
        <v>0.00280681590520412</v>
      </c>
      <c r="CC97" s="23">
        <f t="shared" si="92"/>
        <v>-0.00274289296839795</v>
      </c>
      <c r="CD97" s="23">
        <f t="shared" si="92"/>
        <v>-0.0306973403685491</v>
      </c>
      <c r="CE97" s="23">
        <f t="shared" si="92"/>
        <v>0.00690047289161283</v>
      </c>
      <c r="CF97" s="23">
        <f t="shared" si="92"/>
        <v>0.0171204136403187</v>
      </c>
      <c r="CG97" s="24">
        <f t="shared" si="92"/>
        <v>0.00814992442894451</v>
      </c>
      <c r="CH97" s="24">
        <f t="shared" si="92"/>
        <v>0.0277563185201133</v>
      </c>
    </row>
    <row r="98" ht="15" customHeight="1" spans="2:86">
      <c r="B98" s="16" t="s">
        <v>29</v>
      </c>
      <c r="C98" s="23">
        <f t="shared" si="87"/>
        <v>-0.00412889166856326</v>
      </c>
      <c r="D98" s="23">
        <f t="shared" si="87"/>
        <v>-0.00118586675429698</v>
      </c>
      <c r="E98" s="23">
        <f t="shared" si="87"/>
        <v>-0.0375777643989565</v>
      </c>
      <c r="F98" s="23">
        <f t="shared" si="87"/>
        <v>-0.00133768710469631</v>
      </c>
      <c r="G98" s="23">
        <f t="shared" si="87"/>
        <v>0.00304351643206227</v>
      </c>
      <c r="H98" s="24">
        <f t="shared" si="87"/>
        <v>-0.0278384585223772</v>
      </c>
      <c r="I98" s="24">
        <f t="shared" si="87"/>
        <v>0.03683049393308</v>
      </c>
      <c r="J98" s="23">
        <f t="shared" si="87"/>
        <v>-0.00348356962045157</v>
      </c>
      <c r="K98" s="23">
        <f t="shared" si="87"/>
        <v>0.000750583787390192</v>
      </c>
      <c r="L98" s="23">
        <f t="shared" si="87"/>
        <v>-0.0329783693843594</v>
      </c>
      <c r="M98" s="23">
        <f t="shared" si="87"/>
        <v>-0.000462143914503376</v>
      </c>
      <c r="N98" s="23">
        <f t="shared" si="87"/>
        <v>0.00274210412104713</v>
      </c>
      <c r="O98" s="24">
        <f t="shared" si="88"/>
        <v>-0.0266003089068131</v>
      </c>
      <c r="P98" s="24">
        <f t="shared" si="89"/>
        <v>0.0424011876043793</v>
      </c>
      <c r="Q98" s="23">
        <f t="shared" si="89"/>
        <v>-0.00467272745285168</v>
      </c>
      <c r="R98" s="23">
        <f t="shared" si="89"/>
        <v>-0.00323348716893501</v>
      </c>
      <c r="S98" s="23">
        <f t="shared" si="89"/>
        <v>-0.0422241645935588</v>
      </c>
      <c r="T98" s="23">
        <f t="shared" si="90"/>
        <v>-0.0422241645935588</v>
      </c>
      <c r="U98" s="23">
        <f t="shared" si="91"/>
        <v>0.00322119242263905</v>
      </c>
      <c r="V98" s="24">
        <f t="shared" si="91"/>
        <v>-0.028691723632235</v>
      </c>
      <c r="W98" s="24">
        <f t="shared" si="91"/>
        <v>0.0340836307072925</v>
      </c>
      <c r="X98" s="23">
        <f t="shared" si="91"/>
        <v>0.00374062581981672</v>
      </c>
      <c r="Y98" s="23">
        <f t="shared" si="91"/>
        <v>0.00684140900601785</v>
      </c>
      <c r="Z98" s="23">
        <f t="shared" si="91"/>
        <v>-0.028120164809374</v>
      </c>
      <c r="AA98" s="23">
        <f t="shared" si="91"/>
        <v>0.00499760719540939</v>
      </c>
      <c r="AB98" s="23">
        <f t="shared" si="91"/>
        <v>0.0186476829893892</v>
      </c>
      <c r="AC98" s="24">
        <f t="shared" si="91"/>
        <v>0.00344090506230124</v>
      </c>
      <c r="AD98" s="24">
        <f t="shared" si="91"/>
        <v>0.0392569720693286</v>
      </c>
      <c r="AE98" s="23">
        <f t="shared" si="91"/>
        <v>0.00284758077506761</v>
      </c>
      <c r="AF98" s="23">
        <f t="shared" si="91"/>
        <v>0.00847066849429288</v>
      </c>
      <c r="AG98" s="23">
        <f t="shared" si="91"/>
        <v>-0.0285639822778212</v>
      </c>
      <c r="AH98" s="23">
        <f t="shared" si="91"/>
        <v>0.00345344002861102</v>
      </c>
      <c r="AI98" s="23">
        <f t="shared" si="91"/>
        <v>0.0208503648813854</v>
      </c>
      <c r="AJ98" s="24">
        <f t="shared" si="91"/>
        <v>0.00716884356175822</v>
      </c>
      <c r="AK98" s="24">
        <f t="shared" si="91"/>
        <v>0.0440237594957168</v>
      </c>
      <c r="AL98" s="23">
        <f t="shared" si="91"/>
        <v>0.00454612365532812</v>
      </c>
      <c r="AM98" s="23">
        <f t="shared" si="91"/>
        <v>0.00512308051030945</v>
      </c>
      <c r="AN98" s="23">
        <f t="shared" si="91"/>
        <v>-0.0276758223598379</v>
      </c>
      <c r="AO98" s="23">
        <f t="shared" si="91"/>
        <v>0.00642425556593854</v>
      </c>
      <c r="AP98" s="23">
        <f t="shared" si="91"/>
        <v>0.0171793128274869</v>
      </c>
      <c r="AQ98" s="24">
        <f t="shared" si="91"/>
        <v>0.000546422783051632</v>
      </c>
      <c r="AR98" s="24">
        <f t="shared" si="91"/>
        <v>0.0366933599904382</v>
      </c>
      <c r="AS98" s="23">
        <f t="shared" si="91"/>
        <v>0.00482462560934549</v>
      </c>
      <c r="AT98" s="23">
        <f t="shared" si="91"/>
        <v>0.00883460754808681</v>
      </c>
      <c r="AU98" s="23">
        <f t="shared" si="91"/>
        <v>-0.0274480782251334</v>
      </c>
      <c r="AV98" s="23">
        <f t="shared" si="91"/>
        <v>0.00596884430858451</v>
      </c>
      <c r="AW98" s="23">
        <f t="shared" si="91"/>
        <v>0.0199564172766385</v>
      </c>
      <c r="AX98" s="24">
        <f t="shared" si="91"/>
        <v>0.00788754872172605</v>
      </c>
      <c r="AY98" s="24">
        <f t="shared" si="91"/>
        <v>0.0368010451860935</v>
      </c>
      <c r="AZ98" s="23">
        <f t="shared" si="91"/>
        <v>0.00381554905305777</v>
      </c>
      <c r="BA98" s="23">
        <f t="shared" si="91"/>
        <v>0.0100554895507577</v>
      </c>
      <c r="BB98" s="23">
        <f t="shared" si="91"/>
        <v>-0.0274325657998127</v>
      </c>
      <c r="BC98" s="23">
        <f t="shared" si="91"/>
        <v>0.0042964279118174</v>
      </c>
      <c r="BD98" s="23">
        <f t="shared" si="91"/>
        <v>0.0215833643753972</v>
      </c>
      <c r="BE98" s="24">
        <f t="shared" si="91"/>
        <v>0.0111305220188882</v>
      </c>
      <c r="BF98" s="24">
        <f t="shared" si="91"/>
        <v>0.0396443514644351</v>
      </c>
      <c r="BG98" s="23">
        <f t="shared" si="91"/>
        <v>0.00574456519077539</v>
      </c>
      <c r="BH98" s="23">
        <f t="shared" si="91"/>
        <v>0.00754698864591085</v>
      </c>
      <c r="BI98" s="23">
        <f t="shared" si="91"/>
        <v>-0.0274636510500808</v>
      </c>
      <c r="BJ98" s="23">
        <f t="shared" si="91"/>
        <v>0.00752399039757307</v>
      </c>
      <c r="BK98" s="23">
        <f t="shared" si="91"/>
        <v>0.0188351574504393</v>
      </c>
      <c r="BL98" s="24">
        <f t="shared" si="91"/>
        <v>0.00530213188449764</v>
      </c>
      <c r="BM98" s="24">
        <f t="shared" si="91"/>
        <v>0.0352133243213925</v>
      </c>
      <c r="BN98" s="23">
        <f t="shared" si="91"/>
        <v>0.00164998010419001</v>
      </c>
      <c r="BO98" s="23">
        <f t="shared" si="91"/>
        <v>-0.00404117076989913</v>
      </c>
      <c r="BP98" s="23">
        <f t="shared" si="91"/>
        <v>-0.0294390175915801</v>
      </c>
      <c r="BQ98" s="23">
        <f t="shared" si="91"/>
        <v>0.00723934952691322</v>
      </c>
      <c r="BR98" s="23">
        <f t="shared" si="91"/>
        <v>0.0117536551000616</v>
      </c>
      <c r="BS98" s="24">
        <f t="shared" si="91"/>
        <v>-0.00116224146007318</v>
      </c>
      <c r="BT98" s="24">
        <f t="shared" si="91"/>
        <v>0.0285863164226683</v>
      </c>
      <c r="BU98" s="23">
        <f t="shared" si="91"/>
        <v>0.00100737634559242</v>
      </c>
      <c r="BV98" s="23">
        <f t="shared" si="91"/>
        <v>-0.00396244903266553</v>
      </c>
      <c r="BW98" s="23">
        <f t="shared" si="91"/>
        <v>-0.0283328007524464</v>
      </c>
      <c r="BX98" s="23">
        <f t="shared" si="91"/>
        <v>0.00683766097293438</v>
      </c>
      <c r="BY98" s="23">
        <f t="shared" si="91"/>
        <v>0.0110647248414469</v>
      </c>
      <c r="BZ98" s="24">
        <f t="shared" si="91"/>
        <v>2.64235116406579e-5</v>
      </c>
      <c r="CA98" s="24">
        <f t="shared" si="91"/>
        <v>0.0279957173881472</v>
      </c>
      <c r="CB98" s="23">
        <f t="shared" si="91"/>
        <v>0.00224685027430871</v>
      </c>
      <c r="CC98" s="23">
        <f t="shared" si="92"/>
        <v>-0.00412442781084851</v>
      </c>
      <c r="CD98" s="23">
        <f t="shared" si="92"/>
        <v>-0.0305814301013673</v>
      </c>
      <c r="CE98" s="23">
        <f t="shared" si="92"/>
        <v>0.0076201823261857</v>
      </c>
      <c r="CF98" s="23">
        <f t="shared" si="92"/>
        <v>0.0122443902823445</v>
      </c>
      <c r="CG98" s="24">
        <f t="shared" si="92"/>
        <v>-0.00211548275563702</v>
      </c>
      <c r="CH98" s="24">
        <f t="shared" si="92"/>
        <v>0.0289454443887652</v>
      </c>
    </row>
    <row r="99" ht="15" customHeight="1" spans="2:86">
      <c r="B99" s="16" t="s">
        <v>30</v>
      </c>
      <c r="C99" s="23">
        <f t="shared" si="87"/>
        <v>-0.00372313146127062</v>
      </c>
      <c r="D99" s="23">
        <f t="shared" si="87"/>
        <v>-0.0017308462550781</v>
      </c>
      <c r="E99" s="23">
        <f t="shared" si="87"/>
        <v>-0.0324766720533806</v>
      </c>
      <c r="F99" s="23">
        <f t="shared" si="87"/>
        <v>-0.00284038219798185</v>
      </c>
      <c r="G99" s="23">
        <f t="shared" si="87"/>
        <v>0.00545587162654996</v>
      </c>
      <c r="H99" s="24">
        <f t="shared" si="87"/>
        <v>-0.0172994929707306</v>
      </c>
      <c r="I99" s="24">
        <f t="shared" si="87"/>
        <v>0.0287989833914534</v>
      </c>
      <c r="J99" s="23">
        <f t="shared" si="87"/>
        <v>-0.00421534432521067</v>
      </c>
      <c r="K99" s="23">
        <f t="shared" si="87"/>
        <v>-0.00391677546598517</v>
      </c>
      <c r="L99" s="23">
        <f t="shared" si="87"/>
        <v>-0.030386455142985</v>
      </c>
      <c r="M99" s="23">
        <f t="shared" si="87"/>
        <v>-0.0018060843369142</v>
      </c>
      <c r="N99" s="23">
        <f t="shared" si="87"/>
        <v>0.00397403108400551</v>
      </c>
      <c r="O99" s="24">
        <f t="shared" si="88"/>
        <v>-0.0126939351198872</v>
      </c>
      <c r="P99" s="24">
        <f t="shared" si="89"/>
        <v>0.0250111259457054</v>
      </c>
      <c r="Q99" s="23">
        <f t="shared" si="89"/>
        <v>-0.0033078306337631</v>
      </c>
      <c r="R99" s="23">
        <f t="shared" si="89"/>
        <v>0.000589813913710224</v>
      </c>
      <c r="S99" s="23">
        <f t="shared" si="89"/>
        <v>-0.0346086346086346</v>
      </c>
      <c r="T99" s="23">
        <f t="shared" si="90"/>
        <v>-0.0346086346086346</v>
      </c>
      <c r="U99" s="23">
        <f t="shared" si="91"/>
        <v>0.00632896719601252</v>
      </c>
      <c r="V99" s="24">
        <f t="shared" si="91"/>
        <v>-0.0204802259887006</v>
      </c>
      <c r="W99" s="24">
        <f t="shared" si="91"/>
        <v>0.030681767906915</v>
      </c>
      <c r="X99" s="23">
        <f t="shared" si="91"/>
        <v>0.00386838285474237</v>
      </c>
      <c r="Y99" s="23">
        <f t="shared" si="91"/>
        <v>0.00333949492152026</v>
      </c>
      <c r="Z99" s="23">
        <f t="shared" si="91"/>
        <v>-0.020195515486508</v>
      </c>
      <c r="AA99" s="23">
        <f t="shared" si="91"/>
        <v>0.00373468432304841</v>
      </c>
      <c r="AB99" s="23">
        <f t="shared" si="91"/>
        <v>0.0206417222541267</v>
      </c>
      <c r="AC99" s="24">
        <f t="shared" si="91"/>
        <v>0.00650490985608147</v>
      </c>
      <c r="AD99" s="24">
        <f t="shared" si="91"/>
        <v>0.0391406329673318</v>
      </c>
      <c r="AE99" s="23">
        <f t="shared" si="91"/>
        <v>0.00260172567751071</v>
      </c>
      <c r="AF99" s="23">
        <f t="shared" ref="U99:CB103" si="93">(AF21-AF20)/AF20</f>
        <v>0.00225490441710721</v>
      </c>
      <c r="AG99" s="23">
        <f t="shared" si="93"/>
        <v>-0.019674124948579</v>
      </c>
      <c r="AH99" s="23">
        <f t="shared" si="93"/>
        <v>0.00206047780809712</v>
      </c>
      <c r="AI99" s="23">
        <f t="shared" si="93"/>
        <v>0.0234514477154675</v>
      </c>
      <c r="AJ99" s="24">
        <f t="shared" si="93"/>
        <v>0.0121985882798806</v>
      </c>
      <c r="AK99" s="24">
        <f t="shared" si="93"/>
        <v>0.0418384131591679</v>
      </c>
      <c r="AL99" s="23">
        <f t="shared" si="93"/>
        <v>0.00500893501135194</v>
      </c>
      <c r="AM99" s="23">
        <f t="shared" si="93"/>
        <v>0.00448718798467595</v>
      </c>
      <c r="AN99" s="23">
        <f t="shared" si="93"/>
        <v>-0.0207170459424646</v>
      </c>
      <c r="AO99" s="23">
        <f t="shared" si="93"/>
        <v>0.00527690950254099</v>
      </c>
      <c r="AP99" s="23">
        <f t="shared" si="93"/>
        <v>0.018761919742042</v>
      </c>
      <c r="AQ99" s="24">
        <f t="shared" si="93"/>
        <v>0.00205490863987263</v>
      </c>
      <c r="AR99" s="24">
        <f t="shared" si="93"/>
        <v>0.0376794885232156</v>
      </c>
      <c r="AS99" s="23">
        <f t="shared" si="93"/>
        <v>0.00505459052462774</v>
      </c>
      <c r="AT99" s="23">
        <f t="shared" si="93"/>
        <v>0.00605433148738758</v>
      </c>
      <c r="AU99" s="23">
        <f t="shared" si="93"/>
        <v>-0.0195804150516953</v>
      </c>
      <c r="AV99" s="23">
        <f t="shared" si="93"/>
        <v>0.00497648647269971</v>
      </c>
      <c r="AW99" s="23">
        <f t="shared" si="93"/>
        <v>0.0210450658918296</v>
      </c>
      <c r="AX99" s="24">
        <f t="shared" si="93"/>
        <v>0.00763169914738124</v>
      </c>
      <c r="AY99" s="24">
        <f t="shared" si="93"/>
        <v>0.039244141008294</v>
      </c>
      <c r="AZ99" s="23">
        <f t="shared" si="93"/>
        <v>0.0037467671614703</v>
      </c>
      <c r="BA99" s="23">
        <f t="shared" si="93"/>
        <v>0.00480418225246744</v>
      </c>
      <c r="BB99" s="23">
        <f t="shared" si="93"/>
        <v>-0.018737436739337</v>
      </c>
      <c r="BC99" s="23">
        <f t="shared" si="93"/>
        <v>0.00318672261552876</v>
      </c>
      <c r="BD99" s="23">
        <f t="shared" si="93"/>
        <v>0.0233795203980953</v>
      </c>
      <c r="BE99" s="24">
        <f t="shared" si="93"/>
        <v>0.0118975323953299</v>
      </c>
      <c r="BF99" s="24">
        <f t="shared" si="93"/>
        <v>0.0426746007790378</v>
      </c>
      <c r="BG99" s="23">
        <f t="shared" si="93"/>
        <v>0.0062446002328943</v>
      </c>
      <c r="BH99" s="23">
        <f t="shared" si="93"/>
        <v>0.00737610010149285</v>
      </c>
      <c r="BI99" s="23">
        <f t="shared" si="93"/>
        <v>-0.0204267026578073</v>
      </c>
      <c r="BJ99" s="23">
        <f t="shared" si="93"/>
        <v>0.00663542017899335</v>
      </c>
      <c r="BK99" s="23">
        <f t="shared" si="93"/>
        <v>0.0194318661854402</v>
      </c>
      <c r="BL99" s="24">
        <f t="shared" si="93"/>
        <v>0.00421110387160934</v>
      </c>
      <c r="BM99" s="24">
        <f t="shared" si="93"/>
        <v>0.0373203504727513</v>
      </c>
      <c r="BN99" s="23">
        <f t="shared" si="93"/>
        <v>0.00195966738165987</v>
      </c>
      <c r="BO99" s="23">
        <f t="shared" si="93"/>
        <v>-0.00718522690505578</v>
      </c>
      <c r="BP99" s="23">
        <f t="shared" si="93"/>
        <v>-0.0233310636108786</v>
      </c>
      <c r="BQ99" s="23">
        <f t="shared" si="93"/>
        <v>0.00680216513303946</v>
      </c>
      <c r="BR99" s="23">
        <f t="shared" si="93"/>
        <v>0.0126288202140043</v>
      </c>
      <c r="BS99" s="24">
        <f t="shared" si="93"/>
        <v>-0.00491338780443775</v>
      </c>
      <c r="BT99" s="24">
        <f t="shared" si="93"/>
        <v>0.0348295214681268</v>
      </c>
      <c r="BU99" s="23">
        <f t="shared" si="93"/>
        <v>0.00110342090130629</v>
      </c>
      <c r="BV99" s="23">
        <f t="shared" si="93"/>
        <v>-0.00801120846509535</v>
      </c>
      <c r="BW99" s="23">
        <f t="shared" si="93"/>
        <v>-0.0219890512364285</v>
      </c>
      <c r="BX99" s="23">
        <f t="shared" si="93"/>
        <v>0.00647096501160942</v>
      </c>
      <c r="BY99" s="23">
        <f t="shared" si="93"/>
        <v>0.0112402656214775</v>
      </c>
      <c r="BZ99" s="24">
        <f t="shared" si="93"/>
        <v>-0.00641854176896332</v>
      </c>
      <c r="CA99" s="24">
        <f t="shared" si="93"/>
        <v>0.0375891185070802</v>
      </c>
      <c r="CB99" s="23">
        <f t="shared" si="93"/>
        <v>0.00275399194047504</v>
      </c>
      <c r="CC99" s="23">
        <f t="shared" si="92"/>
        <v>-0.00631151694640451</v>
      </c>
      <c r="CD99" s="23">
        <f t="shared" si="92"/>
        <v>-0.0247202016795928</v>
      </c>
      <c r="CE99" s="23">
        <f t="shared" si="92"/>
        <v>0.00711592541738128</v>
      </c>
      <c r="CF99" s="23">
        <f t="shared" si="92"/>
        <v>0.0136167554471243</v>
      </c>
      <c r="CG99" s="24">
        <f t="shared" si="92"/>
        <v>-0.00370374958193462</v>
      </c>
      <c r="CH99" s="24">
        <f t="shared" si="92"/>
        <v>0.0331530308776272</v>
      </c>
    </row>
    <row r="100" ht="15" customHeight="1" spans="2:86">
      <c r="B100" s="16" t="s">
        <v>31</v>
      </c>
      <c r="C100" s="23">
        <f t="shared" si="87"/>
        <v>-0.00275988628112548</v>
      </c>
      <c r="D100" s="23">
        <f t="shared" si="87"/>
        <v>-0.00177683522719131</v>
      </c>
      <c r="E100" s="23">
        <f t="shared" si="87"/>
        <v>-0.0285739942528736</v>
      </c>
      <c r="F100" s="23">
        <f t="shared" si="87"/>
        <v>-0.00189783385170719</v>
      </c>
      <c r="G100" s="23">
        <f t="shared" si="87"/>
        <v>0.00535372294121061</v>
      </c>
      <c r="H100" s="24">
        <f t="shared" si="87"/>
        <v>-0.0203743605528927</v>
      </c>
      <c r="I100" s="24">
        <f t="shared" si="87"/>
        <v>0.0305637342908438</v>
      </c>
      <c r="J100" s="23">
        <f t="shared" si="87"/>
        <v>-0.00197838388545118</v>
      </c>
      <c r="K100" s="23">
        <f t="shared" si="87"/>
        <v>-0.000390428914049863</v>
      </c>
      <c r="L100" s="23">
        <f t="shared" si="87"/>
        <v>-0.028286484951732</v>
      </c>
      <c r="M100" s="23">
        <f t="shared" si="87"/>
        <v>-0.000752690506690984</v>
      </c>
      <c r="N100" s="23">
        <f t="shared" si="87"/>
        <v>0.00811255682708889</v>
      </c>
      <c r="O100" s="24">
        <f t="shared" si="88"/>
        <v>-0.0112142857142857</v>
      </c>
      <c r="P100" s="24">
        <f t="shared" si="89"/>
        <v>0.0316081972907259</v>
      </c>
      <c r="Q100" s="23">
        <f t="shared" si="89"/>
        <v>-0.00341867254309957</v>
      </c>
      <c r="R100" s="23">
        <f t="shared" si="89"/>
        <v>-0.0032420643107666</v>
      </c>
      <c r="S100" s="23">
        <f t="shared" si="89"/>
        <v>-0.028868528214078</v>
      </c>
      <c r="T100" s="23">
        <f t="shared" si="90"/>
        <v>-0.028868528214078</v>
      </c>
      <c r="U100" s="23">
        <f t="shared" si="93"/>
        <v>0.00373203096203465</v>
      </c>
      <c r="V100" s="24">
        <f t="shared" si="93"/>
        <v>-0.0267508639335703</v>
      </c>
      <c r="W100" s="24">
        <f t="shared" si="93"/>
        <v>0.0300474320176851</v>
      </c>
      <c r="X100" s="23">
        <f t="shared" si="93"/>
        <v>0.00475674370792586</v>
      </c>
      <c r="Y100" s="23">
        <f t="shared" si="93"/>
        <v>0.00323851034943174</v>
      </c>
      <c r="Z100" s="23">
        <f t="shared" si="93"/>
        <v>-0.0166455193566349</v>
      </c>
      <c r="AA100" s="23">
        <f t="shared" si="93"/>
        <v>0.00422446037041175</v>
      </c>
      <c r="AB100" s="23">
        <f t="shared" si="93"/>
        <v>0.0213842176336838</v>
      </c>
      <c r="AC100" s="24">
        <f t="shared" si="93"/>
        <v>0.00591569362282033</v>
      </c>
      <c r="AD100" s="24">
        <f t="shared" si="93"/>
        <v>0.0409900420041612</v>
      </c>
      <c r="AE100" s="23">
        <f t="shared" si="93"/>
        <v>0.00359628440159071</v>
      </c>
      <c r="AF100" s="23">
        <f t="shared" si="93"/>
        <v>0.0019811014173937</v>
      </c>
      <c r="AG100" s="23">
        <f t="shared" si="93"/>
        <v>-0.0154804692488734</v>
      </c>
      <c r="AH100" s="23">
        <f t="shared" si="93"/>
        <v>0.00238042310399763</v>
      </c>
      <c r="AI100" s="23">
        <f t="shared" si="93"/>
        <v>0.0251753372145611</v>
      </c>
      <c r="AJ100" s="24">
        <f t="shared" si="93"/>
        <v>0.0123908922846512</v>
      </c>
      <c r="AK100" s="24">
        <f t="shared" si="93"/>
        <v>0.0454705871426714</v>
      </c>
      <c r="AL100" s="23">
        <f t="shared" si="93"/>
        <v>0.00579916794958464</v>
      </c>
      <c r="AM100" s="23">
        <f t="shared" si="93"/>
        <v>0.00456611965608937</v>
      </c>
      <c r="AN100" s="23">
        <f t="shared" si="93"/>
        <v>-0.017812123205086</v>
      </c>
      <c r="AO100" s="23">
        <f t="shared" si="93"/>
        <v>0.00591769320528391</v>
      </c>
      <c r="AP100" s="23">
        <f t="shared" si="93"/>
        <v>0.0188361534490329</v>
      </c>
      <c r="AQ100" s="24">
        <f t="shared" si="93"/>
        <v>0.000803650605971032</v>
      </c>
      <c r="AR100" s="24">
        <f t="shared" si="93"/>
        <v>0.038553608403616</v>
      </c>
      <c r="AS100" s="23">
        <f t="shared" si="93"/>
        <v>0.00586120461634187</v>
      </c>
      <c r="AT100" s="23">
        <f t="shared" si="93"/>
        <v>0.00603171022006534</v>
      </c>
      <c r="AU100" s="23">
        <f t="shared" si="93"/>
        <v>-0.0166192177870547</v>
      </c>
      <c r="AV100" s="23">
        <f t="shared" si="93"/>
        <v>0.00531614826618007</v>
      </c>
      <c r="AW100" s="23">
        <f t="shared" si="93"/>
        <v>0.022130749981758</v>
      </c>
      <c r="AX100" s="24">
        <f t="shared" si="93"/>
        <v>0.00784965530267259</v>
      </c>
      <c r="AY100" s="24">
        <f t="shared" si="93"/>
        <v>0.0409177421198312</v>
      </c>
      <c r="AZ100" s="23">
        <f t="shared" si="93"/>
        <v>0.00455839544480343</v>
      </c>
      <c r="BA100" s="23">
        <f t="shared" si="93"/>
        <v>0.00485297547498161</v>
      </c>
      <c r="BB100" s="23">
        <f t="shared" si="93"/>
        <v>-0.0163485225730809</v>
      </c>
      <c r="BC100" s="23">
        <f t="shared" si="93"/>
        <v>0.00349640056734552</v>
      </c>
      <c r="BD100" s="23">
        <f t="shared" si="93"/>
        <v>0.0250041918175721</v>
      </c>
      <c r="BE100" s="24">
        <f t="shared" si="93"/>
        <v>0.0126536270349771</v>
      </c>
      <c r="BF100" s="24">
        <f t="shared" si="93"/>
        <v>0.0451462600975986</v>
      </c>
      <c r="BG100" s="23">
        <f t="shared" si="93"/>
        <v>0.0070437091568219</v>
      </c>
      <c r="BH100" s="23">
        <f t="shared" si="93"/>
        <v>0.00727479128727858</v>
      </c>
      <c r="BI100" s="23">
        <f t="shared" si="93"/>
        <v>-0.0168914443178506</v>
      </c>
      <c r="BJ100" s="23">
        <f t="shared" si="93"/>
        <v>0.00699709535875409</v>
      </c>
      <c r="BK100" s="23">
        <f t="shared" si="93"/>
        <v>0.0201373995856203</v>
      </c>
      <c r="BL100" s="24">
        <f t="shared" si="93"/>
        <v>0.00396806425395611</v>
      </c>
      <c r="BM100" s="24">
        <f t="shared" si="93"/>
        <v>0.0385341632281978</v>
      </c>
      <c r="BN100" s="23">
        <f t="shared" si="93"/>
        <v>0.00197017105387584</v>
      </c>
      <c r="BO100" s="23">
        <f t="shared" si="93"/>
        <v>-0.00793789695519823</v>
      </c>
      <c r="BP100" s="23">
        <f t="shared" si="93"/>
        <v>-0.0215569229924085</v>
      </c>
      <c r="BQ100" s="23">
        <f t="shared" si="93"/>
        <v>0.00654688482822868</v>
      </c>
      <c r="BR100" s="23">
        <f t="shared" si="93"/>
        <v>0.0122754006513036</v>
      </c>
      <c r="BS100" s="24">
        <f t="shared" si="93"/>
        <v>-0.00473848605074893</v>
      </c>
      <c r="BT100" s="24">
        <f t="shared" si="93"/>
        <v>0.0329805346813353</v>
      </c>
      <c r="BU100" s="23">
        <f t="shared" si="93"/>
        <v>0.00105678960665588</v>
      </c>
      <c r="BV100" s="23">
        <f t="shared" si="93"/>
        <v>-0.0082533341166794</v>
      </c>
      <c r="BW100" s="23">
        <f t="shared" si="93"/>
        <v>-0.0214873490001015</v>
      </c>
      <c r="BX100" s="23">
        <f t="shared" si="93"/>
        <v>0.00604688063776532</v>
      </c>
      <c r="BY100" s="23">
        <f t="shared" si="93"/>
        <v>0.0115976945410267</v>
      </c>
      <c r="BZ100" s="24">
        <f t="shared" si="93"/>
        <v>-0.00444554758242879</v>
      </c>
      <c r="CA100" s="24">
        <f t="shared" si="93"/>
        <v>0.0345206468425736</v>
      </c>
      <c r="CB100" s="23">
        <f t="shared" si="93"/>
        <v>0.00281610396706919</v>
      </c>
      <c r="CC100" s="23">
        <f t="shared" si="92"/>
        <v>-0.00760480334715574</v>
      </c>
      <c r="CD100" s="23">
        <f t="shared" si="92"/>
        <v>-0.021629141798724</v>
      </c>
      <c r="CE100" s="23">
        <f t="shared" si="92"/>
        <v>0.00702025720769942</v>
      </c>
      <c r="CF100" s="23">
        <f t="shared" si="92"/>
        <v>0.0127564476277727</v>
      </c>
      <c r="CG100" s="24">
        <f t="shared" si="92"/>
        <v>-0.00497326868084048</v>
      </c>
      <c r="CH100" s="24">
        <f t="shared" si="92"/>
        <v>0.0320408794096055</v>
      </c>
    </row>
    <row r="101" ht="15" customHeight="1" spans="2:86">
      <c r="B101" s="16" t="s">
        <v>32</v>
      </c>
      <c r="C101" s="23">
        <f t="shared" si="87"/>
        <v>-0.00214446911710902</v>
      </c>
      <c r="D101" s="23">
        <f t="shared" si="87"/>
        <v>0.00532563914847193</v>
      </c>
      <c r="E101" s="23">
        <f t="shared" si="87"/>
        <v>-0.0304313261476455</v>
      </c>
      <c r="F101" s="23">
        <f t="shared" si="87"/>
        <v>-0.00394437159224239</v>
      </c>
      <c r="G101" s="23">
        <f t="shared" si="87"/>
        <v>0.00890421831931075</v>
      </c>
      <c r="H101" s="24">
        <f t="shared" si="87"/>
        <v>-0.00803495279278201</v>
      </c>
      <c r="I101" s="24">
        <f t="shared" si="87"/>
        <v>0.0246818948336655</v>
      </c>
      <c r="J101" s="23">
        <f t="shared" si="87"/>
        <v>-0.00179238414788554</v>
      </c>
      <c r="K101" s="23">
        <f t="shared" si="87"/>
        <v>0.00876018301528847</v>
      </c>
      <c r="L101" s="23">
        <f t="shared" si="87"/>
        <v>-0.0337850177143066</v>
      </c>
      <c r="M101" s="23">
        <f t="shared" si="87"/>
        <v>-0.00262191544684827</v>
      </c>
      <c r="N101" s="23">
        <f t="shared" si="87"/>
        <v>0.0101076857287253</v>
      </c>
      <c r="O101" s="24">
        <f t="shared" si="88"/>
        <v>-0.00173372823809868</v>
      </c>
      <c r="P101" s="24">
        <f t="shared" si="89"/>
        <v>0.0239057239057239</v>
      </c>
      <c r="Q101" s="23">
        <f t="shared" si="89"/>
        <v>-0.00244169656158353</v>
      </c>
      <c r="R101" s="23">
        <f t="shared" si="89"/>
        <v>0.00168544309411869</v>
      </c>
      <c r="S101" s="23">
        <f t="shared" si="89"/>
        <v>-0.0269936353425683</v>
      </c>
      <c r="T101" s="23">
        <f t="shared" si="90"/>
        <v>-0.0269936353425683</v>
      </c>
      <c r="U101" s="23">
        <f t="shared" si="93"/>
        <v>0.00819371126922194</v>
      </c>
      <c r="V101" s="24">
        <f t="shared" si="93"/>
        <v>-0.012491378649705</v>
      </c>
      <c r="W101" s="24">
        <f t="shared" si="93"/>
        <v>0.0250661554810076</v>
      </c>
      <c r="X101" s="23">
        <f t="shared" si="93"/>
        <v>0.00493973630912196</v>
      </c>
      <c r="Y101" s="23">
        <f t="shared" si="93"/>
        <v>0.00645611251167731</v>
      </c>
      <c r="Z101" s="23">
        <f t="shared" si="93"/>
        <v>-0.0140310325781732</v>
      </c>
      <c r="AA101" s="23">
        <f t="shared" si="93"/>
        <v>0.00148523331938168</v>
      </c>
      <c r="AB101" s="23">
        <f t="shared" si="93"/>
        <v>0.0261995903665513</v>
      </c>
      <c r="AC101" s="24">
        <f t="shared" si="93"/>
        <v>0.017760740603896</v>
      </c>
      <c r="AD101" s="24">
        <f t="shared" si="93"/>
        <v>0.0365351618721992</v>
      </c>
      <c r="AE101" s="23">
        <f t="shared" si="93"/>
        <v>0.00353928766847062</v>
      </c>
      <c r="AF101" s="23">
        <f t="shared" si="93"/>
        <v>0.00589413019478697</v>
      </c>
      <c r="AG101" s="23">
        <f t="shared" si="93"/>
        <v>-0.0152698633310169</v>
      </c>
      <c r="AH101" s="23">
        <f t="shared" si="93"/>
        <v>-0.000212528067565445</v>
      </c>
      <c r="AI101" s="23">
        <f t="shared" si="93"/>
        <v>0.0293256774735663</v>
      </c>
      <c r="AJ101" s="24">
        <f t="shared" si="93"/>
        <v>0.0231147067321583</v>
      </c>
      <c r="AK101" s="24">
        <f t="shared" si="93"/>
        <v>0.0388735897663676</v>
      </c>
      <c r="AL101" s="23">
        <f t="shared" si="93"/>
        <v>0.00619498433133047</v>
      </c>
      <c r="AM101" s="23">
        <f t="shared" si="93"/>
        <v>0.00704794309097955</v>
      </c>
      <c r="AN101" s="23">
        <f t="shared" si="93"/>
        <v>-0.0127876048583598</v>
      </c>
      <c r="AO101" s="23">
        <f t="shared" si="93"/>
        <v>0.00303867076332018</v>
      </c>
      <c r="AP101" s="23">
        <f t="shared" si="93"/>
        <v>0.024085430824237</v>
      </c>
      <c r="AQ101" s="24">
        <f t="shared" si="93"/>
        <v>0.0134849505736411</v>
      </c>
      <c r="AR101" s="24">
        <f t="shared" si="93"/>
        <v>0.0352551010484138</v>
      </c>
      <c r="AS101" s="23">
        <f t="shared" si="93"/>
        <v>0.005919280895638</v>
      </c>
      <c r="AT101" s="23">
        <f t="shared" si="93"/>
        <v>0.00828621184417986</v>
      </c>
      <c r="AU101" s="23">
        <f t="shared" si="93"/>
        <v>-0.0133098236775819</v>
      </c>
      <c r="AV101" s="23">
        <f t="shared" si="93"/>
        <v>0.00248423942776213</v>
      </c>
      <c r="AW101" s="23">
        <f t="shared" si="93"/>
        <v>0.0270539819850085</v>
      </c>
      <c r="AX101" s="24">
        <f t="shared" si="93"/>
        <v>0.0195425088923288</v>
      </c>
      <c r="AY101" s="24">
        <f t="shared" si="93"/>
        <v>0.0366215203349454</v>
      </c>
      <c r="AZ101" s="23">
        <f t="shared" si="93"/>
        <v>0.00447023269320147</v>
      </c>
      <c r="BA101" s="23">
        <f t="shared" si="93"/>
        <v>0.00757907140752908</v>
      </c>
      <c r="BB101" s="23">
        <f t="shared" si="93"/>
        <v>-0.0142095676862913</v>
      </c>
      <c r="BC101" s="23">
        <f t="shared" si="93"/>
        <v>0.000652040861227304</v>
      </c>
      <c r="BD101" s="23">
        <f t="shared" si="93"/>
        <v>0.0298077906144566</v>
      </c>
      <c r="BE101" s="24">
        <f t="shared" si="93"/>
        <v>0.0232882315134012</v>
      </c>
      <c r="BF101" s="24">
        <f t="shared" si="93"/>
        <v>0.0401097379215743</v>
      </c>
      <c r="BG101" s="23">
        <f t="shared" si="93"/>
        <v>0.00723127447265378</v>
      </c>
      <c r="BH101" s="23">
        <f t="shared" si="93"/>
        <v>0.00903016158495067</v>
      </c>
      <c r="BI101" s="23">
        <f t="shared" si="93"/>
        <v>-0.0124044901424394</v>
      </c>
      <c r="BJ101" s="23">
        <f t="shared" si="93"/>
        <v>0.00417080412563473</v>
      </c>
      <c r="BK101" s="23">
        <f t="shared" si="93"/>
        <v>0.0251345091751292</v>
      </c>
      <c r="BL101" s="24">
        <f t="shared" si="93"/>
        <v>0.0164897959183673</v>
      </c>
      <c r="BM101" s="24">
        <f t="shared" si="93"/>
        <v>0.0346427235316124</v>
      </c>
      <c r="BN101" s="23">
        <f t="shared" si="93"/>
        <v>0.000916771459724737</v>
      </c>
      <c r="BO101" s="23">
        <f t="shared" si="93"/>
        <v>-0.00781708626474068</v>
      </c>
      <c r="BP101" s="23">
        <f t="shared" si="93"/>
        <v>-0.0192526968059414</v>
      </c>
      <c r="BQ101" s="23">
        <f t="shared" si="93"/>
        <v>0.0030713853440698</v>
      </c>
      <c r="BR101" s="23">
        <f t="shared" si="93"/>
        <v>0.0149399046172929</v>
      </c>
      <c r="BS101" s="24">
        <f t="shared" si="93"/>
        <v>0.00232108432183325</v>
      </c>
      <c r="BT101" s="24">
        <f t="shared" si="93"/>
        <v>0.029735700728757</v>
      </c>
      <c r="BU101" s="23">
        <f t="shared" si="93"/>
        <v>-0.000691947744137922</v>
      </c>
      <c r="BV101" s="23">
        <f t="shared" si="93"/>
        <v>-0.00881489432789985</v>
      </c>
      <c r="BW101" s="23">
        <f t="shared" si="93"/>
        <v>-0.0213367438407436</v>
      </c>
      <c r="BX101" s="23">
        <f t="shared" si="93"/>
        <v>0.0020064535509886</v>
      </c>
      <c r="BY101" s="23">
        <f t="shared" si="93"/>
        <v>0.0147059392096089</v>
      </c>
      <c r="BZ101" s="24">
        <f t="shared" si="93"/>
        <v>0.00393337963457634</v>
      </c>
      <c r="CA101" s="24">
        <f t="shared" si="93"/>
        <v>0.0295182622056667</v>
      </c>
      <c r="CB101" s="23">
        <f t="shared" si="93"/>
        <v>0.00240408112055018</v>
      </c>
      <c r="CC101" s="23">
        <f t="shared" si="92"/>
        <v>-0.00676411493244012</v>
      </c>
      <c r="CD101" s="23">
        <f t="shared" si="92"/>
        <v>-0.0170891124431625</v>
      </c>
      <c r="CE101" s="23">
        <f t="shared" si="92"/>
        <v>0.00407862096136061</v>
      </c>
      <c r="CF101" s="23">
        <f t="shared" si="92"/>
        <v>0.0151057871100085</v>
      </c>
      <c r="CG101" s="24">
        <f t="shared" si="92"/>
        <v>0.00102818585887435</v>
      </c>
      <c r="CH101" s="24">
        <f t="shared" si="92"/>
        <v>0.0298686833706161</v>
      </c>
    </row>
    <row r="102" ht="15" customHeight="1" spans="2:86">
      <c r="B102" s="16" t="s">
        <v>33</v>
      </c>
      <c r="C102" s="23">
        <f t="shared" si="87"/>
        <v>-0.0016989330845437</v>
      </c>
      <c r="D102" s="23">
        <f t="shared" si="87"/>
        <v>0.011865665248308</v>
      </c>
      <c r="E102" s="23">
        <f t="shared" si="87"/>
        <v>-0.042064717884179</v>
      </c>
      <c r="F102" s="23">
        <f t="shared" si="87"/>
        <v>-0.00301416658293982</v>
      </c>
      <c r="G102" s="23">
        <f t="shared" si="87"/>
        <v>0.00936203690459162</v>
      </c>
      <c r="H102" s="24">
        <f t="shared" si="87"/>
        <v>-0.000226257994449137</v>
      </c>
      <c r="I102" s="24">
        <f t="shared" si="87"/>
        <v>0.0180077253685871</v>
      </c>
      <c r="J102" s="23">
        <f t="shared" si="87"/>
        <v>-0.00146660694537484</v>
      </c>
      <c r="K102" s="23">
        <f t="shared" si="87"/>
        <v>0.0151833619116102</v>
      </c>
      <c r="L102" s="23">
        <f t="shared" si="87"/>
        <v>-0.0457019732365616</v>
      </c>
      <c r="M102" s="23">
        <f t="shared" si="87"/>
        <v>-0.00167749900148869</v>
      </c>
      <c r="N102" s="23">
        <f t="shared" si="87"/>
        <v>0.0100257860909056</v>
      </c>
      <c r="O102" s="24">
        <f t="shared" si="88"/>
        <v>0.00564440263405456</v>
      </c>
      <c r="P102" s="24">
        <f t="shared" si="89"/>
        <v>0.0150032883919763</v>
      </c>
      <c r="Q102" s="23">
        <f t="shared" si="89"/>
        <v>-0.00189518869851432</v>
      </c>
      <c r="R102" s="23">
        <f t="shared" si="89"/>
        <v>0.00832447750619908</v>
      </c>
      <c r="S102" s="23">
        <f t="shared" si="89"/>
        <v>-0.0383623840855747</v>
      </c>
      <c r="T102" s="23">
        <f t="shared" si="90"/>
        <v>-0.0383623840855747</v>
      </c>
      <c r="U102" s="23">
        <f t="shared" si="93"/>
        <v>0.00896942654859198</v>
      </c>
      <c r="V102" s="24">
        <f t="shared" si="93"/>
        <v>-0.00442340524600341</v>
      </c>
      <c r="W102" s="24">
        <f t="shared" si="93"/>
        <v>0.0194934547524189</v>
      </c>
      <c r="X102" s="23">
        <f t="shared" si="93"/>
        <v>0.00487741987748656</v>
      </c>
      <c r="Y102" s="23">
        <f t="shared" si="93"/>
        <v>0.00651006071394513</v>
      </c>
      <c r="Z102" s="23">
        <f t="shared" si="93"/>
        <v>-0.0167444969589696</v>
      </c>
      <c r="AA102" s="23">
        <f t="shared" si="93"/>
        <v>0.00120352964826956</v>
      </c>
      <c r="AB102" s="23">
        <f t="shared" si="93"/>
        <v>0.0275788784002158</v>
      </c>
      <c r="AC102" s="24">
        <f t="shared" si="93"/>
        <v>0.0246509587604435</v>
      </c>
      <c r="AD102" s="24">
        <f t="shared" si="93"/>
        <v>0.0310999272374485</v>
      </c>
      <c r="AE102" s="23">
        <f t="shared" si="93"/>
        <v>0.00357703871846152</v>
      </c>
      <c r="AF102" s="23">
        <f t="shared" si="93"/>
        <v>0.0059091980108387</v>
      </c>
      <c r="AG102" s="23">
        <f t="shared" si="93"/>
        <v>-0.0170215568749588</v>
      </c>
      <c r="AH102" s="23">
        <f t="shared" si="93"/>
        <v>-0.000349359507569456</v>
      </c>
      <c r="AI102" s="23">
        <f t="shared" si="93"/>
        <v>0.0303609572919359</v>
      </c>
      <c r="AJ102" s="24">
        <f t="shared" si="93"/>
        <v>0.0273369104772663</v>
      </c>
      <c r="AK102" s="24">
        <f t="shared" si="93"/>
        <v>0.0349392027089426</v>
      </c>
      <c r="AL102" s="23">
        <f t="shared" si="93"/>
        <v>0.00603989926016847</v>
      </c>
      <c r="AM102" s="23">
        <f t="shared" si="93"/>
        <v>0.0071421117169767</v>
      </c>
      <c r="AN102" s="23">
        <f t="shared" si="93"/>
        <v>-0.0164671081760888</v>
      </c>
      <c r="AO102" s="23">
        <f t="shared" si="93"/>
        <v>0.00261980464416849</v>
      </c>
      <c r="AP102" s="23">
        <f t="shared" si="93"/>
        <v>0.0256877424844278</v>
      </c>
      <c r="AQ102" s="24">
        <f t="shared" si="93"/>
        <v>0.0224855196532002</v>
      </c>
      <c r="AR102" s="24">
        <f t="shared" si="93"/>
        <v>0.0289909532443376</v>
      </c>
      <c r="AS102" s="23">
        <f t="shared" si="93"/>
        <v>0.00576625879041082</v>
      </c>
      <c r="AT102" s="23">
        <f t="shared" si="93"/>
        <v>0.00679282452588672</v>
      </c>
      <c r="AU102" s="23">
        <f t="shared" si="93"/>
        <v>-0.0137242287779922</v>
      </c>
      <c r="AV102" s="23">
        <f t="shared" si="93"/>
        <v>0.00182078874069125</v>
      </c>
      <c r="AW102" s="23">
        <f t="shared" si="93"/>
        <v>0.029199333544582</v>
      </c>
      <c r="AX102" s="24">
        <f t="shared" si="93"/>
        <v>0.0266895083763147</v>
      </c>
      <c r="AY102" s="24">
        <f t="shared" si="93"/>
        <v>0.032343486630622</v>
      </c>
      <c r="AZ102" s="23">
        <f t="shared" si="93"/>
        <v>0.00439070893683252</v>
      </c>
      <c r="BA102" s="23">
        <f t="shared" si="93"/>
        <v>0.00571907006414573</v>
      </c>
      <c r="BB102" s="23">
        <f t="shared" si="93"/>
        <v>-0.0132256443001345</v>
      </c>
      <c r="BC102" s="23">
        <f t="shared" si="93"/>
        <v>5.99646608265529e-5</v>
      </c>
      <c r="BD102" s="23">
        <f t="shared" si="93"/>
        <v>0.0319085038048955</v>
      </c>
      <c r="BE102" s="24">
        <f t="shared" si="93"/>
        <v>0.0287699950241857</v>
      </c>
      <c r="BF102" s="24">
        <f t="shared" si="93"/>
        <v>0.0367876436125694</v>
      </c>
      <c r="BG102" s="23">
        <f t="shared" si="93"/>
        <v>0.00700829163435024</v>
      </c>
      <c r="BH102" s="23">
        <f t="shared" si="93"/>
        <v>0.00792084737243806</v>
      </c>
      <c r="BI102" s="23">
        <f t="shared" si="93"/>
        <v>-0.0142249936891515</v>
      </c>
      <c r="BJ102" s="23">
        <f t="shared" si="93"/>
        <v>0.00343597246821634</v>
      </c>
      <c r="BK102" s="23">
        <f t="shared" si="93"/>
        <v>0.027302366320941</v>
      </c>
      <c r="BL102" s="24">
        <f t="shared" si="93"/>
        <v>0.024982599850091</v>
      </c>
      <c r="BM102" s="24">
        <f t="shared" si="93"/>
        <v>0.0298090830199595</v>
      </c>
      <c r="BN102" s="23">
        <f t="shared" si="93"/>
        <v>0.000990721019587781</v>
      </c>
      <c r="BO102" s="23">
        <f t="shared" si="93"/>
        <v>-0.00796573849544907</v>
      </c>
      <c r="BP102" s="23">
        <f t="shared" si="93"/>
        <v>-0.018337532843311</v>
      </c>
      <c r="BQ102" s="23">
        <f t="shared" si="93"/>
        <v>0.00224875976947219</v>
      </c>
      <c r="BR102" s="23">
        <f t="shared" si="93"/>
        <v>0.0169061524951496</v>
      </c>
      <c r="BS102" s="24">
        <f t="shared" si="93"/>
        <v>0.00772397297844898</v>
      </c>
      <c r="BT102" s="24">
        <f t="shared" si="93"/>
        <v>0.0273857947610765</v>
      </c>
      <c r="BU102" s="23">
        <f t="shared" si="93"/>
        <v>-0.000492278394288149</v>
      </c>
      <c r="BV102" s="23">
        <f t="shared" si="93"/>
        <v>-0.0098925872534324</v>
      </c>
      <c r="BW102" s="23">
        <f t="shared" si="93"/>
        <v>-0.0191949038846948</v>
      </c>
      <c r="BX102" s="23">
        <f t="shared" si="93"/>
        <v>0.00150570204502803</v>
      </c>
      <c r="BY102" s="23">
        <f t="shared" si="93"/>
        <v>0.0166341527847632</v>
      </c>
      <c r="BZ102" s="24">
        <f t="shared" si="93"/>
        <v>0.0079290641442664</v>
      </c>
      <c r="CA102" s="24">
        <f t="shared" si="93"/>
        <v>0.0283062341500251</v>
      </c>
      <c r="CB102" s="23">
        <f t="shared" si="93"/>
        <v>0.00235756420810384</v>
      </c>
      <c r="CC102" s="23">
        <f t="shared" si="92"/>
        <v>-0.00593656336425398</v>
      </c>
      <c r="CD102" s="23">
        <f t="shared" si="92"/>
        <v>-0.0174512868890209</v>
      </c>
      <c r="CE102" s="23">
        <f t="shared" si="92"/>
        <v>0.00295010949854124</v>
      </c>
      <c r="CF102" s="23">
        <f t="shared" si="92"/>
        <v>0.017098925511298</v>
      </c>
      <c r="CG102" s="24">
        <f t="shared" si="92"/>
        <v>0.00755903321409593</v>
      </c>
      <c r="CH102" s="24">
        <f t="shared" si="92"/>
        <v>0.0268230572505139</v>
      </c>
    </row>
    <row r="103" ht="15" customHeight="1" spans="2:86">
      <c r="B103" s="16" t="s">
        <v>34</v>
      </c>
      <c r="C103" s="23">
        <f t="shared" si="87"/>
        <v>-0.00286546496532715</v>
      </c>
      <c r="D103" s="23">
        <f t="shared" si="87"/>
        <v>0.00347138926127143</v>
      </c>
      <c r="E103" s="23">
        <f t="shared" si="87"/>
        <v>-0.0353126181897804</v>
      </c>
      <c r="F103" s="23">
        <f t="shared" si="87"/>
        <v>-0.00697439247724722</v>
      </c>
      <c r="G103" s="23">
        <f t="shared" si="87"/>
        <v>0.0138809174584954</v>
      </c>
      <c r="H103" s="24">
        <f t="shared" si="87"/>
        <v>0.00184064814954512</v>
      </c>
      <c r="I103" s="24">
        <f t="shared" si="87"/>
        <v>0.0245430739632321</v>
      </c>
      <c r="J103" s="23">
        <f t="shared" si="87"/>
        <v>-0.00271125348830747</v>
      </c>
      <c r="K103" s="23">
        <f t="shared" si="87"/>
        <v>0.0057209796496581</v>
      </c>
      <c r="L103" s="23">
        <f t="shared" si="87"/>
        <v>-0.0459496930085165</v>
      </c>
      <c r="M103" s="23">
        <f t="shared" si="87"/>
        <v>-0.00502640499294412</v>
      </c>
      <c r="N103" s="23">
        <f t="shared" si="87"/>
        <v>0.0182521386248023</v>
      </c>
      <c r="O103" s="24">
        <f t="shared" si="88"/>
        <v>0.00629632294739872</v>
      </c>
      <c r="P103" s="24">
        <f t="shared" si="89"/>
        <v>0.0317093913254769</v>
      </c>
      <c r="Q103" s="23">
        <f t="shared" si="89"/>
        <v>-0.00299578979150242</v>
      </c>
      <c r="R103" s="23">
        <f t="shared" si="89"/>
        <v>0.0010539258738802</v>
      </c>
      <c r="S103" s="23">
        <f t="shared" si="89"/>
        <v>-0.024567861715749</v>
      </c>
      <c r="T103" s="23">
        <f t="shared" si="90"/>
        <v>-0.024567861715749</v>
      </c>
      <c r="U103" s="23">
        <f t="shared" si="93"/>
        <v>0.0112926152388258</v>
      </c>
      <c r="V103" s="24">
        <f t="shared" si="93"/>
        <v>-0.00137708836750071</v>
      </c>
      <c r="W103" s="24">
        <f t="shared" si="93"/>
        <v>0.0210148539527465</v>
      </c>
      <c r="X103" s="23">
        <f t="shared" si="93"/>
        <v>0.00420536743506996</v>
      </c>
      <c r="Y103" s="23">
        <f t="shared" si="93"/>
        <v>0.00215703737390964</v>
      </c>
      <c r="Z103" s="23">
        <f t="shared" si="93"/>
        <v>-0.00969019155363837</v>
      </c>
      <c r="AA103" s="23">
        <f t="shared" si="93"/>
        <v>-0.00204926514426316</v>
      </c>
      <c r="AB103" s="23">
        <f t="shared" si="93"/>
        <v>0.0327459968333659</v>
      </c>
      <c r="AC103" s="24">
        <f t="shared" si="93"/>
        <v>0.0235018551506264</v>
      </c>
      <c r="AD103" s="24">
        <f t="shared" si="93"/>
        <v>0.0437932595898829</v>
      </c>
      <c r="AE103" s="23">
        <f t="shared" si="93"/>
        <v>0.00282702978340009</v>
      </c>
      <c r="AF103" s="23">
        <f t="shared" si="93"/>
        <v>0.00225609793684159</v>
      </c>
      <c r="AG103" s="23">
        <f t="shared" si="93"/>
        <v>-0.0110081556074587</v>
      </c>
      <c r="AH103" s="23">
        <f t="shared" si="93"/>
        <v>-0.00297891460999517</v>
      </c>
      <c r="AI103" s="23">
        <f t="shared" si="93"/>
        <v>0.0337116485431893</v>
      </c>
      <c r="AJ103" s="24">
        <f t="shared" si="93"/>
        <v>0.0234097531475067</v>
      </c>
      <c r="AK103" s="24">
        <f t="shared" si="93"/>
        <v>0.0491936016921145</v>
      </c>
      <c r="AL103" s="23">
        <f t="shared" si="93"/>
        <v>0.00543451980196178</v>
      </c>
      <c r="AM103" s="23">
        <f t="shared" si="93"/>
        <v>0.002052962548005</v>
      </c>
      <c r="AN103" s="23">
        <f t="shared" si="93"/>
        <v>-0.00837140695190751</v>
      </c>
      <c r="AO103" s="23">
        <f t="shared" si="93"/>
        <v>-0.00120391170417401</v>
      </c>
      <c r="AP103" s="23">
        <f t="shared" si="93"/>
        <v>0.0320865981984257</v>
      </c>
      <c r="AQ103" s="24">
        <f t="shared" si="93"/>
        <v>0.0235764609478681</v>
      </c>
      <c r="AR103" s="24">
        <f t="shared" si="93"/>
        <v>0.0408096190189258</v>
      </c>
      <c r="AS103" s="23">
        <f t="shared" si="93"/>
        <v>0.00518338226732023</v>
      </c>
      <c r="AT103" s="23">
        <f t="shared" si="93"/>
        <v>0.000766447627957304</v>
      </c>
      <c r="AU103" s="23">
        <f t="shared" ref="AJ103:CB108" si="94">(AU25-AU24)/AU24</f>
        <v>-0.00647443529878691</v>
      </c>
      <c r="AV103" s="23">
        <f t="shared" si="94"/>
        <v>-0.00109710596936376</v>
      </c>
      <c r="AW103" s="23">
        <f t="shared" si="94"/>
        <v>0.0353886675221179</v>
      </c>
      <c r="AX103" s="24">
        <f t="shared" si="94"/>
        <v>0.0242805529993519</v>
      </c>
      <c r="AY103" s="24">
        <f t="shared" si="94"/>
        <v>0.0492280102247938</v>
      </c>
      <c r="AZ103" s="23">
        <f t="shared" si="94"/>
        <v>0.00370492838140472</v>
      </c>
      <c r="BA103" s="23">
        <f t="shared" si="94"/>
        <v>0.00142714302704084</v>
      </c>
      <c r="BB103" s="23">
        <f t="shared" si="94"/>
        <v>-0.00708350829851239</v>
      </c>
      <c r="BC103" s="23">
        <f t="shared" si="94"/>
        <v>-0.00228518282128804</v>
      </c>
      <c r="BD103" s="23">
        <f t="shared" si="94"/>
        <v>0.0353571067784625</v>
      </c>
      <c r="BE103" s="24">
        <f t="shared" si="94"/>
        <v>0.0243181097367586</v>
      </c>
      <c r="BF103" s="24">
        <f t="shared" si="94"/>
        <v>0.052385670079135</v>
      </c>
      <c r="BG103" s="23">
        <f t="shared" si="94"/>
        <v>0.00651486079950188</v>
      </c>
      <c r="BH103" s="23">
        <f t="shared" si="94"/>
        <v>7.38763863365623e-5</v>
      </c>
      <c r="BI103" s="23">
        <f t="shared" si="94"/>
        <v>-0.00586207851171032</v>
      </c>
      <c r="BJ103" s="23">
        <f t="shared" si="94"/>
        <v>-1.09633094576816e-5</v>
      </c>
      <c r="BK103" s="23">
        <f t="shared" si="94"/>
        <v>0.0354108655124696</v>
      </c>
      <c r="BL103" s="24">
        <f t="shared" si="94"/>
        <v>0.0242496262005654</v>
      </c>
      <c r="BM103" s="24">
        <f t="shared" si="94"/>
        <v>0.047415064395163</v>
      </c>
      <c r="BN103" s="23">
        <f t="shared" si="94"/>
        <v>-7.16887979821968e-5</v>
      </c>
      <c r="BO103" s="23">
        <f t="shared" si="94"/>
        <v>-0.0141038929093018</v>
      </c>
      <c r="BP103" s="23">
        <f t="shared" si="94"/>
        <v>-0.0127669792591259</v>
      </c>
      <c r="BQ103" s="23">
        <f t="shared" si="94"/>
        <v>-0.00154923123005751</v>
      </c>
      <c r="BR103" s="23">
        <f t="shared" si="94"/>
        <v>0.0238427763008212</v>
      </c>
      <c r="BS103" s="24">
        <f t="shared" si="94"/>
        <v>0.00953118870145155</v>
      </c>
      <c r="BT103" s="24">
        <f t="shared" si="94"/>
        <v>0.0398640310234125</v>
      </c>
      <c r="BU103" s="23">
        <f t="shared" si="94"/>
        <v>-0.00201471440603743</v>
      </c>
      <c r="BV103" s="23">
        <f t="shared" si="94"/>
        <v>-0.0140358078497181</v>
      </c>
      <c r="BW103" s="23">
        <f t="shared" si="94"/>
        <v>-0.0143743720078019</v>
      </c>
      <c r="BX103" s="23">
        <f t="shared" si="94"/>
        <v>-0.00259672008433888</v>
      </c>
      <c r="BY103" s="23">
        <f t="shared" si="94"/>
        <v>0.021635249040231</v>
      </c>
      <c r="BZ103" s="24">
        <f t="shared" si="94"/>
        <v>0.00948138371005885</v>
      </c>
      <c r="CA103" s="24">
        <f t="shared" si="94"/>
        <v>0.0376086365712766</v>
      </c>
      <c r="CB103" s="23">
        <f t="shared" si="94"/>
        <v>0.00171405733924723</v>
      </c>
      <c r="CC103" s="23">
        <f t="shared" si="92"/>
        <v>-0.0141753083199208</v>
      </c>
      <c r="CD103" s="23">
        <f t="shared" si="92"/>
        <v>-0.0111084005645681</v>
      </c>
      <c r="CE103" s="23">
        <f t="shared" si="92"/>
        <v>-0.00056196203324826</v>
      </c>
      <c r="CF103" s="23">
        <f t="shared" si="92"/>
        <v>0.0254065913059331</v>
      </c>
      <c r="CG103" s="24">
        <f t="shared" si="92"/>
        <v>0.00957125790894208</v>
      </c>
      <c r="CH103" s="24">
        <f t="shared" si="92"/>
        <v>0.0412449240420734</v>
      </c>
    </row>
    <row r="104" ht="15" customHeight="1" spans="2:86">
      <c r="B104" s="16" t="s">
        <v>35</v>
      </c>
      <c r="C104" s="23">
        <f t="shared" si="87"/>
        <v>-0.0109076587007815</v>
      </c>
      <c r="D104" s="23">
        <f t="shared" si="87"/>
        <v>0.0224015975024961</v>
      </c>
      <c r="E104" s="23">
        <f t="shared" si="87"/>
        <v>-0.0625838268369684</v>
      </c>
      <c r="F104" s="23">
        <f t="shared" si="87"/>
        <v>-0.0167238241881299</v>
      </c>
      <c r="G104" s="23">
        <f t="shared" si="87"/>
        <v>0.00165632338141563</v>
      </c>
      <c r="H104" s="24">
        <f t="shared" si="87"/>
        <v>-0.00626477719380149</v>
      </c>
      <c r="I104" s="24">
        <f t="shared" si="87"/>
        <v>0.00851535502379866</v>
      </c>
      <c r="J104" s="23">
        <f t="shared" si="87"/>
        <v>-0.0105401424989054</v>
      </c>
      <c r="K104" s="23">
        <f t="shared" si="87"/>
        <v>0.0237289053823442</v>
      </c>
      <c r="L104" s="23">
        <f t="shared" si="87"/>
        <v>-0.0596636910940419</v>
      </c>
      <c r="M104" s="23">
        <f t="shared" si="87"/>
        <v>-0.0170415914258351</v>
      </c>
      <c r="N104" s="23">
        <f t="shared" si="87"/>
        <v>0.00456544110768079</v>
      </c>
      <c r="O104" s="24">
        <f t="shared" si="88"/>
        <v>-0.00665021988630269</v>
      </c>
      <c r="P104" s="24">
        <f t="shared" si="89"/>
        <v>0.0168786308682682</v>
      </c>
      <c r="Q104" s="23">
        <f t="shared" si="89"/>
        <v>-0.0112183369673477</v>
      </c>
      <c r="R104" s="23">
        <f t="shared" si="89"/>
        <v>0.0209685909808738</v>
      </c>
      <c r="S104" s="23">
        <f t="shared" si="89"/>
        <v>-0.0654688653704159</v>
      </c>
      <c r="T104" s="23">
        <f t="shared" si="90"/>
        <v>-0.0654688653704159</v>
      </c>
      <c r="U104" s="23">
        <f t="shared" ref="U104:AJ111" si="95">(U26-U25)/U25</f>
        <v>-7.80875249601196e-5</v>
      </c>
      <c r="V104" s="24">
        <f t="shared" si="95"/>
        <v>-0.00598428474787948</v>
      </c>
      <c r="W104" s="24">
        <f t="shared" si="95"/>
        <v>0.00435470327481497</v>
      </c>
      <c r="X104" s="23">
        <f t="shared" si="95"/>
        <v>0.000573705491320991</v>
      </c>
      <c r="Y104" s="23">
        <f t="shared" si="95"/>
        <v>0.00736163065161146</v>
      </c>
      <c r="Z104" s="23">
        <f t="shared" si="95"/>
        <v>-0.0115060890416588</v>
      </c>
      <c r="AA104" s="23">
        <f t="shared" si="95"/>
        <v>-0.00738085531088014</v>
      </c>
      <c r="AB104" s="23">
        <f t="shared" si="95"/>
        <v>0.0248514877169317</v>
      </c>
      <c r="AC104" s="24">
        <f t="shared" si="95"/>
        <v>0.0164091271863611</v>
      </c>
      <c r="AD104" s="24">
        <f t="shared" si="95"/>
        <v>0.0347444449452382</v>
      </c>
      <c r="AE104" s="23">
        <f t="shared" si="95"/>
        <v>-0.000192374083363489</v>
      </c>
      <c r="AF104" s="23">
        <f t="shared" si="95"/>
        <v>0.00711592749995387</v>
      </c>
      <c r="AG104" s="23">
        <f t="shared" si="95"/>
        <v>-0.00986275382798738</v>
      </c>
      <c r="AH104" s="23">
        <f t="shared" si="95"/>
        <v>-0.00823457408334724</v>
      </c>
      <c r="AI104" s="23">
        <f t="shared" si="95"/>
        <v>0.0262954517874137</v>
      </c>
      <c r="AJ104" s="24">
        <f t="shared" si="94"/>
        <v>0.014364913939446</v>
      </c>
      <c r="AK104" s="24">
        <f t="shared" si="94"/>
        <v>0.0437843541807758</v>
      </c>
      <c r="AL104" s="23">
        <f t="shared" si="94"/>
        <v>0.0012550962271271</v>
      </c>
      <c r="AM104" s="23">
        <f t="shared" si="94"/>
        <v>0.0076198231735691</v>
      </c>
      <c r="AN104" s="23">
        <f t="shared" si="94"/>
        <v>-0.0131460750127983</v>
      </c>
      <c r="AO104" s="23">
        <f t="shared" si="94"/>
        <v>-0.00660592715298681</v>
      </c>
      <c r="AP104" s="23">
        <f t="shared" si="94"/>
        <v>0.0238639193091127</v>
      </c>
      <c r="AQ104" s="24">
        <f t="shared" si="94"/>
        <v>0.0180647406891751</v>
      </c>
      <c r="AR104" s="24">
        <f t="shared" si="94"/>
        <v>0.0297097444804084</v>
      </c>
      <c r="AS104" s="23">
        <f t="shared" si="94"/>
        <v>0.00151943434105828</v>
      </c>
      <c r="AT104" s="23">
        <f t="shared" si="94"/>
        <v>0.00645350212301073</v>
      </c>
      <c r="AU104" s="23">
        <f t="shared" si="94"/>
        <v>-0.00887873029988294</v>
      </c>
      <c r="AV104" s="23">
        <f t="shared" si="94"/>
        <v>-0.00620698574170708</v>
      </c>
      <c r="AW104" s="23">
        <f t="shared" si="94"/>
        <v>0.0263268962924026</v>
      </c>
      <c r="AX104" s="24">
        <f t="shared" si="94"/>
        <v>0.0171643512854037</v>
      </c>
      <c r="AY104" s="24">
        <f t="shared" si="94"/>
        <v>0.037470875355023</v>
      </c>
      <c r="AZ104" s="23">
        <f t="shared" si="94"/>
        <v>0.000569036905038223</v>
      </c>
      <c r="BA104" s="23">
        <f t="shared" si="94"/>
        <v>0.0064437807619056</v>
      </c>
      <c r="BB104" s="23">
        <f t="shared" si="94"/>
        <v>-0.00766094926441021</v>
      </c>
      <c r="BC104" s="23">
        <f t="shared" si="94"/>
        <v>-0.00729461037538797</v>
      </c>
      <c r="BD104" s="23">
        <f t="shared" si="94"/>
        <v>0.0272361066584893</v>
      </c>
      <c r="BE104" s="24">
        <f t="shared" si="94"/>
        <v>0.015179545929544</v>
      </c>
      <c r="BF104" s="24">
        <f t="shared" si="94"/>
        <v>0.0453383231445108</v>
      </c>
      <c r="BG104" s="23">
        <f t="shared" si="94"/>
        <v>0.00237296181810969</v>
      </c>
      <c r="BH104" s="23">
        <f t="shared" si="94"/>
        <v>0.00646370628918622</v>
      </c>
      <c r="BI104" s="23">
        <f t="shared" si="94"/>
        <v>-0.0101015726707556</v>
      </c>
      <c r="BJ104" s="23">
        <f t="shared" si="94"/>
        <v>-0.00521493803835008</v>
      </c>
      <c r="BK104" s="23">
        <f t="shared" si="94"/>
        <v>0.0256874438362879</v>
      </c>
      <c r="BL104" s="24">
        <f t="shared" si="94"/>
        <v>0.0187988857086396</v>
      </c>
      <c r="BM104" s="24">
        <f t="shared" si="94"/>
        <v>0.0329324054333105</v>
      </c>
      <c r="BN104" s="23">
        <f t="shared" si="94"/>
        <v>-0.00286804125446988</v>
      </c>
      <c r="BO104" s="23">
        <f t="shared" si="94"/>
        <v>-0.0139627488679911</v>
      </c>
      <c r="BP104" s="23">
        <f t="shared" si="94"/>
        <v>-0.010213105298271</v>
      </c>
      <c r="BQ104" s="23">
        <f t="shared" si="94"/>
        <v>-0.00470379445459267</v>
      </c>
      <c r="BR104" s="23">
        <f t="shared" si="94"/>
        <v>0.0157982455163928</v>
      </c>
      <c r="BS104" s="24">
        <f t="shared" si="94"/>
        <v>0.0026075517964322</v>
      </c>
      <c r="BT104" s="24">
        <f t="shared" si="94"/>
        <v>0.0301339662803663</v>
      </c>
      <c r="BU104" s="23">
        <f t="shared" si="94"/>
        <v>-0.00457223773499107</v>
      </c>
      <c r="BV104" s="23">
        <f t="shared" si="94"/>
        <v>-0.0147180549637314</v>
      </c>
      <c r="BW104" s="23">
        <f t="shared" si="94"/>
        <v>-0.00988429769057985</v>
      </c>
      <c r="BX104" s="23">
        <f t="shared" si="94"/>
        <v>-0.00645756294889497</v>
      </c>
      <c r="BY104" s="23">
        <f t="shared" si="94"/>
        <v>0.0158883110308387</v>
      </c>
      <c r="BZ104" s="24">
        <f t="shared" si="94"/>
        <v>0.00289832964686141</v>
      </c>
      <c r="CA104" s="24">
        <f t="shared" si="94"/>
        <v>0.0324977848118901</v>
      </c>
      <c r="CB104" s="23">
        <f t="shared" si="94"/>
        <v>-0.00130762225824208</v>
      </c>
      <c r="CC104" s="23">
        <f t="shared" si="92"/>
        <v>-0.0131703851949096</v>
      </c>
      <c r="CD104" s="23">
        <f t="shared" si="92"/>
        <v>-0.0105512629622125</v>
      </c>
      <c r="CE104" s="23">
        <f t="shared" si="92"/>
        <v>-0.00305421454737615</v>
      </c>
      <c r="CF104" s="23">
        <f t="shared" si="92"/>
        <v>0.0157346776553078</v>
      </c>
      <c r="CG104" s="24">
        <f t="shared" si="92"/>
        <v>0.00237363546639132</v>
      </c>
      <c r="CH104" s="24">
        <f t="shared" si="92"/>
        <v>0.02869174353726</v>
      </c>
    </row>
    <row r="105" ht="15" customHeight="1" spans="2:86">
      <c r="B105" s="16" t="s">
        <v>36</v>
      </c>
      <c r="C105" s="23">
        <f t="shared" si="87"/>
        <v>-0.0241187965489271</v>
      </c>
      <c r="D105" s="23">
        <f t="shared" si="87"/>
        <v>0.00779874559859155</v>
      </c>
      <c r="E105" s="23">
        <f t="shared" si="87"/>
        <v>-0.0782082324455206</v>
      </c>
      <c r="F105" s="23">
        <f t="shared" si="87"/>
        <v>-0.0332762713493083</v>
      </c>
      <c r="G105" s="23">
        <f t="shared" si="87"/>
        <v>-0.00521193092621664</v>
      </c>
      <c r="H105" s="24">
        <f t="shared" si="87"/>
        <v>-0.00892600057587101</v>
      </c>
      <c r="I105" s="24">
        <f t="shared" si="87"/>
        <v>-0.00204298016499004</v>
      </c>
      <c r="J105" s="23">
        <f t="shared" si="87"/>
        <v>-0.0257902824822393</v>
      </c>
      <c r="K105" s="23">
        <f t="shared" si="87"/>
        <v>0.00952557351890562</v>
      </c>
      <c r="L105" s="23">
        <f t="shared" si="87"/>
        <v>-0.0789032144118686</v>
      </c>
      <c r="M105" s="23">
        <f t="shared" si="87"/>
        <v>-0.0352319043227323</v>
      </c>
      <c r="N105" s="23">
        <f t="shared" si="87"/>
        <v>-0.0046005699491516</v>
      </c>
      <c r="O105" s="24">
        <f t="shared" si="88"/>
        <v>-0.00827844365259331</v>
      </c>
      <c r="P105" s="24">
        <f t="shared" si="89"/>
        <v>-0.00065621863660928</v>
      </c>
      <c r="Q105" s="23">
        <f t="shared" si="89"/>
        <v>-0.0227048438361385</v>
      </c>
      <c r="R105" s="23">
        <f t="shared" si="89"/>
        <v>0.00592936323794792</v>
      </c>
      <c r="S105" s="23">
        <f t="shared" si="89"/>
        <v>-0.0775173382494952</v>
      </c>
      <c r="T105" s="23">
        <f t="shared" si="90"/>
        <v>-0.0775173382494952</v>
      </c>
      <c r="U105" s="23">
        <f t="shared" si="95"/>
        <v>-0.0055781159355616</v>
      </c>
      <c r="V105" s="24">
        <f t="shared" si="95"/>
        <v>-0.00939692178829442</v>
      </c>
      <c r="W105" s="24">
        <f t="shared" si="95"/>
        <v>-0.00274148390107326</v>
      </c>
      <c r="X105" s="23">
        <f t="shared" si="95"/>
        <v>-0.00399846969127685</v>
      </c>
      <c r="Y105" s="23">
        <f t="shared" si="95"/>
        <v>0.00512111419427699</v>
      </c>
      <c r="Z105" s="23">
        <f t="shared" si="95"/>
        <v>-0.0211672299197425</v>
      </c>
      <c r="AA105" s="23">
        <f t="shared" si="95"/>
        <v>-0.0120675155000098</v>
      </c>
      <c r="AB105" s="23">
        <f t="shared" si="95"/>
        <v>0.0204824461487838</v>
      </c>
      <c r="AC105" s="24">
        <f t="shared" si="95"/>
        <v>0.0166929193451494</v>
      </c>
      <c r="AD105" s="24">
        <f t="shared" si="95"/>
        <v>0.0248444161317195</v>
      </c>
      <c r="AE105" s="23">
        <f t="shared" si="95"/>
        <v>-0.00589610008705302</v>
      </c>
      <c r="AF105" s="23">
        <f t="shared" si="95"/>
        <v>0.00605801526717557</v>
      </c>
      <c r="AG105" s="23">
        <f t="shared" si="95"/>
        <v>-0.0227274948924232</v>
      </c>
      <c r="AH105" s="23">
        <f t="shared" si="95"/>
        <v>-0.0141318373071529</v>
      </c>
      <c r="AI105" s="23">
        <f t="shared" si="95"/>
        <v>0.0200455552513007</v>
      </c>
      <c r="AJ105" s="24">
        <f t="shared" si="94"/>
        <v>0.0134941902956223</v>
      </c>
      <c r="AK105" s="24">
        <f t="shared" si="94"/>
        <v>0.0293784799239509</v>
      </c>
      <c r="AL105" s="23">
        <f t="shared" si="94"/>
        <v>-0.00231305927029631</v>
      </c>
      <c r="AM105" s="23">
        <f t="shared" si="94"/>
        <v>0.00413708172179569</v>
      </c>
      <c r="AN105" s="23">
        <f t="shared" si="94"/>
        <v>-0.0196049643724062</v>
      </c>
      <c r="AO105" s="23">
        <f t="shared" si="94"/>
        <v>-0.010196784208457</v>
      </c>
      <c r="AP105" s="23">
        <f t="shared" si="94"/>
        <v>0.0207819579667728</v>
      </c>
      <c r="AQ105" s="24">
        <f t="shared" si="94"/>
        <v>0.0192741632192554</v>
      </c>
      <c r="AR105" s="24">
        <f t="shared" si="94"/>
        <v>0.0222846920521339</v>
      </c>
      <c r="AS105" s="23">
        <f t="shared" si="94"/>
        <v>-0.00306397127748006</v>
      </c>
      <c r="AT105" s="23">
        <f t="shared" si="94"/>
        <v>0.00306841834336743</v>
      </c>
      <c r="AU105" s="23">
        <f t="shared" si="94"/>
        <v>-0.0166688279598911</v>
      </c>
      <c r="AV105" s="23">
        <f t="shared" si="94"/>
        <v>-0.0112170980935164</v>
      </c>
      <c r="AW105" s="23">
        <f t="shared" si="94"/>
        <v>0.022843972731538</v>
      </c>
      <c r="AX105" s="24">
        <f t="shared" si="94"/>
        <v>0.0189367902999643</v>
      </c>
      <c r="AY105" s="24">
        <f t="shared" si="94"/>
        <v>0.0275030839026429</v>
      </c>
      <c r="AZ105" s="23">
        <f t="shared" si="94"/>
        <v>-0.00516331799304075</v>
      </c>
      <c r="BA105" s="23">
        <f t="shared" si="94"/>
        <v>0.00409062303335431</v>
      </c>
      <c r="BB105" s="23">
        <f t="shared" si="94"/>
        <v>-0.0182347886231687</v>
      </c>
      <c r="BC105" s="23">
        <f t="shared" si="94"/>
        <v>-0.0137304758445332</v>
      </c>
      <c r="BD105" s="23">
        <f t="shared" si="94"/>
        <v>0.0225246617908463</v>
      </c>
      <c r="BE105" s="24">
        <f t="shared" si="94"/>
        <v>0.0170418153536463</v>
      </c>
      <c r="BF105" s="24">
        <f t="shared" si="94"/>
        <v>0.0305193289083086</v>
      </c>
      <c r="BG105" s="23">
        <f t="shared" si="94"/>
        <v>-0.00118199503588918</v>
      </c>
      <c r="BH105" s="23">
        <f t="shared" si="94"/>
        <v>0.00199546776516785</v>
      </c>
      <c r="BI105" s="23">
        <f t="shared" si="94"/>
        <v>-0.0150924818904283</v>
      </c>
      <c r="BJ105" s="23">
        <f t="shared" si="94"/>
        <v>-0.00892938050279809</v>
      </c>
      <c r="BK105" s="23">
        <f t="shared" si="94"/>
        <v>0.0230688848817724</v>
      </c>
      <c r="BL105" s="24">
        <f t="shared" si="94"/>
        <v>0.0204918032786885</v>
      </c>
      <c r="BM105" s="24">
        <f t="shared" si="94"/>
        <v>0.0257422143756572</v>
      </c>
      <c r="BN105" s="23">
        <f t="shared" si="94"/>
        <v>-0.00522736857401893</v>
      </c>
      <c r="BO105" s="23">
        <f t="shared" si="94"/>
        <v>-0.0144313052323733</v>
      </c>
      <c r="BP105" s="23">
        <f t="shared" si="94"/>
        <v>-0.0143240674348413</v>
      </c>
      <c r="BQ105" s="23">
        <f t="shared" si="94"/>
        <v>-0.00705013584508628</v>
      </c>
      <c r="BR105" s="23">
        <f t="shared" si="94"/>
        <v>0.012432470664649</v>
      </c>
      <c r="BS105" s="24">
        <f t="shared" si="94"/>
        <v>0.00644087899054459</v>
      </c>
      <c r="BT105" s="24">
        <f t="shared" si="94"/>
        <v>0.0187701661671675</v>
      </c>
      <c r="BU105" s="23">
        <f t="shared" si="94"/>
        <v>-0.00690596065510809</v>
      </c>
      <c r="BV105" s="23">
        <f t="shared" si="94"/>
        <v>-0.0137833928198602</v>
      </c>
      <c r="BW105" s="23">
        <f t="shared" si="94"/>
        <v>-0.0148888012127001</v>
      </c>
      <c r="BX105" s="23">
        <f t="shared" si="94"/>
        <v>-0.00905462128943515</v>
      </c>
      <c r="BY105" s="23">
        <f t="shared" si="94"/>
        <v>0.0125944311501221</v>
      </c>
      <c r="BZ105" s="24">
        <f t="shared" si="94"/>
        <v>0.00729224384255185</v>
      </c>
      <c r="CA105" s="24">
        <f t="shared" si="94"/>
        <v>0.0191796496549714</v>
      </c>
      <c r="CB105" s="23">
        <f t="shared" si="94"/>
        <v>-0.00369541801910427</v>
      </c>
      <c r="CC105" s="23">
        <f t="shared" si="92"/>
        <v>-0.0151099401746338</v>
      </c>
      <c r="CD105" s="23">
        <f t="shared" si="92"/>
        <v>-0.0137428832451512</v>
      </c>
      <c r="CE105" s="23">
        <f t="shared" si="92"/>
        <v>-0.00517117002005779</v>
      </c>
      <c r="CF105" s="23">
        <f t="shared" si="92"/>
        <v>0.0123181423456217</v>
      </c>
      <c r="CG105" s="24">
        <f t="shared" si="92"/>
        <v>0.00575563977495116</v>
      </c>
      <c r="CH105" s="24">
        <f t="shared" si="92"/>
        <v>0.0185194060436791</v>
      </c>
    </row>
    <row r="106" ht="15" customHeight="1" spans="2:86">
      <c r="B106" s="16" t="s">
        <v>37</v>
      </c>
      <c r="C106" s="23">
        <f t="shared" si="87"/>
        <v>-0.0236928953428405</v>
      </c>
      <c r="D106" s="23">
        <f t="shared" si="87"/>
        <v>0.0112322747062276</v>
      </c>
      <c r="E106" s="23">
        <f t="shared" si="87"/>
        <v>-0.058695704085775</v>
      </c>
      <c r="F106" s="23">
        <f t="shared" si="87"/>
        <v>-0.0370171298563124</v>
      </c>
      <c r="G106" s="23">
        <f t="shared" si="87"/>
        <v>-0.00597567647182595</v>
      </c>
      <c r="H106" s="24">
        <f t="shared" si="87"/>
        <v>-0.00483195204746322</v>
      </c>
      <c r="I106" s="24">
        <f t="shared" si="87"/>
        <v>-0.00694480435345945</v>
      </c>
      <c r="J106" s="23">
        <f t="shared" si="87"/>
        <v>-0.0254696061873635</v>
      </c>
      <c r="K106" s="23">
        <f t="shared" si="87"/>
        <v>0.0111917804628732</v>
      </c>
      <c r="L106" s="23">
        <f t="shared" si="87"/>
        <v>-0.0534969560423757</v>
      </c>
      <c r="M106" s="23">
        <f t="shared" si="87"/>
        <v>-0.0405735651235401</v>
      </c>
      <c r="N106" s="23">
        <f t="shared" si="87"/>
        <v>-0.00404176490400808</v>
      </c>
      <c r="O106" s="24">
        <f t="shared" si="88"/>
        <v>-0.00119769172140965</v>
      </c>
      <c r="P106" s="24">
        <f t="shared" si="89"/>
        <v>-0.00706863919038974</v>
      </c>
      <c r="Q106" s="23">
        <f t="shared" si="89"/>
        <v>-0.0221946752279011</v>
      </c>
      <c r="R106" s="23">
        <f t="shared" si="89"/>
        <v>0.0112762685802153</v>
      </c>
      <c r="S106" s="23">
        <f t="shared" si="89"/>
        <v>-0.0638561096307575</v>
      </c>
      <c r="T106" s="23">
        <f t="shared" si="90"/>
        <v>-0.0638561096307575</v>
      </c>
      <c r="U106" s="23">
        <f t="shared" si="95"/>
        <v>-0.00713516424340334</v>
      </c>
      <c r="V106" s="24">
        <f t="shared" si="95"/>
        <v>-0.00747787026027216</v>
      </c>
      <c r="W106" s="24">
        <f t="shared" si="95"/>
        <v>-0.00688229903881773</v>
      </c>
      <c r="X106" s="23">
        <f t="shared" si="95"/>
        <v>-0.00460640938296807</v>
      </c>
      <c r="Y106" s="23">
        <f t="shared" si="95"/>
        <v>0.000214756578087359</v>
      </c>
      <c r="Z106" s="23">
        <f t="shared" si="95"/>
        <v>-0.0117918046957365</v>
      </c>
      <c r="AA106" s="23">
        <f t="shared" si="95"/>
        <v>-0.0146580830477726</v>
      </c>
      <c r="AB106" s="23">
        <f t="shared" si="95"/>
        <v>0.0228245717602353</v>
      </c>
      <c r="AC106" s="24">
        <f t="shared" si="95"/>
        <v>0.0219414151189191</v>
      </c>
      <c r="AD106" s="24">
        <f t="shared" si="95"/>
        <v>0.0238330517569305</v>
      </c>
      <c r="AE106" s="23">
        <f t="shared" si="95"/>
        <v>-0.00682141086027198</v>
      </c>
      <c r="AF106" s="23">
        <f t="shared" si="95"/>
        <v>0.000139612242172609</v>
      </c>
      <c r="AG106" s="23">
        <f t="shared" si="95"/>
        <v>-0.0101726448876708</v>
      </c>
      <c r="AH106" s="23">
        <f t="shared" si="95"/>
        <v>-0.017655773122936</v>
      </c>
      <c r="AI106" s="23">
        <f t="shared" si="95"/>
        <v>0.0230743418443611</v>
      </c>
      <c r="AJ106" s="24">
        <f t="shared" si="94"/>
        <v>0.0204002717249308</v>
      </c>
      <c r="AK106" s="24">
        <f t="shared" si="94"/>
        <v>0.0268249780123131</v>
      </c>
      <c r="AL106" s="23">
        <f t="shared" si="94"/>
        <v>-0.00264618603854469</v>
      </c>
      <c r="AM106" s="23">
        <f t="shared" si="94"/>
        <v>0.000293832081353161</v>
      </c>
      <c r="AN106" s="23">
        <f t="shared" si="94"/>
        <v>-0.0134078770029451</v>
      </c>
      <c r="AO106" s="23">
        <f t="shared" si="94"/>
        <v>-0.0119523140166178</v>
      </c>
      <c r="AP106" s="23">
        <f t="shared" si="94"/>
        <v>0.0226534646844188</v>
      </c>
      <c r="AQ106" s="24">
        <f t="shared" si="94"/>
        <v>0.023178002700187</v>
      </c>
      <c r="AR106" s="24">
        <f t="shared" si="94"/>
        <v>0.0221322267219972</v>
      </c>
      <c r="AS106" s="23">
        <f t="shared" si="94"/>
        <v>-0.00385433091540271</v>
      </c>
      <c r="AT106" s="23">
        <f t="shared" si="94"/>
        <v>-0.0019478737385119</v>
      </c>
      <c r="AU106" s="23">
        <f t="shared" si="94"/>
        <v>-0.00984078669266165</v>
      </c>
      <c r="AV106" s="23">
        <f t="shared" si="94"/>
        <v>-0.0136860899793963</v>
      </c>
      <c r="AW106" s="23">
        <f t="shared" si="94"/>
        <v>0.0253674172785719</v>
      </c>
      <c r="AX106" s="24">
        <f t="shared" si="94"/>
        <v>0.0236408772320375</v>
      </c>
      <c r="AY106" s="24">
        <f t="shared" si="94"/>
        <v>0.027409061901723</v>
      </c>
      <c r="AZ106" s="23">
        <f t="shared" si="94"/>
        <v>-0.00623039602843281</v>
      </c>
      <c r="BA106" s="23">
        <f t="shared" si="94"/>
        <v>-0.00157996448344302</v>
      </c>
      <c r="BB106" s="23">
        <f t="shared" si="94"/>
        <v>-0.00904478270461063</v>
      </c>
      <c r="BC106" s="23">
        <f t="shared" si="94"/>
        <v>-0.0169021039306838</v>
      </c>
      <c r="BD106" s="23">
        <f t="shared" si="94"/>
        <v>0.0253991002826546</v>
      </c>
      <c r="BE106" s="24">
        <f t="shared" si="94"/>
        <v>0.0210146720346671</v>
      </c>
      <c r="BF106" s="24">
        <f t="shared" si="94"/>
        <v>0.0317085275332298</v>
      </c>
      <c r="BG106" s="23">
        <f t="shared" si="94"/>
        <v>-0.00173277866506194</v>
      </c>
      <c r="BH106" s="23">
        <f t="shared" si="94"/>
        <v>-0.00233485480407821</v>
      </c>
      <c r="BI106" s="23">
        <f t="shared" si="94"/>
        <v>-0.0106395132958213</v>
      </c>
      <c r="BJ106" s="23">
        <f t="shared" si="94"/>
        <v>-0.0107730021326071</v>
      </c>
      <c r="BK106" s="23">
        <f t="shared" si="94"/>
        <v>0.0253451126812756</v>
      </c>
      <c r="BL106" s="24">
        <f t="shared" si="94"/>
        <v>0.0257886507863515</v>
      </c>
      <c r="BM106" s="24">
        <f t="shared" si="94"/>
        <v>0.024887364584388</v>
      </c>
      <c r="BN106" s="23">
        <f t="shared" si="94"/>
        <v>-0.00572006740731566</v>
      </c>
      <c r="BO106" s="23">
        <f t="shared" si="94"/>
        <v>-0.0182860158134332</v>
      </c>
      <c r="BP106" s="23">
        <f t="shared" si="94"/>
        <v>-0.0108771336224167</v>
      </c>
      <c r="BQ106" s="23">
        <f t="shared" si="94"/>
        <v>-0.0098007538668888</v>
      </c>
      <c r="BR106" s="23">
        <f t="shared" si="94"/>
        <v>0.0183198317824507</v>
      </c>
      <c r="BS106" s="24">
        <f t="shared" si="94"/>
        <v>0.0166928384853786</v>
      </c>
      <c r="BT106" s="24">
        <f t="shared" si="94"/>
        <v>0.0200199807436338</v>
      </c>
      <c r="BU106" s="23">
        <f t="shared" si="94"/>
        <v>-0.0075418905510082</v>
      </c>
      <c r="BV106" s="23">
        <f t="shared" si="94"/>
        <v>-0.0179819625919733</v>
      </c>
      <c r="BW106" s="23">
        <f t="shared" si="94"/>
        <v>-0.00946810005621136</v>
      </c>
      <c r="BX106" s="23">
        <f t="shared" si="94"/>
        <v>-0.0123304880289811</v>
      </c>
      <c r="BY106" s="23">
        <f t="shared" si="94"/>
        <v>0.0195012761121552</v>
      </c>
      <c r="BZ106" s="24">
        <f t="shared" si="94"/>
        <v>0.0175010947621831</v>
      </c>
      <c r="CA106" s="24">
        <f t="shared" si="94"/>
        <v>0.0219564895036753</v>
      </c>
      <c r="CB106" s="23">
        <f t="shared" si="94"/>
        <v>-0.00406275630090509</v>
      </c>
      <c r="CC106" s="23">
        <f t="shared" si="92"/>
        <v>-0.018604915493479</v>
      </c>
      <c r="CD106" s="23">
        <f t="shared" si="92"/>
        <v>-0.012325526805222</v>
      </c>
      <c r="CE106" s="23">
        <f t="shared" si="92"/>
        <v>-0.00743868685770668</v>
      </c>
      <c r="CF106" s="23">
        <f t="shared" si="92"/>
        <v>0.017485619605516</v>
      </c>
      <c r="CG106" s="24">
        <f t="shared" si="92"/>
        <v>0.0160413022233506</v>
      </c>
      <c r="CH106" s="24">
        <f t="shared" si="92"/>
        <v>0.0188333298177352</v>
      </c>
    </row>
    <row r="107" ht="15" customHeight="1" spans="2:86">
      <c r="B107" s="16" t="s">
        <v>38</v>
      </c>
      <c r="C107" s="23">
        <f t="shared" si="87"/>
        <v>-0.0145177674796591</v>
      </c>
      <c r="D107" s="23">
        <f t="shared" si="87"/>
        <v>0.0103517153885605</v>
      </c>
      <c r="E107" s="23">
        <f t="shared" si="87"/>
        <v>-0.0228569978944164</v>
      </c>
      <c r="F107" s="23">
        <f t="shared" si="87"/>
        <v>-0.0282327124812674</v>
      </c>
      <c r="G107" s="23">
        <f t="shared" si="87"/>
        <v>0.000112893893851516</v>
      </c>
      <c r="H107" s="24">
        <f t="shared" si="87"/>
        <v>0.00115239236655296</v>
      </c>
      <c r="I107" s="24">
        <f t="shared" si="87"/>
        <v>-0.000769792808308543</v>
      </c>
      <c r="J107" s="23">
        <f t="shared" si="87"/>
        <v>-0.0125633996178015</v>
      </c>
      <c r="K107" s="23">
        <f t="shared" si="87"/>
        <v>0.015526179367548</v>
      </c>
      <c r="L107" s="23">
        <f t="shared" si="87"/>
        <v>-0.0182831096480122</v>
      </c>
      <c r="M107" s="23">
        <f t="shared" si="87"/>
        <v>-0.0267733744736927</v>
      </c>
      <c r="N107" s="23">
        <f t="shared" si="87"/>
        <v>0.00242362755044527</v>
      </c>
      <c r="O107" s="24">
        <f t="shared" si="88"/>
        <v>0.00904796511627907</v>
      </c>
      <c r="P107" s="24">
        <f t="shared" si="89"/>
        <v>-0.00466817085505329</v>
      </c>
      <c r="Q107" s="23">
        <f t="shared" si="89"/>
        <v>-0.0161602780507955</v>
      </c>
      <c r="R107" s="23">
        <f t="shared" si="89"/>
        <v>0.00473052880554148</v>
      </c>
      <c r="S107" s="23">
        <f t="shared" si="89"/>
        <v>-0.0274473924977127</v>
      </c>
      <c r="T107" s="23">
        <f t="shared" si="90"/>
        <v>-0.0274473924977127</v>
      </c>
      <c r="U107" s="23">
        <f t="shared" si="95"/>
        <v>-0.00127683615819209</v>
      </c>
      <c r="V107" s="24">
        <f t="shared" si="95"/>
        <v>-0.00463234119588946</v>
      </c>
      <c r="W107" s="24">
        <f t="shared" si="95"/>
        <v>0.00119753425733244</v>
      </c>
      <c r="X107" s="23">
        <f t="shared" si="95"/>
        <v>0.00034740024702921</v>
      </c>
      <c r="Y107" s="23">
        <f t="shared" si="95"/>
        <v>0.00198218214293494</v>
      </c>
      <c r="Z107" s="23">
        <f t="shared" si="95"/>
        <v>-0.00147133922206099</v>
      </c>
      <c r="AA107" s="23">
        <f t="shared" si="95"/>
        <v>-0.0082358044704217</v>
      </c>
      <c r="AB107" s="23">
        <f t="shared" si="95"/>
        <v>0.022737193353445</v>
      </c>
      <c r="AC107" s="24">
        <f t="shared" si="95"/>
        <v>0.0211698504907763</v>
      </c>
      <c r="AD107" s="24">
        <f t="shared" si="95"/>
        <v>0.0245236414961186</v>
      </c>
      <c r="AE107" s="23">
        <f t="shared" si="95"/>
        <v>0.00018434752563484</v>
      </c>
      <c r="AF107" s="23">
        <f t="shared" si="95"/>
        <v>0.00384183534124359</v>
      </c>
      <c r="AG107" s="23">
        <f t="shared" si="95"/>
        <v>0.0016673908869509</v>
      </c>
      <c r="AH107" s="23">
        <f t="shared" si="95"/>
        <v>-0.00911592341929193</v>
      </c>
      <c r="AI107" s="23">
        <f t="shared" si="95"/>
        <v>0.024438388187516</v>
      </c>
      <c r="AJ107" s="24">
        <f t="shared" si="94"/>
        <v>0.0215594497987443</v>
      </c>
      <c r="AK107" s="24">
        <f t="shared" si="94"/>
        <v>0.0284511063526053</v>
      </c>
      <c r="AL107" s="23">
        <f t="shared" si="94"/>
        <v>0.000491093932622655</v>
      </c>
      <c r="AM107" s="23">
        <f t="shared" si="94"/>
        <v>2.55431103845515e-5</v>
      </c>
      <c r="AN107" s="23">
        <f t="shared" si="94"/>
        <v>-0.00461435712695554</v>
      </c>
      <c r="AO107" s="23">
        <f t="shared" si="94"/>
        <v>-0.00744597896341992</v>
      </c>
      <c r="AP107" s="23">
        <f t="shared" si="94"/>
        <v>0.0215712960351811</v>
      </c>
      <c r="AQ107" s="24">
        <f t="shared" si="94"/>
        <v>0.0208580912182928</v>
      </c>
      <c r="AR107" s="24">
        <f t="shared" si="94"/>
        <v>0.0222807389411554</v>
      </c>
      <c r="AS107" s="23">
        <f t="shared" si="94"/>
        <v>0.000585212954470575</v>
      </c>
      <c r="AT107" s="23">
        <f t="shared" si="94"/>
        <v>-0.00124522700242339</v>
      </c>
      <c r="AU107" s="23">
        <f t="shared" si="94"/>
        <v>0.00225337105750056</v>
      </c>
      <c r="AV107" s="23">
        <f t="shared" si="94"/>
        <v>-0.00746648331856557</v>
      </c>
      <c r="AW107" s="23">
        <f t="shared" si="94"/>
        <v>0.0230502300032616</v>
      </c>
      <c r="AX107" s="24">
        <f t="shared" si="94"/>
        <v>0.0207290592348272</v>
      </c>
      <c r="AY107" s="24">
        <f t="shared" si="94"/>
        <v>0.0257849622659089</v>
      </c>
      <c r="AZ107" s="23">
        <f t="shared" si="94"/>
        <v>0.000177873047086402</v>
      </c>
      <c r="BA107" s="23">
        <f t="shared" si="94"/>
        <v>0.000387987218218834</v>
      </c>
      <c r="BB107" s="23">
        <f t="shared" si="94"/>
        <v>0.00476115244305288</v>
      </c>
      <c r="BC107" s="23">
        <f t="shared" si="94"/>
        <v>-0.00877048145378257</v>
      </c>
      <c r="BD107" s="23">
        <f t="shared" si="94"/>
        <v>0.0250374224051283</v>
      </c>
      <c r="BE107" s="24">
        <f t="shared" si="94"/>
        <v>0.0216028079244563</v>
      </c>
      <c r="BF107" s="24">
        <f t="shared" si="94"/>
        <v>0.0299287858031727</v>
      </c>
      <c r="BG107" s="23">
        <f t="shared" si="94"/>
        <v>0.000947281879601011</v>
      </c>
      <c r="BH107" s="23">
        <f t="shared" si="94"/>
        <v>-0.00296440420523222</v>
      </c>
      <c r="BI107" s="23">
        <f t="shared" si="94"/>
        <v>-0.00026704389624262</v>
      </c>
      <c r="BJ107" s="23">
        <f t="shared" si="94"/>
        <v>-0.0062926310767044</v>
      </c>
      <c r="BK107" s="23">
        <f t="shared" si="94"/>
        <v>0.0216511877934557</v>
      </c>
      <c r="BL107" s="24">
        <f t="shared" si="94"/>
        <v>0.0200178122067411</v>
      </c>
      <c r="BM107" s="24">
        <f t="shared" si="94"/>
        <v>0.0233383755749699</v>
      </c>
      <c r="BN107" s="23">
        <f t="shared" si="94"/>
        <v>-0.00503284598766258</v>
      </c>
      <c r="BO107" s="23">
        <f t="shared" si="94"/>
        <v>-0.0207726891015827</v>
      </c>
      <c r="BP107" s="23">
        <f t="shared" si="94"/>
        <v>-0.00485473600066254</v>
      </c>
      <c r="BQ107" s="23">
        <f t="shared" si="94"/>
        <v>-0.00887325690469245</v>
      </c>
      <c r="BR107" s="23">
        <f t="shared" si="94"/>
        <v>0.0170660286794699</v>
      </c>
      <c r="BS107" s="24">
        <f t="shared" si="94"/>
        <v>0.0147208251616734</v>
      </c>
      <c r="BT107" s="24">
        <f t="shared" si="94"/>
        <v>0.019508687624278</v>
      </c>
      <c r="BU107" s="23">
        <f t="shared" si="94"/>
        <v>-0.00692897567980767</v>
      </c>
      <c r="BV107" s="23">
        <f t="shared" si="94"/>
        <v>-0.0202963417310084</v>
      </c>
      <c r="BW107" s="23">
        <f t="shared" si="94"/>
        <v>-0.00495132029296494</v>
      </c>
      <c r="BX107" s="23">
        <f t="shared" si="94"/>
        <v>-0.0117133536075613</v>
      </c>
      <c r="BY107" s="23">
        <f t="shared" si="94"/>
        <v>0.0192984869967539</v>
      </c>
      <c r="BZ107" s="24">
        <f t="shared" si="94"/>
        <v>0.0185887161743879</v>
      </c>
      <c r="CA107" s="24">
        <f t="shared" si="94"/>
        <v>0.0201659290888928</v>
      </c>
      <c r="CB107" s="23">
        <f t="shared" si="94"/>
        <v>-0.00331396393785582</v>
      </c>
      <c r="CC107" s="23">
        <f t="shared" si="92"/>
        <v>-0.0212726129249035</v>
      </c>
      <c r="CD107" s="23">
        <f t="shared" si="92"/>
        <v>-0.00475516651309728</v>
      </c>
      <c r="CE107" s="23">
        <f t="shared" si="92"/>
        <v>-0.00623446732725983</v>
      </c>
      <c r="CF107" s="23">
        <f t="shared" si="92"/>
        <v>0.0154865778317471</v>
      </c>
      <c r="CG107" s="24">
        <f t="shared" si="92"/>
        <v>0.0115984343739464</v>
      </c>
      <c r="CH107" s="24">
        <f t="shared" si="92"/>
        <v>0.0191047096071399</v>
      </c>
    </row>
    <row r="108" ht="15" customHeight="1" spans="2:86">
      <c r="B108" s="16" t="s">
        <v>39</v>
      </c>
      <c r="C108" s="23">
        <f t="shared" si="87"/>
        <v>-0.00950497926614727</v>
      </c>
      <c r="D108" s="23">
        <f t="shared" si="87"/>
        <v>0.0191421434391739</v>
      </c>
      <c r="E108" s="23">
        <f t="shared" si="87"/>
        <v>-0.0176281219170258</v>
      </c>
      <c r="F108" s="23">
        <f t="shared" si="87"/>
        <v>-0.0257994972284621</v>
      </c>
      <c r="G108" s="23">
        <f t="shared" si="87"/>
        <v>0.00679403423120882</v>
      </c>
      <c r="H108" s="24">
        <f t="shared" si="87"/>
        <v>0.0180487131083383</v>
      </c>
      <c r="I108" s="24">
        <f t="shared" si="87"/>
        <v>-0.00278122347718222</v>
      </c>
      <c r="J108" s="23">
        <f t="shared" si="87"/>
        <v>-0.0103459521623083</v>
      </c>
      <c r="K108" s="23">
        <f t="shared" si="87"/>
        <v>0.0185558590061002</v>
      </c>
      <c r="L108" s="23">
        <f t="shared" si="87"/>
        <v>-0.0141353693768056</v>
      </c>
      <c r="M108" s="23">
        <f t="shared" si="87"/>
        <v>-0.0282199471598415</v>
      </c>
      <c r="N108" s="23">
        <f t="shared" si="87"/>
        <v>0.0103832817917721</v>
      </c>
      <c r="O108" s="24">
        <f t="shared" si="88"/>
        <v>0.0227591919046419</v>
      </c>
      <c r="P108" s="24">
        <f t="shared" si="89"/>
        <v>-0.00304854217150004</v>
      </c>
      <c r="Q108" s="23">
        <f t="shared" si="89"/>
        <v>-0.00879561594648791</v>
      </c>
      <c r="R108" s="23">
        <f t="shared" si="89"/>
        <v>0.019785886441343</v>
      </c>
      <c r="S108" s="23">
        <f t="shared" si="89"/>
        <v>-0.0211665098777046</v>
      </c>
      <c r="T108" s="23">
        <f t="shared" si="90"/>
        <v>-0.0211665098777046</v>
      </c>
      <c r="U108" s="23">
        <f t="shared" si="95"/>
        <v>0.00462737732924525</v>
      </c>
      <c r="V108" s="24">
        <f t="shared" si="95"/>
        <v>0.0145501230341286</v>
      </c>
      <c r="W108" s="24">
        <f t="shared" si="95"/>
        <v>-0.00264711072766133</v>
      </c>
      <c r="X108" s="23">
        <f t="shared" si="95"/>
        <v>0.00150849577122956</v>
      </c>
      <c r="Y108" s="23">
        <f t="shared" si="95"/>
        <v>0.00242546583850932</v>
      </c>
      <c r="Z108" s="23">
        <f t="shared" si="95"/>
        <v>0.00259256258608118</v>
      </c>
      <c r="AA108" s="23">
        <f t="shared" si="95"/>
        <v>-0.00756843963435016</v>
      </c>
      <c r="AB108" s="23">
        <f t="shared" si="95"/>
        <v>0.023673353250818</v>
      </c>
      <c r="AC108" s="24">
        <f t="shared" si="95"/>
        <v>0.0263751549250564</v>
      </c>
      <c r="AD108" s="24">
        <f t="shared" si="95"/>
        <v>0.0206039364256121</v>
      </c>
      <c r="AE108" s="23">
        <f t="shared" si="95"/>
        <v>-2.84369473884877e-5</v>
      </c>
      <c r="AF108" s="23">
        <f t="shared" si="95"/>
        <v>0.00199518736623176</v>
      </c>
      <c r="AG108" s="23">
        <f t="shared" si="95"/>
        <v>0.00394463388551482</v>
      </c>
      <c r="AH108" s="23">
        <f t="shared" si="95"/>
        <v>-0.00985454942279661</v>
      </c>
      <c r="AI108" s="23">
        <f t="shared" si="95"/>
        <v>0.0250836801816224</v>
      </c>
      <c r="AJ108" s="24">
        <f t="shared" si="94"/>
        <v>0.0244029596358605</v>
      </c>
      <c r="AK108" s="24">
        <f t="shared" si="94"/>
        <v>0.0260261232874811</v>
      </c>
      <c r="AL108" s="23">
        <f t="shared" si="94"/>
        <v>0.00286253521335862</v>
      </c>
      <c r="AM108" s="23">
        <f t="shared" si="94"/>
        <v>0.00287991213394465</v>
      </c>
      <c r="AN108" s="23">
        <f t="shared" si="94"/>
        <v>0.0012300998312425</v>
      </c>
      <c r="AO108" s="23">
        <f t="shared" si="94"/>
        <v>-0.00552031885864527</v>
      </c>
      <c r="AP108" s="23">
        <f t="shared" si="94"/>
        <v>0.0227040867356124</v>
      </c>
      <c r="AQ108" s="24">
        <f t="shared" si="94"/>
        <v>0.0279543994861914</v>
      </c>
      <c r="AR108" s="24">
        <f t="shared" si="94"/>
        <v>0.0174887355955182</v>
      </c>
      <c r="AS108" s="23">
        <f t="shared" si="94"/>
        <v>0.00124948027316273</v>
      </c>
      <c r="AT108" s="23">
        <f t="shared" si="94"/>
        <v>-0.00178622991330741</v>
      </c>
      <c r="AU108" s="23">
        <f t="shared" si="94"/>
        <v>0.00518977703712217</v>
      </c>
      <c r="AV108" s="23">
        <f t="shared" si="94"/>
        <v>-0.0069034346971767</v>
      </c>
      <c r="AW108" s="23">
        <f t="shared" si="94"/>
        <v>0.0231475997017484</v>
      </c>
      <c r="AX108" s="24">
        <f t="shared" si="94"/>
        <v>0.0242205708604226</v>
      </c>
      <c r="AY108" s="24">
        <f t="shared" si="94"/>
        <v>0.0218896886850292</v>
      </c>
      <c r="AZ108" s="23">
        <f t="shared" si="94"/>
        <v>-0.000383683390822778</v>
      </c>
      <c r="BA108" s="23">
        <f t="shared" si="94"/>
        <v>-0.00208734606367495</v>
      </c>
      <c r="BB108" s="23">
        <f t="shared" si="94"/>
        <v>0.00557481327949112</v>
      </c>
      <c r="BC108" s="23">
        <f t="shared" si="94"/>
        <v>-0.00919943112464865</v>
      </c>
      <c r="BD108" s="23">
        <f t="shared" si="94"/>
        <v>0.0242575236620275</v>
      </c>
      <c r="BE108" s="24">
        <f t="shared" si="94"/>
        <v>0.0221235121614628</v>
      </c>
      <c r="BF108" s="24">
        <f t="shared" si="94"/>
        <v>0.0272720811461178</v>
      </c>
      <c r="BG108" s="23">
        <f t="shared" si="94"/>
        <v>0.00270002137432903</v>
      </c>
      <c r="BH108" s="23">
        <f t="shared" si="94"/>
        <v>-0.00146819899389248</v>
      </c>
      <c r="BI108" s="23">
        <f t="shared" si="94"/>
        <v>0.00480085476872875</v>
      </c>
      <c r="BJ108" s="23">
        <f t="shared" si="94"/>
        <v>-0.00484174458666057</v>
      </c>
      <c r="BK108" s="23">
        <f t="shared" si="94"/>
        <v>0.0223635904219742</v>
      </c>
      <c r="BL108" s="24">
        <f t="shared" si="94"/>
        <v>0.0259302666276004</v>
      </c>
      <c r="BM108" s="24">
        <f t="shared" si="94"/>
        <v>0.0186913632387101</v>
      </c>
      <c r="BN108" s="23">
        <f t="shared" si="94"/>
        <v>-0.00322819996333431</v>
      </c>
      <c r="BO108" s="23">
        <f t="shared" si="94"/>
        <v>-0.0197343919540531</v>
      </c>
      <c r="BP108" s="23">
        <f t="shared" si="94"/>
        <v>1.26641706189432e-5</v>
      </c>
      <c r="BQ108" s="23">
        <f t="shared" si="94"/>
        <v>-0.0070064274639831</v>
      </c>
      <c r="BR108" s="23">
        <f t="shared" si="94"/>
        <v>0.0169378486362365</v>
      </c>
      <c r="BS108" s="24">
        <f t="shared" si="94"/>
        <v>0.0194599881291459</v>
      </c>
      <c r="BT108" s="24">
        <f t="shared" si="94"/>
        <v>0.0143232378934537</v>
      </c>
      <c r="BU108" s="23">
        <f t="shared" si="94"/>
        <v>-0.00450010215965096</v>
      </c>
      <c r="BV108" s="23">
        <f t="shared" si="94"/>
        <v>-0.0202610132995235</v>
      </c>
      <c r="BW108" s="23">
        <f t="shared" si="94"/>
        <v>0.000604172533140378</v>
      </c>
      <c r="BX108" s="23">
        <f t="shared" si="94"/>
        <v>-0.00880069316330624</v>
      </c>
      <c r="BY108" s="23">
        <f t="shared" ref="BN108:CH111" si="96">(BY30-BY29)/BY29</f>
        <v>0.0193941085562176</v>
      </c>
      <c r="BZ108" s="24">
        <f t="shared" si="96"/>
        <v>0.0218086302065555</v>
      </c>
      <c r="CA108" s="24">
        <f t="shared" si="96"/>
        <v>0.0164477777975318</v>
      </c>
      <c r="CB108" s="23">
        <f t="shared" si="96"/>
        <v>-0.00207937545724246</v>
      </c>
      <c r="CC108" s="23">
        <f t="shared" si="92"/>
        <v>-0.0191811545844198</v>
      </c>
      <c r="CD108" s="23">
        <f t="shared" si="92"/>
        <v>-0.000597006151918778</v>
      </c>
      <c r="CE108" s="23">
        <f t="shared" si="92"/>
        <v>-0.00534853107831242</v>
      </c>
      <c r="CF108" s="23">
        <f t="shared" si="92"/>
        <v>0.0151935362279282</v>
      </c>
      <c r="CG108" s="24">
        <f t="shared" si="92"/>
        <v>0.017550923732828</v>
      </c>
      <c r="CH108" s="24">
        <f t="shared" si="92"/>
        <v>0.0130160149022353</v>
      </c>
    </row>
    <row r="109" ht="15" customHeight="1" spans="2:86">
      <c r="B109" s="16" t="s">
        <v>40</v>
      </c>
      <c r="C109" s="23">
        <f t="shared" si="87"/>
        <v>0.000977261329194344</v>
      </c>
      <c r="D109" s="23">
        <f t="shared" si="87"/>
        <v>0.0321519385534904</v>
      </c>
      <c r="E109" s="23">
        <f t="shared" si="87"/>
        <v>0.00969898781680277</v>
      </c>
      <c r="F109" s="23">
        <f t="shared" si="87"/>
        <v>-0.0119975932125363</v>
      </c>
      <c r="G109" s="23">
        <f t="shared" si="87"/>
        <v>0.00451280613853754</v>
      </c>
      <c r="H109" s="24">
        <f t="shared" si="87"/>
        <v>0.0048542957502299</v>
      </c>
      <c r="I109" s="24">
        <f t="shared" si="87"/>
        <v>0.00421620489184518</v>
      </c>
      <c r="J109" s="23">
        <f t="shared" si="87"/>
        <v>0.00197288261998812</v>
      </c>
      <c r="K109" s="23">
        <f t="shared" si="87"/>
        <v>0.0284668972084398</v>
      </c>
      <c r="L109" s="23">
        <f t="shared" si="87"/>
        <v>0.0161172161172161</v>
      </c>
      <c r="M109" s="23">
        <f t="shared" si="87"/>
        <v>-0.0111807785764048</v>
      </c>
      <c r="N109" s="23">
        <f t="shared" si="87"/>
        <v>0.00606577751395871</v>
      </c>
      <c r="O109" s="24">
        <f t="shared" si="88"/>
        <v>0.00658427520157741</v>
      </c>
      <c r="P109" s="24">
        <f t="shared" si="89"/>
        <v>0.00548847420417124</v>
      </c>
      <c r="Q109" s="23">
        <f t="shared" si="89"/>
        <v>0.000138765136355005</v>
      </c>
      <c r="R109" s="23">
        <f t="shared" si="89"/>
        <v>0.0361932505221502</v>
      </c>
      <c r="S109" s="23">
        <f t="shared" si="89"/>
        <v>0.0031501948849378</v>
      </c>
      <c r="T109" s="23">
        <f t="shared" si="90"/>
        <v>0.0031501948849378</v>
      </c>
      <c r="U109" s="23">
        <f t="shared" si="95"/>
        <v>0.0035699806297581</v>
      </c>
      <c r="V109" s="24">
        <f t="shared" si="95"/>
        <v>0.00355900031635558</v>
      </c>
      <c r="W109" s="24">
        <f t="shared" si="95"/>
        <v>0.00357816923560868</v>
      </c>
      <c r="X109" s="23">
        <f t="shared" si="95"/>
        <v>0.00445710193311835</v>
      </c>
      <c r="Y109" s="23">
        <f t="shared" si="95"/>
        <v>0.00980231178415086</v>
      </c>
      <c r="Z109" s="23">
        <f t="shared" si="95"/>
        <v>0.00313131313131313</v>
      </c>
      <c r="AA109" s="23">
        <f t="shared" si="95"/>
        <v>-0.00348600494739909</v>
      </c>
      <c r="AB109" s="23">
        <f t="shared" si="95"/>
        <v>0.0208976105104187</v>
      </c>
      <c r="AC109" s="24">
        <f t="shared" si="95"/>
        <v>0.0191948500986022</v>
      </c>
      <c r="AD109" s="24">
        <f t="shared" si="95"/>
        <v>0.0228429922682203</v>
      </c>
      <c r="AE109" s="23">
        <f t="shared" si="95"/>
        <v>0.00396338059618176</v>
      </c>
      <c r="AF109" s="23">
        <f t="shared" si="95"/>
        <v>0.00956989766364163</v>
      </c>
      <c r="AG109" s="23">
        <f t="shared" si="95"/>
        <v>0.0042205540984595</v>
      </c>
      <c r="AH109" s="23">
        <f t="shared" si="95"/>
        <v>-0.0039578277803691</v>
      </c>
      <c r="AI109" s="23">
        <f t="shared" si="95"/>
        <v>0.021397662612014</v>
      </c>
      <c r="AJ109" s="24">
        <f t="shared" si="95"/>
        <v>0.0142597087378641</v>
      </c>
      <c r="AK109" s="24">
        <f t="shared" ref="AJ109:BM111" si="97">(AK31-AK30)/AK30</f>
        <v>0.031264374036094</v>
      </c>
      <c r="AL109" s="23">
        <f t="shared" si="97"/>
        <v>0.00489081708843719</v>
      </c>
      <c r="AM109" s="23">
        <f t="shared" si="97"/>
        <v>0.0100475635613455</v>
      </c>
      <c r="AN109" s="23">
        <f t="shared" si="97"/>
        <v>0.00203072486724136</v>
      </c>
      <c r="AO109" s="23">
        <f t="shared" si="97"/>
        <v>-0.00306514217098437</v>
      </c>
      <c r="AP109" s="23">
        <f t="shared" si="97"/>
        <v>0.0205531432148026</v>
      </c>
      <c r="AQ109" s="24">
        <f t="shared" si="97"/>
        <v>0.0231330344730635</v>
      </c>
      <c r="AR109" s="24">
        <f t="shared" si="97"/>
        <v>0.0179640718562874</v>
      </c>
      <c r="AS109" s="23">
        <f t="shared" si="97"/>
        <v>0.00308282711351957</v>
      </c>
      <c r="AT109" s="23">
        <f t="shared" si="97"/>
        <v>0.00548936771363798</v>
      </c>
      <c r="AU109" s="23">
        <f t="shared" si="97"/>
        <v>0.00231530279372724</v>
      </c>
      <c r="AV109" s="23">
        <f t="shared" si="97"/>
        <v>-0.00449868593823876</v>
      </c>
      <c r="AW109" s="23">
        <f t="shared" si="97"/>
        <v>0.0209790924214072</v>
      </c>
      <c r="AX109" s="24">
        <f t="shared" si="97"/>
        <v>0.0203321346062323</v>
      </c>
      <c r="AY109" s="24">
        <f t="shared" si="97"/>
        <v>0.0217392914546438</v>
      </c>
      <c r="AZ109" s="23">
        <f t="shared" si="97"/>
        <v>0.00221895003009323</v>
      </c>
      <c r="BA109" s="23">
        <f t="shared" si="97"/>
        <v>0.00508735846008061</v>
      </c>
      <c r="BB109" s="23">
        <f t="shared" si="97"/>
        <v>0.00285013682078254</v>
      </c>
      <c r="BC109" s="23">
        <f t="shared" si="97"/>
        <v>-0.0053431663417253</v>
      </c>
      <c r="BD109" s="23">
        <f t="shared" si="97"/>
        <v>0.0211479121213242</v>
      </c>
      <c r="BE109" s="24">
        <f t="shared" si="97"/>
        <v>0.0152243927823017</v>
      </c>
      <c r="BF109" s="24">
        <f t="shared" si="97"/>
        <v>0.0294736842105263</v>
      </c>
      <c r="BG109" s="23">
        <f t="shared" si="97"/>
        <v>0.00384774461164928</v>
      </c>
      <c r="BH109" s="23">
        <f t="shared" si="97"/>
        <v>0.0059136959908552</v>
      </c>
      <c r="BI109" s="23">
        <f t="shared" si="97"/>
        <v>0.0017746547685764</v>
      </c>
      <c r="BJ109" s="23">
        <f t="shared" si="97"/>
        <v>-0.00374370523247222</v>
      </c>
      <c r="BK109" s="23">
        <f t="shared" si="97"/>
        <v>0.0208596235149076</v>
      </c>
      <c r="BL109" s="24">
        <f t="shared" si="97"/>
        <v>0.0244809367413965</v>
      </c>
      <c r="BM109" s="24">
        <f t="shared" si="97"/>
        <v>0.0171046475127781</v>
      </c>
      <c r="BN109" s="23">
        <f t="shared" si="96"/>
        <v>-0.00307088159840175</v>
      </c>
      <c r="BO109" s="23">
        <f t="shared" si="96"/>
        <v>-0.0126065146437099</v>
      </c>
      <c r="BP109" s="23">
        <f t="shared" si="96"/>
        <v>-0.00793671613168762</v>
      </c>
      <c r="BQ109" s="23">
        <f t="shared" si="96"/>
        <v>-0.00716750390784531</v>
      </c>
      <c r="BR109" s="23">
        <f t="shared" si="96"/>
        <v>0.0167300067637508</v>
      </c>
      <c r="BS109" s="24">
        <f t="shared" si="96"/>
        <v>0.0225699021589478</v>
      </c>
      <c r="BT109" s="24">
        <f t="shared" si="96"/>
        <v>0.0106453397428561</v>
      </c>
      <c r="BU109" s="23">
        <f t="shared" si="96"/>
        <v>-0.00388717025715958</v>
      </c>
      <c r="BV109" s="23">
        <f t="shared" si="96"/>
        <v>-0.0128673546189458</v>
      </c>
      <c r="BW109" s="23">
        <f t="shared" si="96"/>
        <v>-0.00616631964049395</v>
      </c>
      <c r="BX109" s="23">
        <f t="shared" si="96"/>
        <v>-0.00830532433787327</v>
      </c>
      <c r="BY109" s="23">
        <f t="shared" si="96"/>
        <v>0.018477518047169</v>
      </c>
      <c r="BZ109" s="24">
        <f t="shared" si="96"/>
        <v>0.0245269182979243</v>
      </c>
      <c r="CA109" s="24">
        <f t="shared" si="96"/>
        <v>0.0110567781173243</v>
      </c>
      <c r="CB109" s="23">
        <f t="shared" si="96"/>
        <v>-0.0023353709616548</v>
      </c>
      <c r="CC109" s="23">
        <f t="shared" si="92"/>
        <v>-0.0123327932212425</v>
      </c>
      <c r="CD109" s="23">
        <f t="shared" si="92"/>
        <v>-0.00976366490337427</v>
      </c>
      <c r="CE109" s="23">
        <f t="shared" si="92"/>
        <v>-0.00611980999986022</v>
      </c>
      <c r="CF109" s="23">
        <f t="shared" si="92"/>
        <v>0.0154838771628416</v>
      </c>
      <c r="CG109" s="24">
        <f t="shared" si="92"/>
        <v>0.0209725099508857</v>
      </c>
      <c r="CH109" s="24">
        <f t="shared" si="92"/>
        <v>0.010391325341351</v>
      </c>
    </row>
    <row r="110" ht="15" customHeight="1" spans="2:86">
      <c r="B110" s="16" t="s">
        <v>41</v>
      </c>
      <c r="C110" s="23">
        <f t="shared" si="87"/>
        <v>0.00222590125236651</v>
      </c>
      <c r="D110" s="23">
        <f t="shared" si="87"/>
        <v>0.0276327987097921</v>
      </c>
      <c r="E110" s="23">
        <f t="shared" si="87"/>
        <v>0.0288698110244464</v>
      </c>
      <c r="F110" s="23">
        <f t="shared" si="87"/>
        <v>-0.0104143675764933</v>
      </c>
      <c r="G110" s="23">
        <f t="shared" si="87"/>
        <v>0.00274156080614444</v>
      </c>
      <c r="H110" s="24">
        <f t="shared" si="87"/>
        <v>0.00562598454729578</v>
      </c>
      <c r="I110" s="24">
        <f t="shared" si="87"/>
        <v>0.000234698933423736</v>
      </c>
      <c r="J110" s="23">
        <f t="shared" si="87"/>
        <v>0.00305951999723042</v>
      </c>
      <c r="K110" s="23">
        <f t="shared" si="87"/>
        <v>0.0230495589883534</v>
      </c>
      <c r="L110" s="23">
        <f t="shared" si="87"/>
        <v>0.0325471212277268</v>
      </c>
      <c r="M110" s="23">
        <f t="shared" si="87"/>
        <v>-0.0102417816575877</v>
      </c>
      <c r="N110" s="23">
        <f t="shared" si="87"/>
        <v>0.00591857806622907</v>
      </c>
      <c r="O110" s="24">
        <f t="shared" si="88"/>
        <v>0.00528193647684343</v>
      </c>
      <c r="P110" s="24">
        <f t="shared" si="89"/>
        <v>0.00662819713038054</v>
      </c>
      <c r="Q110" s="23">
        <f t="shared" si="89"/>
        <v>0.00152255350844524</v>
      </c>
      <c r="R110" s="23">
        <f t="shared" si="89"/>
        <v>0.0326216682137648</v>
      </c>
      <c r="S110" s="23">
        <f t="shared" si="89"/>
        <v>0.02506919310198</v>
      </c>
      <c r="T110" s="23">
        <f t="shared" si="90"/>
        <v>0.02506919310198</v>
      </c>
      <c r="U110" s="23">
        <f t="shared" si="95"/>
        <v>0.000807962923479178</v>
      </c>
      <c r="V110" s="24">
        <f t="shared" si="95"/>
        <v>0.00588436178317178</v>
      </c>
      <c r="W110" s="24">
        <f t="shared" si="95"/>
        <v>-0.00297770638247855</v>
      </c>
      <c r="X110" s="23">
        <f t="shared" si="95"/>
        <v>0.00563970240652148</v>
      </c>
      <c r="Y110" s="23">
        <f t="shared" si="95"/>
        <v>0.00888186657258126</v>
      </c>
      <c r="Z110" s="23">
        <f t="shared" si="95"/>
        <v>0.0102054173799215</v>
      </c>
      <c r="AA110" s="23">
        <f t="shared" si="95"/>
        <v>-0.0022709898964693</v>
      </c>
      <c r="AB110" s="23">
        <f t="shared" si="95"/>
        <v>0.0204607642497039</v>
      </c>
      <c r="AC110" s="24">
        <f t="shared" si="95"/>
        <v>0.0170092525901712</v>
      </c>
      <c r="AD110" s="24">
        <f t="shared" si="95"/>
        <v>0.0243900072291846</v>
      </c>
      <c r="AE110" s="23">
        <f t="shared" si="95"/>
        <v>0.00484575720857528</v>
      </c>
      <c r="AF110" s="23">
        <f t="shared" si="95"/>
        <v>0.00691514159006419</v>
      </c>
      <c r="AG110" s="23">
        <f t="shared" si="95"/>
        <v>0.0107772207378944</v>
      </c>
      <c r="AH110" s="23">
        <f t="shared" si="95"/>
        <v>-0.00279393632828554</v>
      </c>
      <c r="AI110" s="23">
        <f t="shared" si="95"/>
        <v>0.0211217488963761</v>
      </c>
      <c r="AJ110" s="24">
        <f t="shared" si="97"/>
        <v>0.0126793588914728</v>
      </c>
      <c r="AK110" s="24">
        <f t="shared" si="97"/>
        <v>0.0325991420587965</v>
      </c>
      <c r="AL110" s="23">
        <f t="shared" si="97"/>
        <v>0.0063365089537026</v>
      </c>
      <c r="AM110" s="23">
        <f t="shared" si="97"/>
        <v>0.0109562443658553</v>
      </c>
      <c r="AN110" s="23">
        <f t="shared" si="97"/>
        <v>0.00962639456058042</v>
      </c>
      <c r="AO110" s="23">
        <f t="shared" si="97"/>
        <v>-0.00180494290217209</v>
      </c>
      <c r="AP110" s="23">
        <f t="shared" si="97"/>
        <v>0.0200050597200288</v>
      </c>
      <c r="AQ110" s="24">
        <f t="shared" si="97"/>
        <v>0.0204344905499069</v>
      </c>
      <c r="AR110" s="24">
        <f t="shared" si="97"/>
        <v>0.0195719125346474</v>
      </c>
      <c r="AS110" s="23">
        <f t="shared" si="97"/>
        <v>0.00437024983438773</v>
      </c>
      <c r="AT110" s="23">
        <f t="shared" si="97"/>
        <v>0.00463647494095687</v>
      </c>
      <c r="AU110" s="23">
        <f t="shared" si="97"/>
        <v>0.00962124587826397</v>
      </c>
      <c r="AV110" s="23">
        <f t="shared" si="97"/>
        <v>-0.0031142756277955</v>
      </c>
      <c r="AW110" s="23">
        <f t="shared" si="97"/>
        <v>0.0203478869950969</v>
      </c>
      <c r="AX110" s="24">
        <f t="shared" si="97"/>
        <v>0.0171190985135853</v>
      </c>
      <c r="AY110" s="24">
        <f t="shared" si="97"/>
        <v>0.0241366061590211</v>
      </c>
      <c r="AZ110" s="23">
        <f t="shared" si="97"/>
        <v>0.00333729659335895</v>
      </c>
      <c r="BA110" s="23">
        <f t="shared" si="97"/>
        <v>0.00301958603430597</v>
      </c>
      <c r="BB110" s="23">
        <f t="shared" si="97"/>
        <v>0.0104113511368147</v>
      </c>
      <c r="BC110" s="23">
        <f t="shared" si="97"/>
        <v>-0.0040210897707226</v>
      </c>
      <c r="BD110" s="23">
        <f t="shared" si="97"/>
        <v>0.020460471254748</v>
      </c>
      <c r="BE110" s="24">
        <f t="shared" si="97"/>
        <v>0.0128626940313498</v>
      </c>
      <c r="BF110" s="24">
        <f t="shared" si="97"/>
        <v>0.0309916760275354</v>
      </c>
      <c r="BG110" s="23">
        <f t="shared" si="97"/>
        <v>0.0052833913068447</v>
      </c>
      <c r="BH110" s="23">
        <f t="shared" si="97"/>
        <v>0.0063417294042715</v>
      </c>
      <c r="BI110" s="23">
        <f t="shared" si="97"/>
        <v>0.0088216941956121</v>
      </c>
      <c r="BJ110" s="23">
        <f t="shared" si="97"/>
        <v>-0.00230486900407599</v>
      </c>
      <c r="BK110" s="23">
        <f t="shared" si="97"/>
        <v>0.0202681918129721</v>
      </c>
      <c r="BL110" s="24">
        <f t="shared" si="97"/>
        <v>0.0205451575314589</v>
      </c>
      <c r="BM110" s="24">
        <f t="shared" si="97"/>
        <v>0.0199789205210475</v>
      </c>
      <c r="BN110" s="23">
        <f t="shared" si="96"/>
        <v>-0.00179891058533656</v>
      </c>
      <c r="BO110" s="23">
        <f t="shared" si="96"/>
        <v>-0.012839569167286</v>
      </c>
      <c r="BP110" s="23">
        <f t="shared" si="96"/>
        <v>-0.00320956742872618</v>
      </c>
      <c r="BQ110" s="23">
        <f t="shared" si="96"/>
        <v>-0.00592442055448572</v>
      </c>
      <c r="BR110" s="23">
        <f t="shared" si="96"/>
        <v>0.0168305277859453</v>
      </c>
      <c r="BS110" s="24">
        <f t="shared" si="96"/>
        <v>0.0217987017463132</v>
      </c>
      <c r="BT110" s="24">
        <f t="shared" si="96"/>
        <v>0.0115930430416732</v>
      </c>
      <c r="BU110" s="23">
        <f t="shared" si="96"/>
        <v>-0.00302388797768992</v>
      </c>
      <c r="BV110" s="23">
        <f t="shared" si="96"/>
        <v>-0.0138706811558088</v>
      </c>
      <c r="BW110" s="23">
        <f t="shared" si="96"/>
        <v>-0.00252341054706752</v>
      </c>
      <c r="BX110" s="23">
        <f t="shared" si="96"/>
        <v>-0.00713537423753568</v>
      </c>
      <c r="BY110" s="23">
        <f t="shared" si="96"/>
        <v>0.0176266495372977</v>
      </c>
      <c r="BZ110" s="24">
        <f t="shared" si="96"/>
        <v>0.0223233546268075</v>
      </c>
      <c r="CA110" s="24">
        <f t="shared" si="96"/>
        <v>0.0117884892939758</v>
      </c>
      <c r="CB110" s="23">
        <f t="shared" si="96"/>
        <v>-0.000696870916915924</v>
      </c>
      <c r="CC110" s="23">
        <f t="shared" si="92"/>
        <v>-0.0117581218822086</v>
      </c>
      <c r="CD110" s="23">
        <f t="shared" si="92"/>
        <v>-0.00392021472085176</v>
      </c>
      <c r="CE110" s="23">
        <f t="shared" si="92"/>
        <v>-0.00481183819216481</v>
      </c>
      <c r="CF110" s="23">
        <f t="shared" si="92"/>
        <v>0.0162611492021115</v>
      </c>
      <c r="CG110" s="24">
        <f t="shared" si="92"/>
        <v>0.0213689689089808</v>
      </c>
      <c r="CH110" s="24">
        <f t="shared" si="92"/>
        <v>0.0114722986889456</v>
      </c>
    </row>
    <row r="111" ht="15" customHeight="1" spans="2:86">
      <c r="B111" s="16" t="s">
        <v>42</v>
      </c>
      <c r="C111" s="23">
        <f t="shared" ref="C111:N111" si="98">(C33-C32)/C32</f>
        <v>0.00223676514756327</v>
      </c>
      <c r="D111" s="23">
        <f t="shared" si="98"/>
        <v>0.0226758770683242</v>
      </c>
      <c r="E111" s="23">
        <f t="shared" si="98"/>
        <v>0.0480042738304205</v>
      </c>
      <c r="F111" s="23">
        <f t="shared" si="98"/>
        <v>-0.00928075204242629</v>
      </c>
      <c r="G111" s="23">
        <f t="shared" si="98"/>
        <v>-0.00238621975483853</v>
      </c>
      <c r="H111" s="24">
        <f t="shared" si="98"/>
        <v>-0.00674324929136208</v>
      </c>
      <c r="I111" s="24">
        <f t="shared" si="98"/>
        <v>0.00142089894670977</v>
      </c>
      <c r="J111" s="23">
        <f t="shared" si="98"/>
        <v>0.00198024927843858</v>
      </c>
      <c r="K111" s="23">
        <f t="shared" si="98"/>
        <v>0.0218395732113937</v>
      </c>
      <c r="L111" s="23">
        <f t="shared" si="98"/>
        <v>0.0476309226932668</v>
      </c>
      <c r="M111" s="23">
        <f t="shared" si="98"/>
        <v>-0.0136465440908381</v>
      </c>
      <c r="N111" s="23">
        <f t="shared" si="98"/>
        <v>0.00291438312223913</v>
      </c>
      <c r="O111" s="24">
        <f t="shared" si="88"/>
        <v>-0.00139183687671805</v>
      </c>
      <c r="P111" s="24">
        <f t="shared" ref="P111:S111" si="99">(P33-P32)/P32</f>
        <v>0.00770780075916028</v>
      </c>
      <c r="Q111" s="23">
        <f t="shared" si="99"/>
        <v>0.00245352699061973</v>
      </c>
      <c r="R111" s="23">
        <f t="shared" si="99"/>
        <v>0.023577757801464</v>
      </c>
      <c r="S111" s="23">
        <f t="shared" si="99"/>
        <v>0.0483929591359884</v>
      </c>
      <c r="T111" s="23">
        <f t="shared" si="90"/>
        <v>0.0483929591359884</v>
      </c>
      <c r="U111" s="23">
        <f t="shared" si="95"/>
        <v>-0.00562874922913046</v>
      </c>
      <c r="V111" s="24">
        <f t="shared" si="95"/>
        <v>-0.0107597085477005</v>
      </c>
      <c r="W111" s="24">
        <f t="shared" si="95"/>
        <v>-0.00176838134161198</v>
      </c>
      <c r="X111" s="23">
        <f t="shared" si="95"/>
        <v>0.00577776499139601</v>
      </c>
      <c r="Y111" s="23">
        <f t="shared" si="95"/>
        <v>0.00790049872278312</v>
      </c>
      <c r="Z111" s="23">
        <f t="shared" si="95"/>
        <v>0.0183606034478462</v>
      </c>
      <c r="AA111" s="23">
        <f t="shared" si="95"/>
        <v>-0.00140825091316999</v>
      </c>
      <c r="AB111" s="23">
        <f t="shared" si="95"/>
        <v>0.0157326953691269</v>
      </c>
      <c r="AC111" s="24">
        <f t="shared" si="95"/>
        <v>0.00472702281375195</v>
      </c>
      <c r="AD111" s="24">
        <f t="shared" si="95"/>
        <v>0.0281714155804789</v>
      </c>
      <c r="AE111" s="23">
        <f t="shared" si="95"/>
        <v>0.00370318555392222</v>
      </c>
      <c r="AF111" s="23">
        <f t="shared" si="95"/>
        <v>0.00657679956787815</v>
      </c>
      <c r="AG111" s="23">
        <f t="shared" si="95"/>
        <v>0.0161964161964162</v>
      </c>
      <c r="AH111" s="23">
        <f t="shared" si="95"/>
        <v>-0.0045751582184425</v>
      </c>
      <c r="AI111" s="23">
        <f t="shared" si="95"/>
        <v>0.0169442614381932</v>
      </c>
      <c r="AJ111" s="24">
        <f t="shared" si="97"/>
        <v>0.00178185179185684</v>
      </c>
      <c r="AK111" s="24">
        <f t="shared" si="97"/>
        <v>0.037159844500343</v>
      </c>
      <c r="AL111" s="23">
        <f t="shared" si="97"/>
        <v>0.0075958238522776</v>
      </c>
      <c r="AM111" s="23">
        <f t="shared" si="97"/>
        <v>0.0092910724641296</v>
      </c>
      <c r="AN111" s="23">
        <f t="shared" si="97"/>
        <v>0.0205546132460833</v>
      </c>
      <c r="AO111" s="23">
        <f t="shared" si="97"/>
        <v>0.00141128320925802</v>
      </c>
      <c r="AP111" s="23">
        <f t="shared" si="97"/>
        <v>0.0148964874503482</v>
      </c>
      <c r="AQ111" s="24">
        <f t="shared" si="97"/>
        <v>0.00703914542829572</v>
      </c>
      <c r="AR111" s="24">
        <f t="shared" si="97"/>
        <v>0.0228285330232137</v>
      </c>
      <c r="AS111" s="23">
        <f t="shared" si="97"/>
        <v>0.00446521994904857</v>
      </c>
      <c r="AT111" s="23">
        <f t="shared" si="97"/>
        <v>0.00413780855975848</v>
      </c>
      <c r="AU111" s="23">
        <f t="shared" si="97"/>
        <v>0.0158319916391266</v>
      </c>
      <c r="AV111" s="23">
        <f t="shared" si="97"/>
        <v>-0.0024466553864721</v>
      </c>
      <c r="AW111" s="23">
        <f t="shared" si="97"/>
        <v>0.016256388715</v>
      </c>
      <c r="AX111" s="24">
        <f t="shared" si="97"/>
        <v>0.0051385775979883</v>
      </c>
      <c r="AY111" s="24">
        <f t="shared" si="97"/>
        <v>0.0292128389259132</v>
      </c>
      <c r="AZ111" s="23">
        <f t="shared" si="97"/>
        <v>0.00215246596257916</v>
      </c>
      <c r="BA111" s="23">
        <f t="shared" si="97"/>
        <v>0.00254700921341598</v>
      </c>
      <c r="BB111" s="23">
        <f t="shared" si="97"/>
        <v>0.0138322870269702</v>
      </c>
      <c r="BC111" s="23">
        <f t="shared" si="97"/>
        <v>-0.00545487994272733</v>
      </c>
      <c r="BD111" s="23">
        <f t="shared" si="97"/>
        <v>0.0162609960845856</v>
      </c>
      <c r="BE111" s="24">
        <f t="shared" si="97"/>
        <v>0.000971086248871625</v>
      </c>
      <c r="BF111" s="24">
        <f t="shared" si="97"/>
        <v>0.0370815290776179</v>
      </c>
      <c r="BG111" s="23">
        <f t="shared" si="97"/>
        <v>0.00650576079339194</v>
      </c>
      <c r="BH111" s="23">
        <f t="shared" si="97"/>
        <v>0.00581000906106429</v>
      </c>
      <c r="BI111" s="23">
        <f t="shared" si="97"/>
        <v>0.0178587932517649</v>
      </c>
      <c r="BJ111" s="23">
        <f t="shared" si="97"/>
        <v>0.000233814983728256</v>
      </c>
      <c r="BK111" s="23">
        <f t="shared" si="97"/>
        <v>0.0162531266750045</v>
      </c>
      <c r="BL111" s="24">
        <f t="shared" si="97"/>
        <v>0.00846781683292724</v>
      </c>
      <c r="BM111" s="24">
        <f t="shared" si="97"/>
        <v>0.0243888514632169</v>
      </c>
      <c r="BN111" s="23">
        <f t="shared" si="96"/>
        <v>-0.00140024897417916</v>
      </c>
      <c r="BO111" s="23">
        <f t="shared" si="96"/>
        <v>-0.0114685342187913</v>
      </c>
      <c r="BP111" s="23">
        <f t="shared" si="96"/>
        <v>-0.00160263300161635</v>
      </c>
      <c r="BQ111" s="23">
        <f t="shared" si="96"/>
        <v>-0.00490571616010773</v>
      </c>
      <c r="BR111" s="23">
        <f t="shared" si="96"/>
        <v>0.013984260421439</v>
      </c>
      <c r="BS111" s="24">
        <f t="shared" si="96"/>
        <v>0.0133381345010334</v>
      </c>
      <c r="BT111" s="24">
        <f t="shared" si="96"/>
        <v>0.0146722829408006</v>
      </c>
      <c r="BU111" s="23">
        <f t="shared" si="96"/>
        <v>-0.00314851473757995</v>
      </c>
      <c r="BV111" s="23">
        <f t="shared" si="96"/>
        <v>-0.0126498660990181</v>
      </c>
      <c r="BW111" s="23">
        <f t="shared" si="96"/>
        <v>-0.00271306060186824</v>
      </c>
      <c r="BX111" s="23">
        <f t="shared" si="96"/>
        <v>-0.00679708833733051</v>
      </c>
      <c r="BY111" s="23">
        <f t="shared" si="96"/>
        <v>0.0145853025278232</v>
      </c>
      <c r="BZ111" s="24">
        <f t="shared" si="96"/>
        <v>0.0132730713206366</v>
      </c>
      <c r="CA111" s="24">
        <f t="shared" si="96"/>
        <v>0.0162334331537218</v>
      </c>
      <c r="CB111" s="23">
        <f t="shared" si="96"/>
        <v>0.00016889976370628</v>
      </c>
      <c r="CC111" s="23">
        <f t="shared" si="96"/>
        <v>-0.0102321824343942</v>
      </c>
      <c r="CD111" s="23">
        <f t="shared" si="96"/>
        <v>-0.000450959126704607</v>
      </c>
      <c r="CE111" s="23">
        <f t="shared" si="96"/>
        <v>-0.00317204601276263</v>
      </c>
      <c r="CF111" s="23">
        <f t="shared" si="96"/>
        <v>0.0135538233335117</v>
      </c>
      <c r="CG111" s="24">
        <f t="shared" si="96"/>
        <v>0.0133914762671599</v>
      </c>
      <c r="CH111" s="24">
        <f t="shared" si="96"/>
        <v>0.0137075215514964</v>
      </c>
    </row>
    <row r="112" spans="2:86">
      <c r="B112" s="16" t="s">
        <v>43</v>
      </c>
      <c r="C112" s="23">
        <f>(C34-C33)/C33</f>
        <v>0.00452466385394898</v>
      </c>
      <c r="D112" s="23">
        <f>(D34-D33)/D33</f>
        <v>0.0247589356920177</v>
      </c>
      <c r="E112" s="23">
        <f>(E34-E33)/E33</f>
        <v>0.0443489659190213</v>
      </c>
      <c r="F112" s="23">
        <f>(F34-F33)/F33</f>
        <v>-0.00930515660762006</v>
      </c>
      <c r="G112" s="23">
        <f>(G34-G33)/G33</f>
        <v>0.00453978061213816</v>
      </c>
      <c r="H112" s="24">
        <f>(H34-H33)/H33</f>
        <v>-0.000615819039322299</v>
      </c>
      <c r="I112" s="24">
        <f>(I34-I33)/I33</f>
        <v>0.00900795355436664</v>
      </c>
      <c r="J112" s="23">
        <f>(J34-J33)/J33</f>
        <v>0.00509799869105439</v>
      </c>
      <c r="K112" s="23">
        <f>(K34-K33)/K33</f>
        <v>0.02113972730451</v>
      </c>
      <c r="L112" s="23">
        <f>(L34-L33)/L33</f>
        <v>0.052082837419662</v>
      </c>
      <c r="M112" s="23">
        <f>(M34-M33)/M33</f>
        <v>-0.0111510094875992</v>
      </c>
      <c r="N112" s="23">
        <f>(N34-N33)/N33</f>
        <v>0.0082242854009796</v>
      </c>
      <c r="O112" s="24">
        <f>(O34-O33)/O33</f>
        <v>-0.000313599776995714</v>
      </c>
      <c r="P112" s="24">
        <f>(P34-P33)/P33</f>
        <v>0.0176423107967867</v>
      </c>
      <c r="Q112" s="23">
        <f>(Q34-Q33)/Q33</f>
        <v>0.00404041138734126</v>
      </c>
      <c r="R112" s="23">
        <f>(R34-R33)/R33</f>
        <v>0.0286553082578476</v>
      </c>
      <c r="S112" s="23">
        <f>(S34-S33)/S33</f>
        <v>0.0363033034520331</v>
      </c>
      <c r="T112" s="23">
        <f>(S34-S33)/S33</f>
        <v>0.0363033034520331</v>
      </c>
      <c r="U112" s="23">
        <f>(U34-U33)/U33</f>
        <v>0.00226649978011569</v>
      </c>
      <c r="V112" s="24">
        <f>(V34-V33)/V33</f>
        <v>-0.000844795269146493</v>
      </c>
      <c r="W112" s="24">
        <f>(W34-W33)/W33</f>
        <v>0.00458625305094087</v>
      </c>
      <c r="X112" s="23">
        <f>(X34-X33)/X33</f>
        <v>0.00757814492287076</v>
      </c>
      <c r="Y112" s="23">
        <f>(Y34-Y33)/Y33</f>
        <v>0.00919930726108654</v>
      </c>
      <c r="Z112" s="23">
        <f>(Z34-Z33)/Z33</f>
        <v>0.0203150770074047</v>
      </c>
      <c r="AA112" s="23">
        <f>(AA34-AA33)/AA33</f>
        <v>0.000592505090964484</v>
      </c>
      <c r="AB112" s="23">
        <f>(AB34-AB33)/AB33</f>
        <v>0.0170672445495141</v>
      </c>
      <c r="AC112" s="24">
        <f>(AC34-AC33)/AC33</f>
        <v>0.00374964547289745</v>
      </c>
      <c r="AD112" s="24">
        <f>(AD34-AD33)/AD33</f>
        <v>0.0317757181551842</v>
      </c>
      <c r="AE112" s="23">
        <f>(AE34-AE33)/AE33</f>
        <v>0.00655938238203566</v>
      </c>
      <c r="AF112" s="23">
        <f>(AF34-AF33)/AF33</f>
        <v>0.00740068050878941</v>
      </c>
      <c r="AG112" s="23">
        <f>(AG34-AG33)/AG33</f>
        <v>0.0219979346491826</v>
      </c>
      <c r="AH112" s="23">
        <f>(AH34-AH33)/AH33</f>
        <v>-0.00107887963724165</v>
      </c>
      <c r="AI112" s="23">
        <f>(AI34-AI33)/AI33</f>
        <v>0.0178558999427112</v>
      </c>
      <c r="AJ112" s="24">
        <f>(AJ34-AJ33)/AJ33</f>
        <v>-7.60933665607701e-5</v>
      </c>
      <c r="AK112" s="24">
        <f>(AK34-AK33)/AK33</f>
        <v>0.0409485662489741</v>
      </c>
      <c r="AL112" s="23">
        <f>(AL34-AL33)/AL33</f>
        <v>0.00846748892870147</v>
      </c>
      <c r="AM112" s="23">
        <f>(AM34-AM33)/AM33</f>
        <v>0.0110837210164402</v>
      </c>
      <c r="AN112" s="23">
        <f>(AN34-AN33)/AN33</f>
        <v>0.0186163150907213</v>
      </c>
      <c r="AO112" s="23">
        <f>(AO34-AO33)/AO33</f>
        <v>0.00207166261494557</v>
      </c>
      <c r="AP112" s="23">
        <f>(AP34-AP33)/AP33</f>
        <v>0.0165218260653838</v>
      </c>
      <c r="AQ112" s="24">
        <f>(AQ34-AQ33)/AQ33</f>
        <v>0.00673738319145459</v>
      </c>
      <c r="AR112" s="24">
        <f>(AR34-AR33)/AR33</f>
        <v>0.0262468160507955</v>
      </c>
      <c r="AS112" s="23">
        <f>(AS34-AS33)/AS33</f>
        <v>0.0059515193589504</v>
      </c>
      <c r="AT112" s="23">
        <f>(AT34-AT33)/AT33</f>
        <v>0.00524158604955521</v>
      </c>
      <c r="AU112" s="23">
        <f>(AU34-AU33)/AU33</f>
        <v>0.0170554868130188</v>
      </c>
      <c r="AV112" s="23">
        <f>(AV34-AV33)/AV33</f>
        <v>-0.000468167001568865</v>
      </c>
      <c r="AW112" s="23">
        <f>(AW34-AW33)/AW33</f>
        <v>0.0166573652188038</v>
      </c>
      <c r="AX112" s="24">
        <f>(AX34-AX33)/AX33</f>
        <v>0.00316044548382613</v>
      </c>
      <c r="AY112" s="24">
        <f>(AY34-AY33)/AY33</f>
        <v>0.0320184593588055</v>
      </c>
      <c r="AZ112" s="23">
        <f>(AZ34-AZ33)/AZ33</f>
        <v>0.00474568835018778</v>
      </c>
      <c r="BA112" s="23">
        <f>(BA34-BA33)/BA33</f>
        <v>0.00329233042554019</v>
      </c>
      <c r="BB112" s="23">
        <f>(BB34-BB33)/BB33</f>
        <v>0.0186111514698658</v>
      </c>
      <c r="BC112" s="23">
        <f>(BC34-BC33)/BC33</f>
        <v>-0.002105015615545</v>
      </c>
      <c r="BD112" s="23">
        <f>(BD34-BD33)/BD33</f>
        <v>0.0168117111629297</v>
      </c>
      <c r="BE112" s="24">
        <f>(BE34-BE33)/BE33</f>
        <v>-0.000915488146478103</v>
      </c>
      <c r="BF112" s="24">
        <f>(BF34-BF33)/BF33</f>
        <v>0.0401106252300951</v>
      </c>
      <c r="BG112" s="23">
        <f>(BG34-BG33)/BG33</f>
        <v>0.0070108214665902</v>
      </c>
      <c r="BH112" s="23">
        <f>(BH34-BH33)/BH33</f>
        <v>0.00728393776284875</v>
      </c>
      <c r="BI112" s="23">
        <f>(BI34-BI33)/BI33</f>
        <v>0.0154849795000384</v>
      </c>
      <c r="BJ112" s="23">
        <f>(BJ34-BJ33)/BJ33</f>
        <v>0.000982047460969013</v>
      </c>
      <c r="BK112" s="23">
        <f>(BK34-BK33)/BK33</f>
        <v>0.0165480866961514</v>
      </c>
      <c r="BL112" s="24">
        <f>(BL34-BL33)/BL33</f>
        <v>0.00639233786214219</v>
      </c>
      <c r="BM112" s="24">
        <f>(BM34-BM33)/BM33</f>
        <v>0.0269959985287069</v>
      </c>
      <c r="BN112" s="23">
        <f>(BN34-BN33)/BN33</f>
        <v>0.0018772714795151</v>
      </c>
      <c r="BO112" s="23">
        <f>(BO34-BO33)/BO33</f>
        <v>-0.00751723187402935</v>
      </c>
      <c r="BP112" s="23">
        <f>(BP34-BP33)/BP33</f>
        <v>0.00395529245984008</v>
      </c>
      <c r="BQ112" s="23">
        <f>(BQ34-BQ33)/BQ33</f>
        <v>-0.00192341855615477</v>
      </c>
      <c r="BR112" s="23">
        <f>(BR34-BR33)/BR33</f>
        <v>0.0161298443783489</v>
      </c>
      <c r="BS112" s="24">
        <f>(BS34-BS33)/BS33</f>
        <v>0.0137383895909868</v>
      </c>
      <c r="BT112" s="24">
        <f>(BT34-BT33)/BT33</f>
        <v>0.0186730194223675</v>
      </c>
      <c r="BU112" s="23">
        <f>(BU34-BU33)/BU33</f>
        <v>0.00156851317480998</v>
      </c>
      <c r="BV112" s="23">
        <f>(BV34-BV33)/BV33</f>
        <v>-0.00759730658651151</v>
      </c>
      <c r="BW112" s="23">
        <f>(BW34-BW33)/BW33</f>
        <v>0.00424100587867552</v>
      </c>
      <c r="BX112" s="23">
        <f>(BX34-BX33)/BX33</f>
        <v>-0.00210199682125985</v>
      </c>
      <c r="BY112" s="23">
        <f>(BY34-BY33)/BY33</f>
        <v>0.0173636604231052</v>
      </c>
      <c r="BZ112" s="24">
        <f>(BZ34-BZ33)/BZ33</f>
        <v>0.0150261792163125</v>
      </c>
      <c r="CA112" s="24">
        <f>(CA34-CA33)/CA33</f>
        <v>0.0202909279698496</v>
      </c>
      <c r="CB112" s="23">
        <f>(CB34-CB33)/CB33</f>
        <v>0.00215347704226814</v>
      </c>
      <c r="CC112" s="23">
        <f>(CC34-CC33)/CC33</f>
        <v>-0.00743363243090962</v>
      </c>
      <c r="CD112" s="23">
        <f>(CD34-CD33)/CD33</f>
        <v>0.00365963698190875</v>
      </c>
      <c r="CE112" s="23">
        <f>(CE34-CE33)/CE33</f>
        <v>-0.00176032535764065</v>
      </c>
      <c r="CF112" s="23">
        <f>(CF34-CF33)/CF33</f>
        <v>0.0152453461836526</v>
      </c>
      <c r="CG112" s="24">
        <f>(CG34-CG33)/CG33</f>
        <v>0.0126827242132888</v>
      </c>
      <c r="CH112" s="24">
        <f>(CH34-CH33)/CH33</f>
        <v>0.0176706911031562</v>
      </c>
    </row>
  </sheetData>
  <mergeCells count="74">
    <mergeCell ref="B5:O5"/>
    <mergeCell ref="B11:CH11"/>
    <mergeCell ref="C12:W12"/>
    <mergeCell ref="X12:AR12"/>
    <mergeCell ref="AS12:BM12"/>
    <mergeCell ref="BN12:CH12"/>
    <mergeCell ref="C13:I13"/>
    <mergeCell ref="J13:P13"/>
    <mergeCell ref="Q13:W13"/>
    <mergeCell ref="X13:AD13"/>
    <mergeCell ref="AE13:AK13"/>
    <mergeCell ref="AL13:AR13"/>
    <mergeCell ref="AS13:AY13"/>
    <mergeCell ref="AZ13:BF13"/>
    <mergeCell ref="BG13:BM13"/>
    <mergeCell ref="BN13:BT13"/>
    <mergeCell ref="BU13:CA13"/>
    <mergeCell ref="CB13:CH13"/>
    <mergeCell ref="B35:O35"/>
    <mergeCell ref="B37:BV37"/>
    <mergeCell ref="C38:W38"/>
    <mergeCell ref="X38:AR38"/>
    <mergeCell ref="BE38:BV38"/>
    <mergeCell ref="C39:H39"/>
    <mergeCell ref="I39:N39"/>
    <mergeCell ref="O39:T39"/>
    <mergeCell ref="U39:Z39"/>
    <mergeCell ref="AA39:AF39"/>
    <mergeCell ref="AG39:AL39"/>
    <mergeCell ref="AM39:AR39"/>
    <mergeCell ref="AY39:BD39"/>
    <mergeCell ref="BE39:BJ39"/>
    <mergeCell ref="BK39:BP39"/>
    <mergeCell ref="BQ39:BV39"/>
    <mergeCell ref="B62:O62"/>
    <mergeCell ref="B64:CH64"/>
    <mergeCell ref="C65:W65"/>
    <mergeCell ref="X65:AR65"/>
    <mergeCell ref="AS65:BM65"/>
    <mergeCell ref="BN65:CH65"/>
    <mergeCell ref="C66:I66"/>
    <mergeCell ref="J66:P66"/>
    <mergeCell ref="Q66:W66"/>
    <mergeCell ref="X66:AD66"/>
    <mergeCell ref="AE66:AK66"/>
    <mergeCell ref="AL66:AR66"/>
    <mergeCell ref="AS66:AY66"/>
    <mergeCell ref="AZ66:BF66"/>
    <mergeCell ref="BG66:BM66"/>
    <mergeCell ref="BN66:BT66"/>
    <mergeCell ref="BU66:CA66"/>
    <mergeCell ref="CB66:CH66"/>
    <mergeCell ref="B88:O88"/>
    <mergeCell ref="B90:CH90"/>
    <mergeCell ref="C91:W91"/>
    <mergeCell ref="X91:AR91"/>
    <mergeCell ref="AS91:BM91"/>
    <mergeCell ref="BN91:CH91"/>
    <mergeCell ref="C92:I92"/>
    <mergeCell ref="J92:P92"/>
    <mergeCell ref="Q92:W92"/>
    <mergeCell ref="X92:AD92"/>
    <mergeCell ref="AE92:AK92"/>
    <mergeCell ref="AL92:AR92"/>
    <mergeCell ref="AS92:AY92"/>
    <mergeCell ref="AZ92:BF92"/>
    <mergeCell ref="BG92:BM92"/>
    <mergeCell ref="BN92:BT92"/>
    <mergeCell ref="BU92:CA92"/>
    <mergeCell ref="CB92:CH92"/>
    <mergeCell ref="B12:B14"/>
    <mergeCell ref="B38:B40"/>
    <mergeCell ref="B65:B67"/>
    <mergeCell ref="B91:B93"/>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Índice</vt:lpstr>
      <vt:lpstr>Conceitos</vt:lpstr>
      <vt:lpstr>Pop. Residente_EA_Genero</vt:lpstr>
      <vt:lpstr>Pop. Residente_EA_Idade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Observatorio</dc:creator>
  <cp:lastModifiedBy>Aceder</cp:lastModifiedBy>
  <dcterms:created xsi:type="dcterms:W3CDTF">2019-07-23T09:39:00Z</dcterms:created>
  <dcterms:modified xsi:type="dcterms:W3CDTF">2020-11-10T14:56:33Z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2070-11.2.0.9739</vt:lpwstr>
  </property>
</Properties>
</file>